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bookViews>
    <workbookView xWindow="0" yWindow="0" windowWidth="20505" windowHeight="7245" firstSheet="1" activeTab="1"/>
  </bookViews>
  <sheets>
    <sheet name="Tribal" sheetId="6" state="hidden" r:id="rId1"/>
    <sheet name="FY 19 Unob Allocations" sheetId="9" r:id="rId2"/>
  </sheets>
  <definedNames>
    <definedName name="_xlnm.Print_Area" localSheetId="0">Tribal!$A$1:$D$104</definedName>
    <definedName name="_xlnm.Print_Titles" localSheetId="0">Tribal!$A:$D,Tribal!$1:$12</definedName>
    <definedName name="top_doc" localSheetId="0">Tribal!#REF!</definedName>
  </definedNames>
  <calcPr calcId="171027"/>
</workbook>
</file>

<file path=xl/calcChain.xml><?xml version="1.0" encoding="utf-8"?>
<calcChain xmlns="http://schemas.openxmlformats.org/spreadsheetml/2006/main">
  <c r="D12" i="9" l="1"/>
  <c r="D45" i="9" l="1"/>
  <c r="D24" i="9"/>
  <c r="D48" i="9" l="1"/>
  <c r="D103" i="6"/>
  <c r="D62" i="6"/>
  <c r="D11" i="6"/>
</calcChain>
</file>

<file path=xl/sharedStrings.xml><?xml version="1.0" encoding="utf-8"?>
<sst xmlns="http://schemas.openxmlformats.org/spreadsheetml/2006/main" count="370" uniqueCount="264">
  <si>
    <t>FEDERAL TRANSIT ADMINISTRATION</t>
  </si>
  <si>
    <t>Earmark ID</t>
  </si>
  <si>
    <t>State</t>
  </si>
  <si>
    <t>CA</t>
  </si>
  <si>
    <t>NY</t>
  </si>
  <si>
    <t xml:space="preserve">
Allocation</t>
  </si>
  <si>
    <t>Recipient and Project Description</t>
  </si>
  <si>
    <t>FY 2013 Unobligated Allocations</t>
  </si>
  <si>
    <t>Total FY 2013 Unobligated Allocations</t>
  </si>
  <si>
    <t>Ione Band of Miwok Indians, Operating</t>
  </si>
  <si>
    <t>MI</t>
  </si>
  <si>
    <t>D2013-TRTR-011</t>
  </si>
  <si>
    <t>NM</t>
  </si>
  <si>
    <t>D2013-TRTR-027</t>
  </si>
  <si>
    <t>Pueblo of Isleta, Planning</t>
  </si>
  <si>
    <t>WI</t>
  </si>
  <si>
    <t>Lac du Flambeau Band of Lake Superior Chippewa, Capital</t>
  </si>
  <si>
    <t>D2013-TRTR-14001</t>
  </si>
  <si>
    <t>Unobligated FY 2013 Tribal Transit  allocations lapse on September 30, 2016.</t>
  </si>
  <si>
    <t>TABLE 17</t>
  </si>
  <si>
    <t>Prior Year Unobligated Tribal Transit Program Allocations as of September 30, 2016</t>
  </si>
  <si>
    <t>FY 2014/FY 2015 Unobligated Allocations</t>
  </si>
  <si>
    <t>AK</t>
  </si>
  <si>
    <t>D2014-TRTR-001</t>
  </si>
  <si>
    <t>Craig Tribal Association; Start-up/Capital</t>
  </si>
  <si>
    <t>D2014-TRTR-002</t>
  </si>
  <si>
    <t>Hydaburg Cooperative Association (HCA); Replacement/Capital</t>
  </si>
  <si>
    <t>D2014-TRTR-003</t>
  </si>
  <si>
    <t>Kaltag Tribal Council; Start-up/Capital</t>
  </si>
  <si>
    <t>D2014-TRTR-005</t>
  </si>
  <si>
    <t>Native Village of Eyak; Expansion/Planning</t>
  </si>
  <si>
    <t>D2014-TRTR-007</t>
  </si>
  <si>
    <t>Native Village of Point Hope Council; Start-up/Capital</t>
  </si>
  <si>
    <t>D2014-TRTR-008</t>
  </si>
  <si>
    <t>Native Village of Point Hope Council; Start-up/Operating</t>
  </si>
  <si>
    <t>D2014-TRTR-009</t>
  </si>
  <si>
    <t>D2014-TRTR-010</t>
  </si>
  <si>
    <t>Ninilchik Village Tribe; Start-up/Operating, Capital</t>
  </si>
  <si>
    <t>AZ</t>
  </si>
  <si>
    <t>D2014-TRTR-012</t>
  </si>
  <si>
    <t>Hualapai Indian Tribe; Replacement/Capital</t>
  </si>
  <si>
    <t>D2014-TRTR-015</t>
  </si>
  <si>
    <t>Blue Lake Rancheria, California; Start-up/Planning</t>
  </si>
  <si>
    <t>D2014-TRTR-017</t>
  </si>
  <si>
    <t>North Fork Rancheria of Mono Indians of California; Existing/Operating</t>
  </si>
  <si>
    <t>D2014-TRTR-018</t>
  </si>
  <si>
    <t>Reservation Transportation Authority; Replacement/Capital</t>
  </si>
  <si>
    <t>D2014-TRTR-019</t>
  </si>
  <si>
    <t>Reservation Transportation Authority; Existing/Planning</t>
  </si>
  <si>
    <t>D2014-TRTR-020</t>
  </si>
  <si>
    <t>Yurok Tribe of the Yurok Reservation, California; Expansion, Replacement Capital</t>
  </si>
  <si>
    <t>CO</t>
  </si>
  <si>
    <t>D2014-TRTR-021</t>
  </si>
  <si>
    <t>Southern Ute Indian Tribe; Replacement/Capital</t>
  </si>
  <si>
    <t>D2014-TRTR-022</t>
  </si>
  <si>
    <t>ID</t>
  </si>
  <si>
    <t>D2014-TRTR-023</t>
  </si>
  <si>
    <t>Nez Perce Tribe; Expansion, Replacement/Capital</t>
  </si>
  <si>
    <t>Sault Ste. Marie Tribe of Chippewa Indians; Start-up/Operating</t>
  </si>
  <si>
    <t>D2014-TRTR-025</t>
  </si>
  <si>
    <t>MT</t>
  </si>
  <si>
    <t>D2014-TRTR-030</t>
  </si>
  <si>
    <t>Confederated Salish and Kootenai Tribes; Expansion/Capital</t>
  </si>
  <si>
    <t>D2014-TRTR-031</t>
  </si>
  <si>
    <t>Crow Tribe of Indians; Existing/Capital</t>
  </si>
  <si>
    <t>D2015-TRTR-001</t>
  </si>
  <si>
    <t>D2015-TRTR-002</t>
  </si>
  <si>
    <t>D2015-TRTR-003</t>
  </si>
  <si>
    <t>D2015-TRTR-004</t>
  </si>
  <si>
    <t>Crow Tribe of Indians; Expansion/Capital</t>
  </si>
  <si>
    <t>D2015-TRTR-005</t>
  </si>
  <si>
    <t>Fort Belknap Indian Community; Expansion/Capital</t>
  </si>
  <si>
    <t>NE</t>
  </si>
  <si>
    <t>D2015-TRTR-006</t>
  </si>
  <si>
    <t>Omaha Tribe of Nebraska; Existing/Operating, Capital</t>
  </si>
  <si>
    <t>Ponca Tribe of Nebraska; Expansion/Capital</t>
  </si>
  <si>
    <t>D2015-TRTR-007</t>
  </si>
  <si>
    <t>D2015-TRTR-012</t>
  </si>
  <si>
    <t>Pueblo of Santa Ana; Replacement/Capital</t>
  </si>
  <si>
    <t>D2015-TRTR-013</t>
  </si>
  <si>
    <t>Pueblo of Santa Ana; Expansion/Planning</t>
  </si>
  <si>
    <t>D2015-TRTR-014</t>
  </si>
  <si>
    <t>Pueblo of Jemez; Existing/Operating</t>
  </si>
  <si>
    <t>D2015-TRTR-015</t>
  </si>
  <si>
    <t>Pueblo of Jemez; Expansion/Capital</t>
  </si>
  <si>
    <t>NV</t>
  </si>
  <si>
    <t>D2015-TRTR-016</t>
  </si>
  <si>
    <t>Te-Moak Tribe of Western Shoshone; Start-up/Operating</t>
  </si>
  <si>
    <t>D2015-TRTR-017</t>
  </si>
  <si>
    <t>Yerington Paiute Tribe; Replacement/Capital</t>
  </si>
  <si>
    <t>D2015-TRTR-018</t>
  </si>
  <si>
    <t>Seneca Nation of Indians; Expansion/Capital</t>
  </si>
  <si>
    <t>OK</t>
  </si>
  <si>
    <t>Kickapoo Tribe of Oklahoma; Start-up/Planning</t>
  </si>
  <si>
    <t>D2015-TRTR-022</t>
  </si>
  <si>
    <t>D2015-TRTR-023</t>
  </si>
  <si>
    <t>Miami Tribe of Oklahoma; Replacement/Capital</t>
  </si>
  <si>
    <t>D2015-TRTR-024</t>
  </si>
  <si>
    <t>Muscogee (Creek) Nation; Replacement/Capital</t>
  </si>
  <si>
    <t>D2015-TRTR-025</t>
  </si>
  <si>
    <t>United Keetoowah Band of Cherokee Indians in Oklahoma; Replacement/Capital</t>
  </si>
  <si>
    <t>SD</t>
  </si>
  <si>
    <t>D2015-TRTR-027</t>
  </si>
  <si>
    <t>Sisseton-Wahpeton Oyate of the Lake Traverse Reservation; Start-up/Capital, Operating</t>
  </si>
  <si>
    <t>WA</t>
  </si>
  <si>
    <t>D2015-TRTR-028</t>
  </si>
  <si>
    <t>Confederated Tribes and Bands of the Yakama Nation; Existing/Planning</t>
  </si>
  <si>
    <t>D2015-TRTR-029</t>
  </si>
  <si>
    <t>Cowlitz Indian Tribe; Expansion/Planning</t>
  </si>
  <si>
    <t>D2015-TRTR-030</t>
  </si>
  <si>
    <t>Jamestown S'Klallam Tribe; Existing/Operating</t>
  </si>
  <si>
    <t>D2015-TRTR-034</t>
  </si>
  <si>
    <t>Lac du Flambeau Band of Lake Superior Chippewa Indians; Expansion/Capital, Operating</t>
  </si>
  <si>
    <t>Menominee Indian Tribe of Wisconsin; Replacement/Capital</t>
  </si>
  <si>
    <t>D2015-TRTR-035</t>
  </si>
  <si>
    <t>Total FY 2014/ 2015 Unobligated Allocations</t>
  </si>
  <si>
    <t>Unobligated FY 2014/ 2015 Tribal Transit  allocations lapse on September 30, 2018.</t>
  </si>
  <si>
    <t>FY 2016 Unobligated Allocations</t>
  </si>
  <si>
    <t>Total FY 2016 Unobligated Allocations</t>
  </si>
  <si>
    <t>Unobligated FY 2016 Tribal Transit  allocations lapse on September 30, 2018.</t>
  </si>
  <si>
    <t>D2016-TRTR-001</t>
  </si>
  <si>
    <t>McGrath Native Village; Start-up/Capital</t>
  </si>
  <si>
    <t>D2016-TRTR-002</t>
  </si>
  <si>
    <t>Native Village of Fort Yukon; Replacement/Capital</t>
  </si>
  <si>
    <t>D2016-TRTR-003</t>
  </si>
  <si>
    <t>Native Village of Unalakleet; Replacement/Capital</t>
  </si>
  <si>
    <t>D2016-TRTR-004</t>
  </si>
  <si>
    <t xml:space="preserve">Nome Eskimo Community; </t>
  </si>
  <si>
    <t xml:space="preserve">D2016-TRTR-005 </t>
  </si>
  <si>
    <t>Nulato Village; Start-up/Planning</t>
  </si>
  <si>
    <t xml:space="preserve">D2016-TRTR-006 </t>
  </si>
  <si>
    <t>Rampart Village; Start-up/Planning</t>
  </si>
  <si>
    <t xml:space="preserve">D2016-TRTR-007 </t>
  </si>
  <si>
    <t>Hualapai Indian Tribe; Start-up/Capital</t>
  </si>
  <si>
    <t xml:space="preserve">D2016-TRTR-008 </t>
  </si>
  <si>
    <t>Blue Lake Rancheria, California; Replacement/Capital</t>
  </si>
  <si>
    <t xml:space="preserve">D2016-TRTR-009 </t>
  </si>
  <si>
    <t>North Fork Rancheria of Mono Indians of California; Expansion, Replacement/Capital</t>
  </si>
  <si>
    <t xml:space="preserve">D2016-TRTR-010 </t>
  </si>
  <si>
    <t>Susanville Indian Rancheria; Replacement/Capital</t>
  </si>
  <si>
    <t xml:space="preserve">D2016-TRTR-011 </t>
  </si>
  <si>
    <t>Susanville Indian Rancheria; Existing/Capital</t>
  </si>
  <si>
    <t xml:space="preserve">D2016-TRTR-012 </t>
  </si>
  <si>
    <t>Yurok Tribe; Expansion, Replacement/Capital</t>
  </si>
  <si>
    <t>CT</t>
  </si>
  <si>
    <t xml:space="preserve">D2016-TRTR-013 </t>
  </si>
  <si>
    <t>Mashantucket Pequot Tribal Nation; Start-up/Operating</t>
  </si>
  <si>
    <t xml:space="preserve">D2016-TRTR-014 </t>
  </si>
  <si>
    <t>Shoshone-Bannock Tribes; Expansion/Capital</t>
  </si>
  <si>
    <t>KS</t>
  </si>
  <si>
    <t xml:space="preserve">D2016-TRTR-015 </t>
  </si>
  <si>
    <t>Prairie Band Potawatomi Nation; Expansion, Replacement/Capital</t>
  </si>
  <si>
    <t>MN</t>
  </si>
  <si>
    <t xml:space="preserve">D2016-TRTR-016 </t>
  </si>
  <si>
    <t>Bois Forte Band of Chippewa; Expansion/Capital</t>
  </si>
  <si>
    <t xml:space="preserve">D2016-TRTR-017 </t>
  </si>
  <si>
    <t>Fond du Lac Band of Lake Superior Chippewa; Existing/Capital</t>
  </si>
  <si>
    <t xml:space="preserve">D2016-TRTR-018 </t>
  </si>
  <si>
    <t>White Earth Band of Chippewa Indians; Replacement/Capital</t>
  </si>
  <si>
    <t xml:space="preserve">D2016-TRTR-019 </t>
  </si>
  <si>
    <t>Chippewa Cree Tribe; Replacement/Capital</t>
  </si>
  <si>
    <t xml:space="preserve">D2016-TRTR-020 </t>
  </si>
  <si>
    <t xml:space="preserve">D2016-TRTR-021 </t>
  </si>
  <si>
    <t>Northern Cheyenne Tribe of the Northern Cheyenne Indian Res; Replacement/Capital</t>
  </si>
  <si>
    <t xml:space="preserve">D2016-TRTR-022 </t>
  </si>
  <si>
    <t>Jicarilla Apache Nation; Start-up/Capital</t>
  </si>
  <si>
    <t xml:space="preserve">D2016-TRTR-023 </t>
  </si>
  <si>
    <t>Cherokee Nation; Replacement/Capital</t>
  </si>
  <si>
    <t xml:space="preserve">D2016-TRTR-024 </t>
  </si>
  <si>
    <t>Choctaw Nation of Oklahoma; Expansion, Replacement/Capital</t>
  </si>
  <si>
    <t xml:space="preserve">D2016-TRTR-025 </t>
  </si>
  <si>
    <t>Miami Tribe of Oklahoma; Expansion, Replacement/Capital</t>
  </si>
  <si>
    <t xml:space="preserve">D2016-TRTR-026 </t>
  </si>
  <si>
    <t>Muscogee (Creek) Nation; Existing/Capital</t>
  </si>
  <si>
    <t xml:space="preserve">D2016-TRTR-027 </t>
  </si>
  <si>
    <t>Seminole Nation of Oklahoma; Replacement/Capital</t>
  </si>
  <si>
    <t xml:space="preserve">D2016-TRTR-028 </t>
  </si>
  <si>
    <t>Wichita and Affiliated Tribes; Start-up/Planning</t>
  </si>
  <si>
    <t xml:space="preserve">D2016-TRTR-029 </t>
  </si>
  <si>
    <t>Confederated Tribes and Bands of the Yakama Nation; Expansion/Capital</t>
  </si>
  <si>
    <t xml:space="preserve">D2016-TRTR-030 </t>
  </si>
  <si>
    <t>Cowlitz Indian Tribe; Existing, Replacement/Capital</t>
  </si>
  <si>
    <t xml:space="preserve">D2016-TRTR-031  </t>
  </si>
  <si>
    <t xml:space="preserve">Kalispel Indian Community of the Kalispel Reservation; </t>
  </si>
  <si>
    <t xml:space="preserve">D2016-TRTR-032 </t>
  </si>
  <si>
    <t>Muckleshoot Indian Tribe; Existing/Operating</t>
  </si>
  <si>
    <t xml:space="preserve">D2016-TRTR-033 </t>
  </si>
  <si>
    <t>Nooksack Indian Tribe; Existing/Operating</t>
  </si>
  <si>
    <t xml:space="preserve">D2016-TRTR-034 </t>
  </si>
  <si>
    <t>Snoqualmie Indian Tribe; Existing/Operating</t>
  </si>
  <si>
    <t xml:space="preserve">D2016-TRTR-035 </t>
  </si>
  <si>
    <t>Red Cliff Band of Lake Superior Chippewa Indians; Existing/Planning</t>
  </si>
  <si>
    <t>MA</t>
  </si>
  <si>
    <t>NC</t>
  </si>
  <si>
    <t>D2019-ICAM-006</t>
  </si>
  <si>
    <t>OR</t>
  </si>
  <si>
    <t>D2019-ICAM-012</t>
  </si>
  <si>
    <t>D2019-ICAM-014</t>
  </si>
  <si>
    <t>D2019-ICAM-023</t>
  </si>
  <si>
    <t>SC</t>
  </si>
  <si>
    <t>DC</t>
  </si>
  <si>
    <t>MO</t>
  </si>
  <si>
    <t>Central Midlands Regional Transit Authority - Mobility as a Service, Enhancing Coordinated Care in Columbia, SC</t>
  </si>
  <si>
    <t>Total FY 2019 Unobligated Allocations</t>
  </si>
  <si>
    <t>TN</t>
  </si>
  <si>
    <t>GA</t>
  </si>
  <si>
    <t>MD</t>
  </si>
  <si>
    <t>ME</t>
  </si>
  <si>
    <t>AL</t>
  </si>
  <si>
    <t>NH</t>
  </si>
  <si>
    <t>D2019-HSCR-001</t>
  </si>
  <si>
    <t>D2019-HSCR-002</t>
  </si>
  <si>
    <t>D2019-HSCR-005</t>
  </si>
  <si>
    <t>D2019-HSCR-008</t>
  </si>
  <si>
    <t>D2019-HSCR-009</t>
  </si>
  <si>
    <t>D2019-HSCR-015</t>
  </si>
  <si>
    <t>Volunteer Transportation Center, Inc. - Coordinated Volunteer Transportation in Western New York State</t>
  </si>
  <si>
    <t>United Way of Central Alabama, Inc. - Central Alabama Transportation Resource Center</t>
  </si>
  <si>
    <t>SouthEastern Arizona Governments Organization - Bridging Medical and Healthy Food Access with Transportation in Cochise County, Arizona</t>
  </si>
  <si>
    <t>TABLE 19</t>
  </si>
  <si>
    <t>Grand Total  Unobligated Allocations……………………………</t>
  </si>
  <si>
    <t>FY 2019 Human Services Coordination Research (HSCR) Unobligated Allocations</t>
  </si>
  <si>
    <t>Prior Year Unobligated Access and Mobility Partnership Program  as of September 30, 2020</t>
  </si>
  <si>
    <t>FY 2020 Mobility for All (M4A) Unobligated Allocations</t>
  </si>
  <si>
    <t>D2020-MFAP-001</t>
  </si>
  <si>
    <t>D2020-MFAP-002</t>
  </si>
  <si>
    <t>D2020-MFAP-003</t>
  </si>
  <si>
    <t>D2020-MFAP-004</t>
  </si>
  <si>
    <t>D2020-MFAP-006</t>
  </si>
  <si>
    <t>D2020-MFAP-007</t>
  </si>
  <si>
    <t>D2020-MFAP-008</t>
  </si>
  <si>
    <t>D2020-MFAP-010</t>
  </si>
  <si>
    <t>D2020-MFAP-011</t>
  </si>
  <si>
    <t>D2020-MFAP-012</t>
  </si>
  <si>
    <t>D2020-MFAP-013</t>
  </si>
  <si>
    <t>D2020-MFAP-014</t>
  </si>
  <si>
    <t>D2020-MFAP-015</t>
  </si>
  <si>
    <t>D2020-MFAP-017</t>
  </si>
  <si>
    <t>D2020-MFAP-018</t>
  </si>
  <si>
    <t>IA</t>
  </si>
  <si>
    <t>Total FY 2020 Unobligated Allocations</t>
  </si>
  <si>
    <t>Unobligated FY 19 allocations lapse on September 30, 2021</t>
  </si>
  <si>
    <t>Unobligated FY 20 allocations lapse on September 30, 2022</t>
  </si>
  <si>
    <t xml:space="preserve">Capacity Builders, Inc./Northwest New Mexico Transportation Alliance – Transportation services to non- emergency medical services for the aging and people with disabilities populations in Northwest New Mexico and Montezuma County, Colorado. </t>
  </si>
  <si>
    <t>West River Transit Authority, Inc. - Expanding services for medical and other rides by increasing customer access via smartphone apps for ride booking, cancellation and confirmation.</t>
  </si>
  <si>
    <t xml:space="preserve">San Diego Metropolitan Transit System - MTS Access Trapeze Module Enhancement. Add automated phone and web reservation capabilities to increase ease of use by paratransit riders.    </t>
  </si>
  <si>
    <t>County of Fulton  - Alternative Senior Transportation Service using Transportation Network Companies</t>
  </si>
  <si>
    <t>New Hampshire Department of Transportation - Harnessing the power and simplicity of 2-1-1 to provide a one-stop-shop for human services transportation in NH</t>
  </si>
  <si>
    <t xml:space="preserve">Access Services - Accessible Traveler Mobile App (ATMA) with a focus primarily on ADA transportation services that is fully compliant with the ADA Section 508 Accessibility and Web Content. </t>
  </si>
  <si>
    <t>Metropolitan Washington Council of Government - The Rides to Health pilot project:  a technology platform which will integrate and synchronize transportation services to/from dialysis centers for underserved populations.</t>
  </si>
  <si>
    <t>Georgia Dept. of Transportation -  Rural Transit and Human Services Transportation (RHST) Regional Program and trip scheduling app and website, with a pilot in Coastal Georgia.</t>
  </si>
  <si>
    <t>Maryland Transit Administration - Bayside Community Network, Inc. will hire a Mobility Manager that will serve to increase community coordination of transportation efforts to serve the disabled community in Cecil Co.</t>
  </si>
  <si>
    <t>Missouri Rural Health - Statewide Rural Mobility Manager and Statewide Transportation Manager to form a statewide technical assistance platform for rural mobility management and transportation coordination.</t>
  </si>
  <si>
    <t>Regional Transportation Commission of Southern Nevada - A mobile learning lab to train and educate transportation disadvantaged individuals on technology and resources to improve mobility access to services in our community.</t>
  </si>
  <si>
    <t>MetroWest Regional Transit Authority - Exploring a new accessibility model with complimentary technology for demand response services.</t>
  </si>
  <si>
    <t>Maine Department of Transportation - Flex route bus system pilot program with strong emphasis on technology, safety, inclusion for disadvantaged, enhanced mobility for seniors &amp; individuals with disabilities.</t>
  </si>
  <si>
    <t xml:space="preserve">Lane Transit District - Technology innovation project to eliminate barriers to transportation in an effort to improve health outcomes and decrease health disparities experienced by disadvantaged communities. </t>
  </si>
  <si>
    <t xml:space="preserve">Oregon Department of Transportation - Extend existing transit data standards (GTFS, GTFS-flex) to serve all. The project will build open source transit discovery and analysis tools on a data foundation of standardized transit data for use in Oregon. </t>
  </si>
  <si>
    <t>Stillaguamish Tribe of Indians of Washington - Purchase of scheduling/dispatching software, an ADA accessible mini-bus, and camera systems to expand service, increase efficiency, and promote safety.</t>
  </si>
  <si>
    <t>Greenville Pickens Area Transportation Study - Carolinas Access &amp; Mobility for All Coordination will partner with human service agencies to implement a coordinated system for older adults, persons with a disability, and low-income citizens using a Mobility As a Service Model and a demand response software application.</t>
  </si>
  <si>
    <t>FY 2019 Innovative Coordinated Access and Mobility (ICAM) Unobligated Allocations</t>
  </si>
  <si>
    <t>Southeast Tennessee Human Resource Agency - Human Services Transportation Assistance - Bus purchase and Operating Assistance</t>
  </si>
  <si>
    <t>Iowa Dept. of Transportation - Heart of Iowa Regional Transit Agency will implement a travel training program designed to make a powerful impact,  through education, marketing and partnerships on the benefits of keeping people mobile.</t>
  </si>
  <si>
    <t>NC Dept. of Transportation - Acquisition of scheduling software and integration of that software with NCCARE360, creating an efficient point of entry to connect underserved populations with transportation.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</si>
</sst>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;[Red]&quot;$&quot;#,##0"/>
    <numFmt numFmtId="167" formatCode="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3" fontId="4" fillId="0" borderId="0" xfId="0" applyFont="1" applyFill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6" fontId="3" fillId="0" borderId="0" xfId="0" applyNumberFormat="1" applyFont="1" applyAlignment="1"/>
    <xf numFmtId="3" fontId="4" fillId="0" borderId="0" xfId="0" applyFont="1" applyBorder="1" applyAlignment="1"/>
    <xf numFmtId="3" fontId="5" fillId="0" borderId="0" xfId="0" applyFont="1" applyAlignment="1"/>
    <xf numFmtId="49" fontId="7" fillId="0" borderId="0" xfId="0" applyNumberFormat="1" applyFont="1" applyBorder="1" applyAlignment="1">
      <alignment wrapText="1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2" xfId="0" applyFont="1" applyBorder="1" applyAlignment="1"/>
    <xf numFmtId="3" fontId="2" fillId="0" borderId="2" xfId="0" applyFont="1" applyBorder="1" applyAlignment="1">
      <alignment horizontal="center" wrapText="1"/>
    </xf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166" fontId="2" fillId="0" borderId="2" xfId="0" applyNumberFormat="1" applyFont="1" applyBorder="1" applyAlignment="1"/>
    <xf numFmtId="3" fontId="6" fillId="0" borderId="0" xfId="0" applyFont="1" applyBorder="1" applyAlignment="1">
      <alignment horizontal="left" wrapText="1"/>
    </xf>
    <xf numFmtId="6" fontId="7" fillId="0" borderId="0" xfId="1" applyNumberFormat="1" applyFont="1" applyBorder="1" applyAlignment="1">
      <alignment horizontal="right"/>
    </xf>
    <xf numFmtId="6" fontId="7" fillId="0" borderId="0" xfId="0" applyNumberFormat="1" applyFont="1" applyBorder="1" applyAlignment="1">
      <alignment horizontal="right"/>
    </xf>
    <xf numFmtId="3" fontId="3" fillId="0" borderId="0" xfId="0" applyFont="1"/>
    <xf numFmtId="3" fontId="2" fillId="0" borderId="3" xfId="0" applyFont="1" applyBorder="1" applyAlignment="1">
      <alignment horizontal="center"/>
    </xf>
    <xf numFmtId="3" fontId="0" fillId="0" borderId="0" xfId="0" applyAlignment="1">
      <alignment wrapText="1"/>
    </xf>
    <xf numFmtId="3" fontId="3" fillId="0" borderId="0" xfId="0" applyFont="1" applyAlignment="1">
      <alignment horizontal="left" wrapText="1"/>
    </xf>
    <xf numFmtId="3" fontId="3" fillId="0" borderId="0" xfId="0" applyFont="1" applyFill="1" applyAlignment="1"/>
    <xf numFmtId="3" fontId="3" fillId="0" borderId="0" xfId="0" applyFont="1" applyAlignment="1">
      <alignment wrapText="1"/>
    </xf>
    <xf numFmtId="3" fontId="3" fillId="0" borderId="0" xfId="0" applyFont="1" applyFill="1" applyAlignment="1">
      <alignment wrapText="1"/>
    </xf>
    <xf numFmtId="3" fontId="0" fillId="0" borderId="2" xfId="0" applyBorder="1"/>
    <xf numFmtId="3" fontId="4" fillId="0" borderId="2" xfId="0" applyFont="1" applyFill="1" applyBorder="1" applyAlignment="1"/>
    <xf numFmtId="167" fontId="0" fillId="0" borderId="0" xfId="0" applyNumberFormat="1"/>
    <xf numFmtId="164" fontId="3" fillId="0" borderId="0" xfId="0" applyNumberFormat="1" applyFont="1"/>
    <xf numFmtId="164" fontId="2" fillId="0" borderId="2" xfId="2" applyNumberFormat="1" applyFont="1" applyBorder="1" applyAlignment="1"/>
    <xf numFmtId="3" fontId="4" fillId="0" borderId="4" xfId="0" applyFont="1" applyFill="1" applyBorder="1" applyAlignment="1"/>
    <xf numFmtId="3" fontId="2" fillId="0" borderId="4" xfId="0" applyFont="1" applyBorder="1" applyAlignment="1"/>
    <xf numFmtId="3" fontId="3" fillId="0" borderId="3" xfId="0" applyFont="1" applyFill="1" applyBorder="1" applyAlignment="1"/>
    <xf numFmtId="3" fontId="3" fillId="0" borderId="3" xfId="0" applyFont="1" applyFill="1" applyBorder="1" applyAlignment="1">
      <alignment horizontal="left" wrapText="1"/>
    </xf>
    <xf numFmtId="165" fontId="3" fillId="0" borderId="0" xfId="2" applyNumberFormat="1" applyFont="1"/>
    <xf numFmtId="44" fontId="2" fillId="0" borderId="0" xfId="2" applyFont="1" applyFill="1" applyBorder="1" applyAlignment="1"/>
    <xf numFmtId="164" fontId="2" fillId="0" borderId="0" xfId="2" applyNumberFormat="1" applyFont="1" applyBorder="1" applyAlignment="1"/>
    <xf numFmtId="3" fontId="2" fillId="0" borderId="3" xfId="0" applyFont="1" applyFill="1" applyBorder="1" applyAlignment="1">
      <alignment horizontal="left"/>
    </xf>
    <xf numFmtId="3" fontId="2" fillId="0" borderId="0" xfId="0" applyFont="1" applyFill="1" applyBorder="1" applyAlignment="1">
      <alignment horizontal="left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3" xfId="0" applyFont="1" applyBorder="1" applyAlignment="1">
      <alignment horizontal="left"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6" fillId="0" borderId="0" xfId="0" applyFont="1" applyBorder="1"/>
    <xf numFmtId="3" fontId="8" fillId="0" borderId="0" xfId="0" applyFont="1" applyBorder="1"/>
  </cellXfs>
  <cellStyles count="3">
    <cellStyle name="Comma" xfId="1" builtinId="3"/>
    <cellStyle name="Currency" xfId="2" builtinId="4"/>
    <cellStyle name="Normal" xfId="0" builtinId="0"/>
  </cellStyles>
  <dxfs count="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zoomScale="80" zoomScaleNormal="80" workbookViewId="0">
      <selection sqref="A1:IV65536"/>
    </sheetView>
  </sheetViews>
  <sheetFormatPr defaultColWidth="9.140625" defaultRowHeight="21" customHeight="1" x14ac:dyDescent="0.2"/>
  <cols>
    <col min="1" max="1" width="8.42578125" style="7" customWidth="1"/>
    <col min="2" max="2" width="24.5703125" style="7" customWidth="1"/>
    <col min="3" max="3" width="66.5703125" style="3" customWidth="1"/>
    <col min="4" max="4" width="20.42578125" style="7" customWidth="1"/>
    <col min="5" max="5" width="16.140625" style="5" customWidth="1"/>
    <col min="6" max="6" width="24.42578125" style="5" customWidth="1"/>
    <col min="7" max="7" width="9.140625" style="5"/>
    <col min="8" max="8" width="6.5703125" style="5" customWidth="1"/>
    <col min="9" max="9" width="18.85546875" style="5" customWidth="1"/>
    <col min="10" max="16384" width="9.140625" style="5"/>
  </cols>
  <sheetData>
    <row r="1" spans="1:4" ht="21" customHeight="1" x14ac:dyDescent="0.25">
      <c r="A1" s="47" t="s">
        <v>0</v>
      </c>
      <c r="B1" s="47"/>
      <c r="C1" s="47"/>
      <c r="D1" s="47"/>
    </row>
    <row r="2" spans="1:4" ht="24" customHeight="1" x14ac:dyDescent="0.25">
      <c r="A2" s="51" t="s">
        <v>19</v>
      </c>
      <c r="B2" s="51"/>
      <c r="C2" s="51"/>
      <c r="D2" s="51"/>
    </row>
    <row r="3" spans="1:4" ht="21" customHeight="1" x14ac:dyDescent="0.25">
      <c r="A3" s="50" t="s">
        <v>20</v>
      </c>
      <c r="B3" s="50"/>
      <c r="C3" s="50"/>
      <c r="D3" s="50"/>
    </row>
    <row r="4" spans="1:4" ht="21" customHeight="1" x14ac:dyDescent="0.25">
      <c r="A4" s="48"/>
      <c r="B4" s="48"/>
      <c r="C4" s="48"/>
      <c r="D4" s="48"/>
    </row>
    <row r="5" spans="1:4" s="14" customFormat="1" ht="15" customHeight="1" x14ac:dyDescent="0.25">
      <c r="A5" s="20" t="s">
        <v>7</v>
      </c>
      <c r="B5" s="6"/>
      <c r="C5" s="2"/>
      <c r="D5" s="21"/>
    </row>
    <row r="6" spans="1:4" ht="15" customHeight="1" x14ac:dyDescent="0.25">
      <c r="A6" s="20"/>
      <c r="B6" s="6"/>
      <c r="C6" s="2"/>
      <c r="D6" s="21"/>
    </row>
    <row r="7" spans="1:4" ht="15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4" ht="33.950000000000003" customHeight="1" x14ac:dyDescent="0.2">
      <c r="A8" s="4" t="s">
        <v>3</v>
      </c>
      <c r="B8" s="4" t="s">
        <v>11</v>
      </c>
      <c r="C8" s="15" t="s">
        <v>9</v>
      </c>
      <c r="D8" s="16">
        <v>125000</v>
      </c>
    </row>
    <row r="9" spans="1:4" ht="33.950000000000003" customHeight="1" x14ac:dyDescent="0.2">
      <c r="A9" s="4" t="s">
        <v>12</v>
      </c>
      <c r="B9" s="4" t="s">
        <v>13</v>
      </c>
      <c r="C9" s="15" t="s">
        <v>14</v>
      </c>
      <c r="D9" s="17">
        <v>25000</v>
      </c>
    </row>
    <row r="10" spans="1:4" s="13" customFormat="1" ht="33.950000000000003" customHeight="1" x14ac:dyDescent="0.2">
      <c r="A10" s="1" t="s">
        <v>15</v>
      </c>
      <c r="B10" s="1" t="s">
        <v>17</v>
      </c>
      <c r="C10" s="15" t="s">
        <v>16</v>
      </c>
      <c r="D10" s="17">
        <v>38290</v>
      </c>
    </row>
    <row r="11" spans="1:4" s="13" customFormat="1" ht="15" customHeight="1" x14ac:dyDescent="0.25">
      <c r="A11" s="18"/>
      <c r="B11" s="18"/>
      <c r="C11" s="19" t="s">
        <v>8</v>
      </c>
      <c r="D11" s="22">
        <f>SUM(D8:D10)</f>
        <v>188290</v>
      </c>
    </row>
    <row r="12" spans="1:4" ht="15" customHeight="1" x14ac:dyDescent="0.2">
      <c r="A12" s="49" t="s">
        <v>18</v>
      </c>
      <c r="B12" s="49"/>
      <c r="C12" s="49"/>
      <c r="D12" s="12"/>
    </row>
    <row r="13" spans="1:4" ht="33.75" customHeight="1" x14ac:dyDescent="0.2">
      <c r="A13" s="23"/>
      <c r="B13" s="23"/>
      <c r="C13" s="23"/>
      <c r="D13" s="12"/>
    </row>
    <row r="14" spans="1:4" ht="15" customHeight="1" x14ac:dyDescent="0.25">
      <c r="A14" s="48"/>
      <c r="B14" s="48"/>
      <c r="C14" s="48"/>
      <c r="D14" s="48"/>
    </row>
    <row r="15" spans="1:4" s="14" customFormat="1" ht="15" customHeight="1" x14ac:dyDescent="0.25">
      <c r="A15" s="20" t="s">
        <v>21</v>
      </c>
      <c r="B15" s="6"/>
      <c r="C15" s="2"/>
      <c r="D15" s="21"/>
    </row>
    <row r="16" spans="1:4" ht="15" customHeight="1" x14ac:dyDescent="0.25">
      <c r="A16" s="20"/>
      <c r="B16" s="6"/>
      <c r="C16" s="2"/>
      <c r="D16" s="21"/>
    </row>
    <row r="17" spans="1:4" ht="15" customHeight="1" x14ac:dyDescent="0.25">
      <c r="A17" s="8" t="s">
        <v>2</v>
      </c>
      <c r="B17" s="9" t="s">
        <v>1</v>
      </c>
      <c r="C17" s="10" t="s">
        <v>6</v>
      </c>
      <c r="D17" s="11" t="s">
        <v>5</v>
      </c>
    </row>
    <row r="18" spans="1:4" ht="33.950000000000003" customHeight="1" x14ac:dyDescent="0.2">
      <c r="A18" s="4" t="s">
        <v>22</v>
      </c>
      <c r="B18" s="4" t="s">
        <v>23</v>
      </c>
      <c r="C18" s="15" t="s">
        <v>24</v>
      </c>
      <c r="D18" s="24">
        <v>264495</v>
      </c>
    </row>
    <row r="19" spans="1:4" ht="33.950000000000003" customHeight="1" x14ac:dyDescent="0.2">
      <c r="A19" s="4" t="s">
        <v>22</v>
      </c>
      <c r="B19" s="4" t="s">
        <v>25</v>
      </c>
      <c r="C19" s="15" t="s">
        <v>26</v>
      </c>
      <c r="D19" s="25">
        <v>300000</v>
      </c>
    </row>
    <row r="20" spans="1:4" s="13" customFormat="1" ht="33.950000000000003" customHeight="1" x14ac:dyDescent="0.2">
      <c r="A20" s="1" t="s">
        <v>22</v>
      </c>
      <c r="B20" s="1" t="s">
        <v>27</v>
      </c>
      <c r="C20" s="15" t="s">
        <v>28</v>
      </c>
      <c r="D20" s="25">
        <v>56925</v>
      </c>
    </row>
    <row r="21" spans="1:4" s="13" customFormat="1" ht="33.950000000000003" customHeight="1" x14ac:dyDescent="0.2">
      <c r="A21" s="1" t="s">
        <v>22</v>
      </c>
      <c r="B21" s="1" t="s">
        <v>29</v>
      </c>
      <c r="C21" s="15" t="s">
        <v>30</v>
      </c>
      <c r="D21" s="25">
        <v>25000</v>
      </c>
    </row>
    <row r="22" spans="1:4" s="13" customFormat="1" ht="33.950000000000003" customHeight="1" x14ac:dyDescent="0.2">
      <c r="A22" s="1" t="s">
        <v>22</v>
      </c>
      <c r="B22" s="1" t="s">
        <v>31</v>
      </c>
      <c r="C22" s="15" t="s">
        <v>32</v>
      </c>
      <c r="D22" s="25">
        <v>174740</v>
      </c>
    </row>
    <row r="23" spans="1:4" s="13" customFormat="1" ht="33.950000000000003" customHeight="1" x14ac:dyDescent="0.2">
      <c r="A23" s="1" t="s">
        <v>22</v>
      </c>
      <c r="B23" s="1" t="s">
        <v>33</v>
      </c>
      <c r="C23" s="15" t="s">
        <v>34</v>
      </c>
      <c r="D23" s="25">
        <v>33030</v>
      </c>
    </row>
    <row r="24" spans="1:4" s="13" customFormat="1" ht="33.950000000000003" customHeight="1" x14ac:dyDescent="0.2">
      <c r="A24" s="1" t="s">
        <v>22</v>
      </c>
      <c r="B24" s="1" t="s">
        <v>35</v>
      </c>
      <c r="C24" s="15" t="s">
        <v>32</v>
      </c>
      <c r="D24" s="25">
        <v>1350</v>
      </c>
    </row>
    <row r="25" spans="1:4" s="13" customFormat="1" ht="33.950000000000003" customHeight="1" x14ac:dyDescent="0.2">
      <c r="A25" s="1" t="s">
        <v>22</v>
      </c>
      <c r="B25" s="1" t="s">
        <v>36</v>
      </c>
      <c r="C25" s="15" t="s">
        <v>37</v>
      </c>
      <c r="D25" s="25">
        <v>300000</v>
      </c>
    </row>
    <row r="26" spans="1:4" s="13" customFormat="1" ht="33.950000000000003" customHeight="1" x14ac:dyDescent="0.2">
      <c r="A26" s="1" t="s">
        <v>38</v>
      </c>
      <c r="B26" s="1" t="s">
        <v>39</v>
      </c>
      <c r="C26" s="15" t="s">
        <v>40</v>
      </c>
      <c r="D26" s="25">
        <v>19800</v>
      </c>
    </row>
    <row r="27" spans="1:4" s="13" customFormat="1" ht="33.950000000000003" customHeight="1" x14ac:dyDescent="0.2">
      <c r="A27" s="1" t="s">
        <v>3</v>
      </c>
      <c r="B27" s="1" t="s">
        <v>41</v>
      </c>
      <c r="C27" s="15" t="s">
        <v>42</v>
      </c>
      <c r="D27" s="25">
        <v>15662</v>
      </c>
    </row>
    <row r="28" spans="1:4" s="13" customFormat="1" ht="33.950000000000003" customHeight="1" x14ac:dyDescent="0.2">
      <c r="A28" s="1" t="s">
        <v>3</v>
      </c>
      <c r="B28" s="1" t="s">
        <v>43</v>
      </c>
      <c r="C28" s="15" t="s">
        <v>44</v>
      </c>
      <c r="D28" s="25">
        <v>171949</v>
      </c>
    </row>
    <row r="29" spans="1:4" s="13" customFormat="1" ht="33.950000000000003" customHeight="1" x14ac:dyDescent="0.2">
      <c r="A29" s="1" t="s">
        <v>3</v>
      </c>
      <c r="B29" s="1" t="s">
        <v>45</v>
      </c>
      <c r="C29" s="15" t="s">
        <v>46</v>
      </c>
      <c r="D29" s="25">
        <v>216833</v>
      </c>
    </row>
    <row r="30" spans="1:4" s="13" customFormat="1" ht="33.950000000000003" customHeight="1" x14ac:dyDescent="0.2">
      <c r="A30" s="1" t="s">
        <v>3</v>
      </c>
      <c r="B30" s="1" t="s">
        <v>47</v>
      </c>
      <c r="C30" s="15" t="s">
        <v>48</v>
      </c>
      <c r="D30" s="25">
        <v>25000</v>
      </c>
    </row>
    <row r="31" spans="1:4" s="13" customFormat="1" ht="33.950000000000003" customHeight="1" x14ac:dyDescent="0.2">
      <c r="A31" s="1" t="s">
        <v>3</v>
      </c>
      <c r="B31" s="1" t="s">
        <v>49</v>
      </c>
      <c r="C31" s="15" t="s">
        <v>50</v>
      </c>
      <c r="D31" s="25">
        <v>121500</v>
      </c>
    </row>
    <row r="32" spans="1:4" s="13" customFormat="1" ht="33.950000000000003" customHeight="1" x14ac:dyDescent="0.2">
      <c r="A32" s="1" t="s">
        <v>51</v>
      </c>
      <c r="B32" s="1" t="s">
        <v>52</v>
      </c>
      <c r="C32" s="15" t="s">
        <v>53</v>
      </c>
      <c r="D32" s="25">
        <v>69419</v>
      </c>
    </row>
    <row r="33" spans="1:4" s="13" customFormat="1" ht="33.950000000000003" customHeight="1" x14ac:dyDescent="0.2">
      <c r="A33" s="1" t="s">
        <v>51</v>
      </c>
      <c r="B33" s="1" t="s">
        <v>54</v>
      </c>
      <c r="C33" s="15" t="s">
        <v>53</v>
      </c>
      <c r="D33" s="25">
        <v>52200</v>
      </c>
    </row>
    <row r="34" spans="1:4" s="13" customFormat="1" ht="33.950000000000003" customHeight="1" x14ac:dyDescent="0.2">
      <c r="A34" s="1" t="s">
        <v>55</v>
      </c>
      <c r="B34" s="1" t="s">
        <v>56</v>
      </c>
      <c r="C34" s="15" t="s">
        <v>57</v>
      </c>
      <c r="D34" s="25">
        <v>300000</v>
      </c>
    </row>
    <row r="35" spans="1:4" s="13" customFormat="1" ht="33.950000000000003" customHeight="1" x14ac:dyDescent="0.2">
      <c r="A35" s="1" t="s">
        <v>10</v>
      </c>
      <c r="B35" s="1" t="s">
        <v>59</v>
      </c>
      <c r="C35" s="15" t="s">
        <v>58</v>
      </c>
      <c r="D35" s="25">
        <v>300000</v>
      </c>
    </row>
    <row r="36" spans="1:4" s="13" customFormat="1" ht="33.950000000000003" customHeight="1" x14ac:dyDescent="0.2">
      <c r="A36" s="1" t="s">
        <v>60</v>
      </c>
      <c r="B36" s="1" t="s">
        <v>61</v>
      </c>
      <c r="C36" s="15" t="s">
        <v>62</v>
      </c>
      <c r="D36" s="25">
        <v>300000</v>
      </c>
    </row>
    <row r="37" spans="1:4" s="13" customFormat="1" ht="33.950000000000003" customHeight="1" x14ac:dyDescent="0.2">
      <c r="A37" s="1" t="s">
        <v>60</v>
      </c>
      <c r="B37" s="1" t="s">
        <v>63</v>
      </c>
      <c r="C37" s="15" t="s">
        <v>64</v>
      </c>
      <c r="D37" s="25">
        <v>79595</v>
      </c>
    </row>
    <row r="38" spans="1:4" s="13" customFormat="1" ht="33.950000000000003" customHeight="1" x14ac:dyDescent="0.2">
      <c r="A38" s="1" t="s">
        <v>60</v>
      </c>
      <c r="B38" s="1" t="s">
        <v>65</v>
      </c>
      <c r="C38" s="15" t="s">
        <v>64</v>
      </c>
      <c r="D38" s="25">
        <v>30116</v>
      </c>
    </row>
    <row r="39" spans="1:4" s="13" customFormat="1" ht="33.950000000000003" customHeight="1" x14ac:dyDescent="0.2">
      <c r="A39" s="1" t="s">
        <v>60</v>
      </c>
      <c r="B39" s="1" t="s">
        <v>66</v>
      </c>
      <c r="C39" s="15" t="s">
        <v>64</v>
      </c>
      <c r="D39" s="25">
        <v>3492</v>
      </c>
    </row>
    <row r="40" spans="1:4" s="13" customFormat="1" ht="33.950000000000003" customHeight="1" x14ac:dyDescent="0.2">
      <c r="A40" s="1" t="s">
        <v>60</v>
      </c>
      <c r="B40" s="1" t="s">
        <v>67</v>
      </c>
      <c r="C40" s="15" t="s">
        <v>64</v>
      </c>
      <c r="D40" s="25">
        <v>53687</v>
      </c>
    </row>
    <row r="41" spans="1:4" s="13" customFormat="1" ht="33.950000000000003" customHeight="1" x14ac:dyDescent="0.2">
      <c r="A41" s="1" t="s">
        <v>60</v>
      </c>
      <c r="B41" s="1" t="s">
        <v>68</v>
      </c>
      <c r="C41" s="15" t="s">
        <v>69</v>
      </c>
      <c r="D41" s="25">
        <v>26841</v>
      </c>
    </row>
    <row r="42" spans="1:4" s="13" customFormat="1" ht="33.950000000000003" customHeight="1" x14ac:dyDescent="0.2">
      <c r="A42" s="1" t="s">
        <v>60</v>
      </c>
      <c r="B42" s="1" t="s">
        <v>70</v>
      </c>
      <c r="C42" s="15" t="s">
        <v>71</v>
      </c>
      <c r="D42" s="25">
        <v>220000</v>
      </c>
    </row>
    <row r="43" spans="1:4" s="13" customFormat="1" ht="33.950000000000003" customHeight="1" x14ac:dyDescent="0.2">
      <c r="A43" s="1" t="s">
        <v>72</v>
      </c>
      <c r="B43" s="1" t="s">
        <v>73</v>
      </c>
      <c r="C43" s="15" t="s">
        <v>74</v>
      </c>
      <c r="D43" s="25">
        <v>300000</v>
      </c>
    </row>
    <row r="44" spans="1:4" s="13" customFormat="1" ht="33.950000000000003" customHeight="1" x14ac:dyDescent="0.2">
      <c r="A44" s="1" t="s">
        <v>72</v>
      </c>
      <c r="B44" s="1" t="s">
        <v>76</v>
      </c>
      <c r="C44" s="15" t="s">
        <v>75</v>
      </c>
      <c r="D44" s="25">
        <v>97500</v>
      </c>
    </row>
    <row r="45" spans="1:4" s="13" customFormat="1" ht="33.950000000000003" customHeight="1" x14ac:dyDescent="0.2">
      <c r="A45" s="1" t="s">
        <v>12</v>
      </c>
      <c r="B45" s="1" t="s">
        <v>77</v>
      </c>
      <c r="C45" s="15" t="s">
        <v>78</v>
      </c>
      <c r="D45" s="25">
        <v>80000</v>
      </c>
    </row>
    <row r="46" spans="1:4" s="13" customFormat="1" ht="33.950000000000003" customHeight="1" x14ac:dyDescent="0.2">
      <c r="A46" s="1" t="s">
        <v>12</v>
      </c>
      <c r="B46" s="1" t="s">
        <v>79</v>
      </c>
      <c r="C46" s="15" t="s">
        <v>80</v>
      </c>
      <c r="D46" s="25">
        <v>25000</v>
      </c>
    </row>
    <row r="47" spans="1:4" s="13" customFormat="1" ht="33.950000000000003" customHeight="1" x14ac:dyDescent="0.2">
      <c r="A47" s="1" t="s">
        <v>12</v>
      </c>
      <c r="B47" s="1" t="s">
        <v>81</v>
      </c>
      <c r="C47" s="15" t="s">
        <v>82</v>
      </c>
      <c r="D47" s="25">
        <v>189760</v>
      </c>
    </row>
    <row r="48" spans="1:4" s="13" customFormat="1" ht="33.950000000000003" customHeight="1" x14ac:dyDescent="0.2">
      <c r="A48" s="1" t="s">
        <v>12</v>
      </c>
      <c r="B48" s="1" t="s">
        <v>83</v>
      </c>
      <c r="C48" s="15" t="s">
        <v>84</v>
      </c>
      <c r="D48" s="25">
        <v>80000</v>
      </c>
    </row>
    <row r="49" spans="1:4" s="13" customFormat="1" ht="33.950000000000003" customHeight="1" x14ac:dyDescent="0.2">
      <c r="A49" s="1" t="s">
        <v>85</v>
      </c>
      <c r="B49" s="1" t="s">
        <v>86</v>
      </c>
      <c r="C49" s="15" t="s">
        <v>87</v>
      </c>
      <c r="D49" s="25">
        <v>300000</v>
      </c>
    </row>
    <row r="50" spans="1:4" s="13" customFormat="1" ht="33.950000000000003" customHeight="1" x14ac:dyDescent="0.2">
      <c r="A50" s="1" t="s">
        <v>85</v>
      </c>
      <c r="B50" s="1" t="s">
        <v>88</v>
      </c>
      <c r="C50" s="15" t="s">
        <v>89</v>
      </c>
      <c r="D50" s="25">
        <v>125604</v>
      </c>
    </row>
    <row r="51" spans="1:4" s="13" customFormat="1" ht="33.950000000000003" customHeight="1" x14ac:dyDescent="0.2">
      <c r="A51" s="1" t="s">
        <v>4</v>
      </c>
      <c r="B51" s="1" t="s">
        <v>90</v>
      </c>
      <c r="C51" s="15" t="s">
        <v>91</v>
      </c>
      <c r="D51" s="25">
        <v>250000</v>
      </c>
    </row>
    <row r="52" spans="1:4" s="13" customFormat="1" ht="33.950000000000003" customHeight="1" x14ac:dyDescent="0.2">
      <c r="A52" s="1" t="s">
        <v>92</v>
      </c>
      <c r="B52" s="1" t="s">
        <v>94</v>
      </c>
      <c r="C52" s="15" t="s">
        <v>93</v>
      </c>
      <c r="D52" s="25">
        <v>25000</v>
      </c>
    </row>
    <row r="53" spans="1:4" s="13" customFormat="1" ht="33.950000000000003" customHeight="1" x14ac:dyDescent="0.2">
      <c r="A53" s="1" t="s">
        <v>92</v>
      </c>
      <c r="B53" s="1" t="s">
        <v>95</v>
      </c>
      <c r="C53" s="15" t="s">
        <v>96</v>
      </c>
      <c r="D53" s="25">
        <v>201694</v>
      </c>
    </row>
    <row r="54" spans="1:4" s="13" customFormat="1" ht="33.950000000000003" customHeight="1" x14ac:dyDescent="0.2">
      <c r="A54" s="1" t="s">
        <v>92</v>
      </c>
      <c r="B54" s="1" t="s">
        <v>97</v>
      </c>
      <c r="C54" s="15" t="s">
        <v>98</v>
      </c>
      <c r="D54" s="25">
        <v>216175</v>
      </c>
    </row>
    <row r="55" spans="1:4" s="13" customFormat="1" ht="33.950000000000003" customHeight="1" x14ac:dyDescent="0.2">
      <c r="A55" s="1" t="s">
        <v>92</v>
      </c>
      <c r="B55" s="1" t="s">
        <v>99</v>
      </c>
      <c r="C55" s="15" t="s">
        <v>100</v>
      </c>
      <c r="D55" s="25">
        <v>112000</v>
      </c>
    </row>
    <row r="56" spans="1:4" s="13" customFormat="1" ht="33.950000000000003" customHeight="1" x14ac:dyDescent="0.2">
      <c r="A56" s="1" t="s">
        <v>101</v>
      </c>
      <c r="B56" s="1" t="s">
        <v>102</v>
      </c>
      <c r="C56" s="15" t="s">
        <v>103</v>
      </c>
      <c r="D56" s="25">
        <v>300000</v>
      </c>
    </row>
    <row r="57" spans="1:4" s="13" customFormat="1" ht="33.950000000000003" customHeight="1" x14ac:dyDescent="0.2">
      <c r="A57" s="1" t="s">
        <v>104</v>
      </c>
      <c r="B57" s="1" t="s">
        <v>105</v>
      </c>
      <c r="C57" s="15" t="s">
        <v>106</v>
      </c>
      <c r="D57" s="25">
        <v>19986</v>
      </c>
    </row>
    <row r="58" spans="1:4" s="13" customFormat="1" ht="33.950000000000003" customHeight="1" x14ac:dyDescent="0.2">
      <c r="A58" s="1" t="s">
        <v>104</v>
      </c>
      <c r="B58" s="1" t="s">
        <v>107</v>
      </c>
      <c r="C58" s="15" t="s">
        <v>108</v>
      </c>
      <c r="D58" s="25">
        <v>25000</v>
      </c>
    </row>
    <row r="59" spans="1:4" s="13" customFormat="1" ht="33.950000000000003" customHeight="1" x14ac:dyDescent="0.2">
      <c r="A59" s="1" t="s">
        <v>104</v>
      </c>
      <c r="B59" s="1" t="s">
        <v>109</v>
      </c>
      <c r="C59" s="15" t="s">
        <v>110</v>
      </c>
      <c r="D59" s="25">
        <v>76413</v>
      </c>
    </row>
    <row r="60" spans="1:4" s="13" customFormat="1" ht="33.950000000000003" customHeight="1" x14ac:dyDescent="0.2">
      <c r="A60" s="1" t="s">
        <v>15</v>
      </c>
      <c r="B60" s="1" t="s">
        <v>111</v>
      </c>
      <c r="C60" s="15" t="s">
        <v>112</v>
      </c>
      <c r="D60" s="25">
        <v>300000</v>
      </c>
    </row>
    <row r="61" spans="1:4" s="13" customFormat="1" ht="33.950000000000003" customHeight="1" x14ac:dyDescent="0.2">
      <c r="A61" s="1" t="s">
        <v>15</v>
      </c>
      <c r="B61" s="1" t="s">
        <v>114</v>
      </c>
      <c r="C61" s="15" t="s">
        <v>113</v>
      </c>
      <c r="D61" s="25">
        <v>300000</v>
      </c>
    </row>
    <row r="62" spans="1:4" s="13" customFormat="1" ht="15" customHeight="1" x14ac:dyDescent="0.25">
      <c r="A62" s="18"/>
      <c r="B62" s="18"/>
      <c r="C62" s="19" t="s">
        <v>115</v>
      </c>
      <c r="D62" s="22">
        <f>SUM(D18:D61)</f>
        <v>6185766</v>
      </c>
    </row>
    <row r="63" spans="1:4" ht="26.25" customHeight="1" x14ac:dyDescent="0.2">
      <c r="A63" s="49" t="s">
        <v>116</v>
      </c>
      <c r="B63" s="49"/>
      <c r="C63" s="49"/>
      <c r="D63" s="12"/>
    </row>
    <row r="65" spans="1:4" s="14" customFormat="1" ht="15" customHeight="1" x14ac:dyDescent="0.25">
      <c r="A65" s="20" t="s">
        <v>117</v>
      </c>
      <c r="B65" s="6"/>
      <c r="C65" s="2"/>
      <c r="D65" s="21"/>
    </row>
    <row r="66" spans="1:4" ht="15" customHeight="1" x14ac:dyDescent="0.25">
      <c r="A66" s="20"/>
      <c r="B66" s="6"/>
      <c r="C66" s="2"/>
      <c r="D66" s="21"/>
    </row>
    <row r="67" spans="1:4" ht="15" customHeight="1" x14ac:dyDescent="0.25">
      <c r="A67" s="8" t="s">
        <v>2</v>
      </c>
      <c r="B67" s="9" t="s">
        <v>1</v>
      </c>
      <c r="C67" s="10" t="s">
        <v>6</v>
      </c>
      <c r="D67" s="11" t="s">
        <v>5</v>
      </c>
    </row>
    <row r="68" spans="1:4" ht="33.950000000000003" customHeight="1" x14ac:dyDescent="0.2">
      <c r="A68" s="4" t="s">
        <v>22</v>
      </c>
      <c r="B68" s="4" t="s">
        <v>120</v>
      </c>
      <c r="C68" s="15" t="s">
        <v>121</v>
      </c>
      <c r="D68" s="24">
        <v>63000</v>
      </c>
    </row>
    <row r="69" spans="1:4" ht="33.950000000000003" customHeight="1" x14ac:dyDescent="0.2">
      <c r="A69" s="4" t="s">
        <v>22</v>
      </c>
      <c r="B69" s="4" t="s">
        <v>122</v>
      </c>
      <c r="C69" s="15" t="s">
        <v>123</v>
      </c>
      <c r="D69" s="25">
        <v>131655</v>
      </c>
    </row>
    <row r="70" spans="1:4" s="13" customFormat="1" ht="33.950000000000003" customHeight="1" x14ac:dyDescent="0.2">
      <c r="A70" s="1" t="s">
        <v>22</v>
      </c>
      <c r="B70" s="1" t="s">
        <v>124</v>
      </c>
      <c r="C70" s="15" t="s">
        <v>125</v>
      </c>
      <c r="D70" s="25">
        <v>28340</v>
      </c>
    </row>
    <row r="71" spans="1:4" s="13" customFormat="1" ht="33.950000000000003" customHeight="1" x14ac:dyDescent="0.2">
      <c r="A71" s="1" t="s">
        <v>22</v>
      </c>
      <c r="B71" s="1" t="s">
        <v>126</v>
      </c>
      <c r="C71" s="15" t="s">
        <v>127</v>
      </c>
      <c r="D71" s="25">
        <v>179621</v>
      </c>
    </row>
    <row r="72" spans="1:4" s="13" customFormat="1" ht="33.950000000000003" customHeight="1" x14ac:dyDescent="0.2">
      <c r="A72" s="1" t="s">
        <v>22</v>
      </c>
      <c r="B72" s="1" t="s">
        <v>128</v>
      </c>
      <c r="C72" s="15" t="s">
        <v>129</v>
      </c>
      <c r="D72" s="25">
        <v>25000</v>
      </c>
    </row>
    <row r="73" spans="1:4" s="13" customFormat="1" ht="33.950000000000003" customHeight="1" x14ac:dyDescent="0.2">
      <c r="A73" s="1" t="s">
        <v>22</v>
      </c>
      <c r="B73" s="1" t="s">
        <v>130</v>
      </c>
      <c r="C73" s="15" t="s">
        <v>131</v>
      </c>
      <c r="D73" s="25">
        <v>25000</v>
      </c>
    </row>
    <row r="74" spans="1:4" s="13" customFormat="1" ht="33.950000000000003" customHeight="1" x14ac:dyDescent="0.2">
      <c r="A74" s="1" t="s">
        <v>38</v>
      </c>
      <c r="B74" s="1" t="s">
        <v>132</v>
      </c>
      <c r="C74" s="15" t="s">
        <v>133</v>
      </c>
      <c r="D74" s="25">
        <v>140962</v>
      </c>
    </row>
    <row r="75" spans="1:4" s="13" customFormat="1" ht="33.950000000000003" customHeight="1" x14ac:dyDescent="0.2">
      <c r="A75" s="1" t="s">
        <v>3</v>
      </c>
      <c r="B75" s="1" t="s">
        <v>134</v>
      </c>
      <c r="C75" s="15" t="s">
        <v>135</v>
      </c>
      <c r="D75" s="25">
        <v>120000</v>
      </c>
    </row>
    <row r="76" spans="1:4" s="13" customFormat="1" ht="33.950000000000003" customHeight="1" x14ac:dyDescent="0.2">
      <c r="A76" s="1" t="s">
        <v>3</v>
      </c>
      <c r="B76" s="1" t="s">
        <v>136</v>
      </c>
      <c r="C76" s="15" t="s">
        <v>137</v>
      </c>
      <c r="D76" s="25">
        <v>66994</v>
      </c>
    </row>
    <row r="77" spans="1:4" s="13" customFormat="1" ht="33.950000000000003" customHeight="1" x14ac:dyDescent="0.2">
      <c r="A77" s="1" t="s">
        <v>3</v>
      </c>
      <c r="B77" s="1" t="s">
        <v>138</v>
      </c>
      <c r="C77" s="15" t="s">
        <v>139</v>
      </c>
      <c r="D77" s="25">
        <v>45000</v>
      </c>
    </row>
    <row r="78" spans="1:4" s="13" customFormat="1" ht="33.950000000000003" customHeight="1" x14ac:dyDescent="0.2">
      <c r="A78" s="1" t="s">
        <v>3</v>
      </c>
      <c r="B78" s="1" t="s">
        <v>140</v>
      </c>
      <c r="C78" s="15" t="s">
        <v>141</v>
      </c>
      <c r="D78" s="25">
        <v>1980</v>
      </c>
    </row>
    <row r="79" spans="1:4" s="13" customFormat="1" ht="33.950000000000003" customHeight="1" x14ac:dyDescent="0.2">
      <c r="A79" s="1" t="s">
        <v>3</v>
      </c>
      <c r="B79" s="1" t="s">
        <v>142</v>
      </c>
      <c r="C79" s="15" t="s">
        <v>143</v>
      </c>
      <c r="D79" s="25">
        <v>234000</v>
      </c>
    </row>
    <row r="80" spans="1:4" s="13" customFormat="1" ht="33.950000000000003" customHeight="1" x14ac:dyDescent="0.2">
      <c r="A80" s="1" t="s">
        <v>144</v>
      </c>
      <c r="B80" s="1" t="s">
        <v>145</v>
      </c>
      <c r="C80" s="15" t="s">
        <v>146</v>
      </c>
      <c r="D80" s="25">
        <v>133705</v>
      </c>
    </row>
    <row r="81" spans="1:4" s="13" customFormat="1" ht="33.950000000000003" customHeight="1" x14ac:dyDescent="0.2">
      <c r="A81" s="1" t="s">
        <v>55</v>
      </c>
      <c r="B81" s="1" t="s">
        <v>147</v>
      </c>
      <c r="C81" s="15" t="s">
        <v>148</v>
      </c>
      <c r="D81" s="25">
        <v>85400</v>
      </c>
    </row>
    <row r="82" spans="1:4" s="13" customFormat="1" ht="33.950000000000003" customHeight="1" x14ac:dyDescent="0.2">
      <c r="A82" s="1" t="s">
        <v>149</v>
      </c>
      <c r="B82" s="1" t="s">
        <v>150</v>
      </c>
      <c r="C82" s="15" t="s">
        <v>151</v>
      </c>
      <c r="D82" s="25">
        <v>287500</v>
      </c>
    </row>
    <row r="83" spans="1:4" s="13" customFormat="1" ht="33.950000000000003" customHeight="1" x14ac:dyDescent="0.2">
      <c r="A83" s="1" t="s">
        <v>152</v>
      </c>
      <c r="B83" s="1" t="s">
        <v>153</v>
      </c>
      <c r="C83" s="15" t="s">
        <v>154</v>
      </c>
      <c r="D83" s="25">
        <v>329843</v>
      </c>
    </row>
    <row r="84" spans="1:4" s="13" customFormat="1" ht="33.950000000000003" customHeight="1" x14ac:dyDescent="0.2">
      <c r="A84" s="1" t="s">
        <v>152</v>
      </c>
      <c r="B84" s="1" t="s">
        <v>155</v>
      </c>
      <c r="C84" s="15" t="s">
        <v>156</v>
      </c>
      <c r="D84" s="25">
        <v>127987</v>
      </c>
    </row>
    <row r="85" spans="1:4" s="13" customFormat="1" ht="33.950000000000003" customHeight="1" x14ac:dyDescent="0.2">
      <c r="A85" s="1" t="s">
        <v>152</v>
      </c>
      <c r="B85" s="1" t="s">
        <v>157</v>
      </c>
      <c r="C85" s="15" t="s">
        <v>158</v>
      </c>
      <c r="D85" s="25">
        <v>116352</v>
      </c>
    </row>
    <row r="86" spans="1:4" s="13" customFormat="1" ht="33.950000000000003" customHeight="1" x14ac:dyDescent="0.2">
      <c r="A86" s="1" t="s">
        <v>60</v>
      </c>
      <c r="B86" s="1" t="s">
        <v>159</v>
      </c>
      <c r="C86" s="15" t="s">
        <v>160</v>
      </c>
      <c r="D86" s="25">
        <v>77875</v>
      </c>
    </row>
    <row r="87" spans="1:4" s="13" customFormat="1" ht="33.950000000000003" customHeight="1" x14ac:dyDescent="0.2">
      <c r="A87" s="1" t="s">
        <v>60</v>
      </c>
      <c r="B87" s="1" t="s">
        <v>161</v>
      </c>
      <c r="C87" s="15" t="s">
        <v>62</v>
      </c>
      <c r="D87" s="25">
        <v>329843</v>
      </c>
    </row>
    <row r="88" spans="1:4" s="13" customFormat="1" ht="33.950000000000003" customHeight="1" x14ac:dyDescent="0.2">
      <c r="A88" s="1" t="s">
        <v>60</v>
      </c>
      <c r="B88" s="1" t="s">
        <v>162</v>
      </c>
      <c r="C88" s="15" t="s">
        <v>163</v>
      </c>
      <c r="D88" s="25">
        <v>119340</v>
      </c>
    </row>
    <row r="89" spans="1:4" s="13" customFormat="1" ht="33.950000000000003" customHeight="1" x14ac:dyDescent="0.2">
      <c r="A89" s="1" t="s">
        <v>12</v>
      </c>
      <c r="B89" s="1" t="s">
        <v>164</v>
      </c>
      <c r="C89" s="15" t="s">
        <v>165</v>
      </c>
      <c r="D89" s="25">
        <v>211197</v>
      </c>
    </row>
    <row r="90" spans="1:4" s="13" customFormat="1" ht="33.950000000000003" customHeight="1" x14ac:dyDescent="0.2">
      <c r="A90" s="1" t="s">
        <v>92</v>
      </c>
      <c r="B90" s="1" t="s">
        <v>166</v>
      </c>
      <c r="C90" s="15" t="s">
        <v>167</v>
      </c>
      <c r="D90" s="25">
        <v>321561</v>
      </c>
    </row>
    <row r="91" spans="1:4" s="13" customFormat="1" ht="33.950000000000003" customHeight="1" x14ac:dyDescent="0.2">
      <c r="A91" s="1" t="s">
        <v>92</v>
      </c>
      <c r="B91" s="1" t="s">
        <v>168</v>
      </c>
      <c r="C91" s="15" t="s">
        <v>169</v>
      </c>
      <c r="D91" s="25">
        <v>329843</v>
      </c>
    </row>
    <row r="92" spans="1:4" s="13" customFormat="1" ht="33.950000000000003" customHeight="1" x14ac:dyDescent="0.2">
      <c r="A92" s="1" t="s">
        <v>92</v>
      </c>
      <c r="B92" s="1" t="s">
        <v>170</v>
      </c>
      <c r="C92" s="15" t="s">
        <v>171</v>
      </c>
      <c r="D92" s="25">
        <v>179100</v>
      </c>
    </row>
    <row r="93" spans="1:4" s="13" customFormat="1" ht="33.950000000000003" customHeight="1" x14ac:dyDescent="0.2">
      <c r="A93" s="1" t="s">
        <v>92</v>
      </c>
      <c r="B93" s="1" t="s">
        <v>172</v>
      </c>
      <c r="C93" s="15" t="s">
        <v>173</v>
      </c>
      <c r="D93" s="25">
        <v>108000</v>
      </c>
    </row>
    <row r="94" spans="1:4" s="13" customFormat="1" ht="33.950000000000003" customHeight="1" x14ac:dyDescent="0.2">
      <c r="A94" s="1" t="s">
        <v>92</v>
      </c>
      <c r="B94" s="1" t="s">
        <v>174</v>
      </c>
      <c r="C94" s="15" t="s">
        <v>175</v>
      </c>
      <c r="D94" s="25">
        <v>135000</v>
      </c>
    </row>
    <row r="95" spans="1:4" s="13" customFormat="1" ht="33.950000000000003" customHeight="1" x14ac:dyDescent="0.2">
      <c r="A95" s="1" t="s">
        <v>92</v>
      </c>
      <c r="B95" s="1" t="s">
        <v>176</v>
      </c>
      <c r="C95" s="15" t="s">
        <v>177</v>
      </c>
      <c r="D95" s="25">
        <v>24998</v>
      </c>
    </row>
    <row r="96" spans="1:4" s="13" customFormat="1" ht="33.950000000000003" customHeight="1" x14ac:dyDescent="0.2">
      <c r="A96" s="1" t="s">
        <v>104</v>
      </c>
      <c r="B96" s="1" t="s">
        <v>178</v>
      </c>
      <c r="C96" s="15" t="s">
        <v>179</v>
      </c>
      <c r="D96" s="25">
        <v>255344</v>
      </c>
    </row>
    <row r="97" spans="1:4" s="13" customFormat="1" ht="33.950000000000003" customHeight="1" x14ac:dyDescent="0.2">
      <c r="A97" s="1" t="s">
        <v>104</v>
      </c>
      <c r="B97" s="1" t="s">
        <v>180</v>
      </c>
      <c r="C97" s="15" t="s">
        <v>181</v>
      </c>
      <c r="D97" s="25">
        <v>58056</v>
      </c>
    </row>
    <row r="98" spans="1:4" s="13" customFormat="1" ht="33.950000000000003" customHeight="1" x14ac:dyDescent="0.2">
      <c r="A98" s="1" t="s">
        <v>104</v>
      </c>
      <c r="B98" s="1" t="s">
        <v>182</v>
      </c>
      <c r="C98" s="15" t="s">
        <v>183</v>
      </c>
      <c r="D98" s="25">
        <v>51021</v>
      </c>
    </row>
    <row r="99" spans="1:4" s="13" customFormat="1" ht="33.950000000000003" customHeight="1" x14ac:dyDescent="0.2">
      <c r="A99" s="1" t="s">
        <v>104</v>
      </c>
      <c r="B99" s="1" t="s">
        <v>184</v>
      </c>
      <c r="C99" s="15" t="s">
        <v>185</v>
      </c>
      <c r="D99" s="25">
        <v>329843</v>
      </c>
    </row>
    <row r="100" spans="1:4" s="13" customFormat="1" ht="33.950000000000003" customHeight="1" x14ac:dyDescent="0.2">
      <c r="A100" s="1" t="s">
        <v>104</v>
      </c>
      <c r="B100" s="1" t="s">
        <v>186</v>
      </c>
      <c r="C100" s="15" t="s">
        <v>187</v>
      </c>
      <c r="D100" s="25">
        <v>188000</v>
      </c>
    </row>
    <row r="101" spans="1:4" s="13" customFormat="1" ht="33.950000000000003" customHeight="1" x14ac:dyDescent="0.2">
      <c r="A101" s="1" t="s">
        <v>104</v>
      </c>
      <c r="B101" s="1" t="s">
        <v>188</v>
      </c>
      <c r="C101" s="15" t="s">
        <v>189</v>
      </c>
      <c r="D101" s="25">
        <v>113640</v>
      </c>
    </row>
    <row r="102" spans="1:4" s="13" customFormat="1" ht="33.950000000000003" customHeight="1" x14ac:dyDescent="0.2">
      <c r="A102" s="1" t="s">
        <v>15</v>
      </c>
      <c r="B102" s="1" t="s">
        <v>190</v>
      </c>
      <c r="C102" s="15" t="s">
        <v>191</v>
      </c>
      <c r="D102" s="25">
        <v>25000</v>
      </c>
    </row>
    <row r="103" spans="1:4" s="13" customFormat="1" ht="15" customHeight="1" x14ac:dyDescent="0.25">
      <c r="A103" s="18"/>
      <c r="B103" s="18"/>
      <c r="C103" s="19" t="s">
        <v>118</v>
      </c>
      <c r="D103" s="22">
        <f>SUM(D68:D102)</f>
        <v>5000000</v>
      </c>
    </row>
    <row r="104" spans="1:4" ht="26.25" customHeight="1" x14ac:dyDescent="0.2">
      <c r="A104" s="49" t="s">
        <v>119</v>
      </c>
      <c r="B104" s="49"/>
      <c r="C104" s="49"/>
      <c r="D104" s="12"/>
    </row>
  </sheetData>
  <mergeCells count="8">
    <mergeCell ref="A1:D1"/>
    <mergeCell ref="A4:D4"/>
    <mergeCell ref="A12:C12"/>
    <mergeCell ref="A104:C104"/>
    <mergeCell ref="A14:D14"/>
    <mergeCell ref="A63:C63"/>
    <mergeCell ref="A3:D3"/>
    <mergeCell ref="A2:D2"/>
  </mergeCells>
  <phoneticPr fontId="0" type="noConversion"/>
  <printOptions horizontalCentered="1"/>
  <pageMargins left="0.5" right="0.5" top="0.75" bottom="0.5" header="0.5" footer="0.5"/>
  <pageSetup scale="60" fitToHeight="0" orientation="portrait" horizontalDpi="300" verticalDpi="300" r:id="rId1"/>
  <headerFooter alignWithMargins="0">
    <oddHeader>&amp;R&amp;"Arial,Bold"&amp;8&amp;P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C37" sqref="C37"/>
    </sheetView>
  </sheetViews>
  <sheetFormatPr defaultColWidth="9.140625" defaultRowHeight="12.75" x14ac:dyDescent="0.2"/>
  <cols>
    <col min="1" max="1" width="7.5703125" style="7" customWidth="1"/>
    <col min="2" max="2" width="19" style="7" customWidth="1"/>
    <col min="3" max="3" width="62.140625" style="3" customWidth="1"/>
    <col min="4" max="4" width="18.140625" style="7" customWidth="1"/>
    <col min="5" max="5" width="16.140625" style="5" customWidth="1"/>
    <col min="6" max="6" width="24.42578125" style="5" customWidth="1"/>
    <col min="7" max="7" width="9.140625" style="5"/>
    <col min="8" max="8" width="6.5703125" style="5" customWidth="1"/>
    <col min="9" max="9" width="18.85546875" style="5" customWidth="1"/>
    <col min="10" max="16384" width="9.140625" style="5"/>
  </cols>
  <sheetData>
    <row r="1" spans="1:6" ht="15.75" x14ac:dyDescent="0.25">
      <c r="A1" s="47" t="s">
        <v>0</v>
      </c>
      <c r="B1" s="47"/>
      <c r="C1" s="47"/>
      <c r="D1" s="47"/>
    </row>
    <row r="2" spans="1:6" ht="15.75" x14ac:dyDescent="0.25">
      <c r="A2" s="51" t="s">
        <v>219</v>
      </c>
      <c r="B2" s="51"/>
      <c r="C2" s="51"/>
      <c r="D2" s="51"/>
    </row>
    <row r="3" spans="1:6" ht="15.75" x14ac:dyDescent="0.25">
      <c r="A3" s="50" t="s">
        <v>222</v>
      </c>
      <c r="B3" s="50"/>
      <c r="C3" s="50"/>
      <c r="D3" s="50"/>
    </row>
    <row r="4" spans="1:6" ht="15.75" x14ac:dyDescent="0.25">
      <c r="A4" s="48"/>
      <c r="B4" s="48"/>
      <c r="C4" s="48"/>
      <c r="D4" s="48"/>
    </row>
    <row r="5" spans="1:6" s="14" customFormat="1" ht="15.75" x14ac:dyDescent="0.25">
      <c r="A5" s="46" t="s">
        <v>260</v>
      </c>
      <c r="B5" s="6"/>
      <c r="C5" s="2"/>
      <c r="D5" s="21"/>
    </row>
    <row r="6" spans="1:6" ht="15.75" x14ac:dyDescent="0.25">
      <c r="A6" s="20"/>
      <c r="B6" s="6"/>
      <c r="C6" s="2"/>
      <c r="D6" s="21"/>
    </row>
    <row r="7" spans="1:6" ht="31.5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6" ht="75" x14ac:dyDescent="0.2">
      <c r="A8" s="26" t="s">
        <v>12</v>
      </c>
      <c r="B8" s="32" t="s">
        <v>194</v>
      </c>
      <c r="C8" s="29" t="s">
        <v>243</v>
      </c>
      <c r="D8" s="42">
        <v>130000</v>
      </c>
      <c r="F8" s="28"/>
    </row>
    <row r="9" spans="1:6" ht="60" x14ac:dyDescent="0.2">
      <c r="A9" s="26" t="s">
        <v>101</v>
      </c>
      <c r="B9" s="31" t="s">
        <v>196</v>
      </c>
      <c r="C9" s="29" t="s">
        <v>244</v>
      </c>
      <c r="D9" s="42">
        <v>220000</v>
      </c>
      <c r="F9" s="28"/>
    </row>
    <row r="10" spans="1:6" ht="30" x14ac:dyDescent="0.2">
      <c r="A10" s="26" t="s">
        <v>199</v>
      </c>
      <c r="B10" s="31" t="s">
        <v>197</v>
      </c>
      <c r="C10" s="29" t="s">
        <v>202</v>
      </c>
      <c r="D10" s="42">
        <v>249912</v>
      </c>
      <c r="F10" s="28"/>
    </row>
    <row r="11" spans="1:6" ht="60" x14ac:dyDescent="0.2">
      <c r="A11" s="26" t="s">
        <v>3</v>
      </c>
      <c r="B11" s="31" t="s">
        <v>198</v>
      </c>
      <c r="C11" s="29" t="s">
        <v>245</v>
      </c>
      <c r="D11" s="42">
        <v>536000</v>
      </c>
      <c r="F11" s="28"/>
    </row>
    <row r="12" spans="1:6" ht="15.75" x14ac:dyDescent="0.25">
      <c r="A12" s="33"/>
      <c r="B12" s="34"/>
      <c r="C12" s="19" t="s">
        <v>203</v>
      </c>
      <c r="D12" s="37">
        <f>SUM(D8:D11)</f>
        <v>1135912</v>
      </c>
      <c r="F12" s="28"/>
    </row>
    <row r="13" spans="1:6" ht="15.75" x14ac:dyDescent="0.25">
      <c r="A13" s="52" t="s">
        <v>241</v>
      </c>
      <c r="B13" s="53"/>
      <c r="C13" s="53"/>
      <c r="D13" s="43"/>
      <c r="F13" s="28"/>
    </row>
    <row r="14" spans="1:6" ht="15" x14ac:dyDescent="0.2">
      <c r="A14" s="26"/>
      <c r="B14" s="32"/>
      <c r="C14" s="29"/>
      <c r="D14" s="30"/>
      <c r="F14" s="28"/>
    </row>
    <row r="15" spans="1:6" s="14" customFormat="1" ht="15.75" x14ac:dyDescent="0.25">
      <c r="A15" s="45" t="s">
        <v>221</v>
      </c>
      <c r="B15" s="40"/>
      <c r="C15" s="41"/>
      <c r="D15" s="27"/>
    </row>
    <row r="16" spans="1:6" ht="15.75" x14ac:dyDescent="0.25">
      <c r="A16" s="20"/>
      <c r="B16" s="6"/>
      <c r="C16" s="2"/>
      <c r="D16" s="21"/>
    </row>
    <row r="17" spans="1:6" ht="31.5" x14ac:dyDescent="0.25">
      <c r="A17" s="8" t="s">
        <v>2</v>
      </c>
      <c r="B17" s="9" t="s">
        <v>1</v>
      </c>
      <c r="C17" s="10" t="s">
        <v>6</v>
      </c>
      <c r="D17" s="11" t="s">
        <v>5</v>
      </c>
    </row>
    <row r="18" spans="1:6" ht="45" x14ac:dyDescent="0.2">
      <c r="A18" s="26" t="s">
        <v>204</v>
      </c>
      <c r="B18" s="26" t="s">
        <v>210</v>
      </c>
      <c r="C18" s="31" t="s">
        <v>261</v>
      </c>
      <c r="D18" s="42">
        <v>388000</v>
      </c>
      <c r="E18" s="3"/>
      <c r="F18"/>
    </row>
    <row r="19" spans="1:6" ht="30" x14ac:dyDescent="0.2">
      <c r="A19" s="26" t="s">
        <v>205</v>
      </c>
      <c r="B19" s="26" t="s">
        <v>211</v>
      </c>
      <c r="C19" s="31" t="s">
        <v>246</v>
      </c>
      <c r="D19" s="42">
        <v>243778</v>
      </c>
      <c r="E19" s="3"/>
      <c r="F19"/>
    </row>
    <row r="20" spans="1:6" ht="45" x14ac:dyDescent="0.2">
      <c r="A20" s="26" t="s">
        <v>38</v>
      </c>
      <c r="B20" s="26" t="s">
        <v>212</v>
      </c>
      <c r="C20" s="31" t="s">
        <v>218</v>
      </c>
      <c r="D20" s="42">
        <v>235852</v>
      </c>
      <c r="E20" s="3"/>
      <c r="F20"/>
    </row>
    <row r="21" spans="1:6" ht="30" x14ac:dyDescent="0.2">
      <c r="A21" s="26" t="s">
        <v>208</v>
      </c>
      <c r="B21" s="26" t="s">
        <v>213</v>
      </c>
      <c r="C21" s="31" t="s">
        <v>217</v>
      </c>
      <c r="D21" s="42">
        <v>148000</v>
      </c>
      <c r="E21" s="3"/>
      <c r="F21"/>
    </row>
    <row r="22" spans="1:6" ht="30" x14ac:dyDescent="0.2">
      <c r="A22" s="26" t="s">
        <v>4</v>
      </c>
      <c r="B22" s="26" t="s">
        <v>214</v>
      </c>
      <c r="C22" s="31" t="s">
        <v>216</v>
      </c>
      <c r="D22" s="42">
        <v>145968</v>
      </c>
      <c r="E22" s="3"/>
      <c r="F22"/>
    </row>
    <row r="23" spans="1:6" ht="45" x14ac:dyDescent="0.2">
      <c r="A23" s="26" t="s">
        <v>209</v>
      </c>
      <c r="B23" s="26" t="s">
        <v>215</v>
      </c>
      <c r="C23" s="31" t="s">
        <v>247</v>
      </c>
      <c r="D23" s="42">
        <v>17295</v>
      </c>
      <c r="E23" s="3"/>
      <c r="F23"/>
    </row>
    <row r="24" spans="1:6" s="13" customFormat="1" ht="15.75" x14ac:dyDescent="0.25">
      <c r="A24" s="18"/>
      <c r="B24" s="18"/>
      <c r="C24" s="19" t="s">
        <v>203</v>
      </c>
      <c r="D24" s="37">
        <f>SUM(D18:D23)</f>
        <v>1178893</v>
      </c>
    </row>
    <row r="25" spans="1:6" ht="15" x14ac:dyDescent="0.2">
      <c r="A25" s="52" t="s">
        <v>241</v>
      </c>
      <c r="B25" s="53"/>
      <c r="C25" s="53"/>
    </row>
    <row r="27" spans="1:6" s="14" customFormat="1" ht="15.75" x14ac:dyDescent="0.25">
      <c r="A27" s="45" t="s">
        <v>223</v>
      </c>
      <c r="B27" s="40"/>
      <c r="C27" s="41"/>
      <c r="D27" s="27"/>
    </row>
    <row r="28" spans="1:6" ht="15.75" x14ac:dyDescent="0.25">
      <c r="A28" s="20"/>
      <c r="B28" s="6"/>
      <c r="C28" s="2"/>
      <c r="D28" s="21"/>
    </row>
    <row r="29" spans="1:6" ht="31.5" x14ac:dyDescent="0.25">
      <c r="A29" s="8" t="s">
        <v>2</v>
      </c>
      <c r="B29" s="9" t="s">
        <v>1</v>
      </c>
      <c r="C29" s="10" t="s">
        <v>6</v>
      </c>
      <c r="D29" s="11" t="s">
        <v>5</v>
      </c>
    </row>
    <row r="30" spans="1:6" ht="60" x14ac:dyDescent="0.2">
      <c r="A30" s="26" t="s">
        <v>3</v>
      </c>
      <c r="B30" s="26" t="s">
        <v>224</v>
      </c>
      <c r="C30" s="31" t="s">
        <v>248</v>
      </c>
      <c r="D30" s="42">
        <v>330000</v>
      </c>
      <c r="F30" s="28"/>
    </row>
    <row r="31" spans="1:6" ht="60" x14ac:dyDescent="0.2">
      <c r="A31" s="26" t="s">
        <v>200</v>
      </c>
      <c r="B31" s="26" t="s">
        <v>225</v>
      </c>
      <c r="C31" s="31" t="s">
        <v>249</v>
      </c>
      <c r="D31" s="42">
        <v>151200</v>
      </c>
      <c r="F31" s="28"/>
    </row>
    <row r="32" spans="1:6" ht="45" x14ac:dyDescent="0.2">
      <c r="A32" s="26" t="s">
        <v>205</v>
      </c>
      <c r="B32" s="26" t="s">
        <v>226</v>
      </c>
      <c r="C32" s="31" t="s">
        <v>250</v>
      </c>
      <c r="D32" s="42">
        <v>120000</v>
      </c>
      <c r="F32" s="28"/>
    </row>
    <row r="33" spans="1:6" ht="75" x14ac:dyDescent="0.2">
      <c r="A33" s="26" t="s">
        <v>239</v>
      </c>
      <c r="B33" s="26" t="s">
        <v>227</v>
      </c>
      <c r="C33" s="31" t="s">
        <v>262</v>
      </c>
      <c r="D33" s="42">
        <v>70720</v>
      </c>
      <c r="F33" s="28"/>
    </row>
    <row r="34" spans="1:6" ht="45" x14ac:dyDescent="0.2">
      <c r="A34" s="26" t="s">
        <v>192</v>
      </c>
      <c r="B34" s="26" t="s">
        <v>228</v>
      </c>
      <c r="C34" s="31" t="s">
        <v>254</v>
      </c>
      <c r="D34" s="42">
        <v>300000</v>
      </c>
      <c r="F34" s="28"/>
    </row>
    <row r="35" spans="1:6" ht="60" x14ac:dyDescent="0.2">
      <c r="A35" s="26" t="s">
        <v>206</v>
      </c>
      <c r="B35" s="26" t="s">
        <v>229</v>
      </c>
      <c r="C35" s="31" t="s">
        <v>251</v>
      </c>
      <c r="D35" s="42">
        <v>40000</v>
      </c>
    </row>
    <row r="36" spans="1:6" ht="60" x14ac:dyDescent="0.2">
      <c r="A36" s="26" t="s">
        <v>207</v>
      </c>
      <c r="B36" s="26" t="s">
        <v>230</v>
      </c>
      <c r="C36" s="31" t="s">
        <v>255</v>
      </c>
      <c r="D36" s="42">
        <v>187855</v>
      </c>
    </row>
    <row r="37" spans="1:6" ht="60" x14ac:dyDescent="0.2">
      <c r="A37" s="26" t="s">
        <v>201</v>
      </c>
      <c r="B37" s="26" t="s">
        <v>231</v>
      </c>
      <c r="C37" s="31" t="s">
        <v>252</v>
      </c>
      <c r="D37" s="42">
        <v>391709</v>
      </c>
    </row>
    <row r="38" spans="1:6" ht="60" x14ac:dyDescent="0.2">
      <c r="A38" s="26" t="s">
        <v>193</v>
      </c>
      <c r="B38" s="26" t="s">
        <v>232</v>
      </c>
      <c r="C38" s="31" t="s">
        <v>263</v>
      </c>
      <c r="D38" s="42">
        <v>280000</v>
      </c>
    </row>
    <row r="39" spans="1:6" ht="60" x14ac:dyDescent="0.2">
      <c r="A39" s="26" t="s">
        <v>85</v>
      </c>
      <c r="B39" s="26" t="s">
        <v>233</v>
      </c>
      <c r="C39" s="31" t="s">
        <v>253</v>
      </c>
      <c r="D39" s="42">
        <v>128624</v>
      </c>
    </row>
    <row r="40" spans="1:6" ht="60" x14ac:dyDescent="0.2">
      <c r="A40" s="26" t="s">
        <v>195</v>
      </c>
      <c r="B40" s="26" t="s">
        <v>234</v>
      </c>
      <c r="C40" s="31" t="s">
        <v>256</v>
      </c>
      <c r="D40" s="42">
        <v>76000</v>
      </c>
      <c r="E40" s="3"/>
      <c r="F40"/>
    </row>
    <row r="41" spans="1:6" ht="63.6" customHeight="1" x14ac:dyDescent="0.2">
      <c r="A41" s="26" t="s">
        <v>195</v>
      </c>
      <c r="B41" s="26" t="s">
        <v>235</v>
      </c>
      <c r="C41" s="31" t="s">
        <v>257</v>
      </c>
      <c r="D41" s="42">
        <v>40000</v>
      </c>
      <c r="E41" s="3"/>
      <c r="F41" s="35"/>
    </row>
    <row r="42" spans="1:6" ht="90" x14ac:dyDescent="0.2">
      <c r="A42" s="26" t="s">
        <v>199</v>
      </c>
      <c r="B42" s="26" t="s">
        <v>236</v>
      </c>
      <c r="C42" s="31" t="s">
        <v>259</v>
      </c>
      <c r="D42" s="42">
        <v>326000</v>
      </c>
    </row>
    <row r="43" spans="1:6" ht="60" x14ac:dyDescent="0.2">
      <c r="A43" s="26" t="s">
        <v>104</v>
      </c>
      <c r="B43" s="26" t="s">
        <v>237</v>
      </c>
      <c r="C43" s="31" t="s">
        <v>258</v>
      </c>
      <c r="D43" s="42">
        <v>126409</v>
      </c>
      <c r="E43" s="3"/>
      <c r="F43"/>
    </row>
    <row r="44" spans="1:6" ht="60" x14ac:dyDescent="0.2">
      <c r="A44" s="26" t="s">
        <v>104</v>
      </c>
      <c r="B44" s="26" t="s">
        <v>238</v>
      </c>
      <c r="C44" s="31" t="s">
        <v>258</v>
      </c>
      <c r="D44" s="42">
        <v>9591</v>
      </c>
      <c r="E44" s="3"/>
      <c r="F44"/>
    </row>
    <row r="45" spans="1:6" s="13" customFormat="1" ht="15.75" x14ac:dyDescent="0.25">
      <c r="A45" s="18"/>
      <c r="B45" s="18"/>
      <c r="C45" s="19" t="s">
        <v>240</v>
      </c>
      <c r="D45" s="37">
        <f>SUM(D30:D44)</f>
        <v>2578108</v>
      </c>
    </row>
    <row r="46" spans="1:6" s="13" customFormat="1" ht="15.75" x14ac:dyDescent="0.25">
      <c r="A46" s="52" t="s">
        <v>242</v>
      </c>
      <c r="B46" s="53"/>
      <c r="C46" s="53"/>
      <c r="D46" s="44"/>
    </row>
    <row r="47" spans="1:6" ht="15" x14ac:dyDescent="0.2">
      <c r="A47" s="26"/>
      <c r="B47" s="26"/>
      <c r="C47" s="26"/>
      <c r="D47" s="26"/>
      <c r="E47" s="3"/>
      <c r="F47"/>
    </row>
    <row r="48" spans="1:6" ht="16.5" thickBot="1" x14ac:dyDescent="0.3">
      <c r="A48" s="38"/>
      <c r="B48" s="38"/>
      <c r="C48" s="39" t="s">
        <v>220</v>
      </c>
      <c r="D48" s="37">
        <f>SUM(D45,D24,D12)</f>
        <v>4892913</v>
      </c>
      <c r="E48" s="3"/>
    </row>
    <row r="49" spans="1:6" ht="15.75" thickTop="1" x14ac:dyDescent="0.2">
      <c r="A49" s="26"/>
      <c r="B49" s="31"/>
      <c r="C49" s="31"/>
      <c r="D49" s="36"/>
      <c r="E49" s="3"/>
      <c r="F49"/>
    </row>
  </sheetData>
  <mergeCells count="7">
    <mergeCell ref="A25:C25"/>
    <mergeCell ref="A46:C46"/>
    <mergeCell ref="A1:D1"/>
    <mergeCell ref="A2:D2"/>
    <mergeCell ref="A3:D3"/>
    <mergeCell ref="A4:D4"/>
    <mergeCell ref="A13:C13"/>
  </mergeCells>
  <conditionalFormatting sqref="D14 D47">
    <cfRule type="expression" dxfId="1" priority="6">
      <formula>TRUE</formula>
    </cfRule>
  </conditionalFormatting>
  <conditionalFormatting sqref="D49">
    <cfRule type="expression" dxfId="0" priority="4">
      <formula>TRUE</formula>
    </cfRule>
  </conditionalFormatting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Tribal</vt:lpstr>
      <vt:lpstr>FY 19 Unob Allocations</vt:lpstr>
      <vt:lpstr>Tribal!Print_Area</vt:lpstr>
      <vt:lpstr>Tribal!Print_Titles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2021 Full Year Apportionment Table 19 Tribal Transit Carryover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2017-01-10T15:39:26Z</cp:lastPrinted>
  <dcterms:created xsi:type="dcterms:W3CDTF">2000-10-06T12:40:40Z</dcterms:created>
  <dcterms:modified xsi:type="dcterms:W3CDTF">2021-01-15T16:59:29Z</dcterms:modified>
</cp:coreProperties>
</file>