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hidePivotFieldList="1" defaultThemeVersion="166925"/>
  <mc:AlternateContent xmlns:mc="http://schemas.openxmlformats.org/markup-compatibility/2006">
    <mc:Choice Requires="x15">
      <x15ac:absPath xmlns:x15ac="http://schemas.microsoft.com/office/spreadsheetml/2010/11/ac" url="\\ftanas.ad.dot.gov\share\OpenArea\Shared Files\Statistical Summaries FY 2019\FY 2019 Statistical Summaries Tables\"/>
    </mc:Choice>
  </mc:AlternateContent>
  <xr:revisionPtr revIDLastSave="0" documentId="13_ncr:1_{DBE85AA5-B1BE-4FBC-BC6B-6897B5C622B2}" xr6:coauthVersionLast="34" xr6:coauthVersionMax="34" xr10:uidLastSave="{00000000-0000-0000-0000-000000000000}"/>
  <bookViews>
    <workbookView xWindow="0" yWindow="0" windowWidth="23040" windowHeight="9110" xr2:uid="{00000000-000D-0000-FFFF-FFFF00000000}"/>
  </bookViews>
  <sheets>
    <sheet name="10a by Scope" sheetId="7" r:id="rId1"/>
    <sheet name="Source 10a" sheetId="8" r:id="rId2"/>
    <sheet name="10b by City" sheetId="3" r:id="rId3"/>
    <sheet name="Source 10b" sheetId="9" r:id="rId4"/>
    <sheet name="10c by State" sheetId="4" r:id="rId5"/>
    <sheet name="Source 10c" sheetId="10" r:id="rId6"/>
  </sheets>
  <definedNames>
    <definedName name="_xlnm._FilterDatabase" localSheetId="2" hidden="1">'10b by City'!$A$2:$E$314</definedName>
    <definedName name="_xlnm._FilterDatabase" localSheetId="4" hidden="1">'10c by State'!$A$2:$C$2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3" i="3" l="1"/>
  <c r="E313" i="3"/>
  <c r="C313" i="3"/>
  <c r="B58" i="4" l="1"/>
  <c r="C56" i="4" s="1"/>
  <c r="C55" i="4" l="1"/>
  <c r="C57" i="4"/>
  <c r="B7" i="7"/>
  <c r="C50"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1" i="4"/>
  <c r="C52" i="4"/>
  <c r="C53" i="4"/>
  <c r="C54" i="4"/>
  <c r="C58" i="4"/>
  <c r="C3" i="4"/>
</calcChain>
</file>

<file path=xl/sharedStrings.xml><?xml version="1.0" encoding="utf-8"?>
<sst xmlns="http://schemas.openxmlformats.org/spreadsheetml/2006/main" count="725" uniqueCount="382">
  <si>
    <t>Recipient City</t>
  </si>
  <si>
    <t>Recipient State</t>
  </si>
  <si>
    <t>JUNEAU</t>
  </si>
  <si>
    <t>AK</t>
  </si>
  <si>
    <t>BUS - ROLLING STOCK</t>
  </si>
  <si>
    <t>BUS: SUPPORT EQUIP AND FACILITIES</t>
  </si>
  <si>
    <t>BIRMINGHAM</t>
  </si>
  <si>
    <t>AL</t>
  </si>
  <si>
    <t>HUNTSVILLE</t>
  </si>
  <si>
    <t>MONTGOMERY</t>
  </si>
  <si>
    <t>NORTH LITTLE ROCK</t>
  </si>
  <si>
    <t>AR</t>
  </si>
  <si>
    <t>FAYETTEVILLE</t>
  </si>
  <si>
    <t>AZ</t>
  </si>
  <si>
    <t>CA</t>
  </si>
  <si>
    <t>LOS ANGELES</t>
  </si>
  <si>
    <t>SACRAMENTO</t>
  </si>
  <si>
    <t>SAN DIEGO</t>
  </si>
  <si>
    <t>RIVERSIDE</t>
  </si>
  <si>
    <t>CO</t>
  </si>
  <si>
    <t>CT</t>
  </si>
  <si>
    <t>WASHINGTON</t>
  </si>
  <si>
    <t>DC</t>
  </si>
  <si>
    <t>DOVER</t>
  </si>
  <si>
    <t>DE</t>
  </si>
  <si>
    <t>FL</t>
  </si>
  <si>
    <t>LAKELAND</t>
  </si>
  <si>
    <t>FORT MYERS</t>
  </si>
  <si>
    <t>STUART</t>
  </si>
  <si>
    <t>ATLANTA</t>
  </si>
  <si>
    <t>GA</t>
  </si>
  <si>
    <t>HONOLULU</t>
  </si>
  <si>
    <t>HI</t>
  </si>
  <si>
    <t>IA</t>
  </si>
  <si>
    <t>DES MOINES</t>
  </si>
  <si>
    <t>ID</t>
  </si>
  <si>
    <t>BOISE</t>
  </si>
  <si>
    <t>IL</t>
  </si>
  <si>
    <t>TN</t>
  </si>
  <si>
    <t>CHICAGO</t>
  </si>
  <si>
    <t>MONTPELIER</t>
  </si>
  <si>
    <t>VT</t>
  </si>
  <si>
    <t>IN</t>
  </si>
  <si>
    <t>LAFAYETTE</t>
  </si>
  <si>
    <t>INDIANAPOLIS</t>
  </si>
  <si>
    <t>COLUMBUS</t>
  </si>
  <si>
    <t>EVANSVILLE</t>
  </si>
  <si>
    <t>KS</t>
  </si>
  <si>
    <t>KY</t>
  </si>
  <si>
    <t>FRANKFORT</t>
  </si>
  <si>
    <t>LEXINGTON</t>
  </si>
  <si>
    <t>LA</t>
  </si>
  <si>
    <t>GRETNA</t>
  </si>
  <si>
    <t>NEW ORLEANS</t>
  </si>
  <si>
    <t>MA</t>
  </si>
  <si>
    <t>SPRINGFIELD</t>
  </si>
  <si>
    <t>MINNEAPOLIS</t>
  </si>
  <si>
    <t>MN</t>
  </si>
  <si>
    <t>HYANNIS</t>
  </si>
  <si>
    <t>BALTIMORE</t>
  </si>
  <si>
    <t>MD</t>
  </si>
  <si>
    <t>ME</t>
  </si>
  <si>
    <t>OH</t>
  </si>
  <si>
    <t>SAN JUAN</t>
  </si>
  <si>
    <t>PR</t>
  </si>
  <si>
    <t>PORT HURON</t>
  </si>
  <si>
    <t>MI</t>
  </si>
  <si>
    <t>MIDLAND</t>
  </si>
  <si>
    <t>HOWELL</t>
  </si>
  <si>
    <t>FLINT</t>
  </si>
  <si>
    <t>LANSING</t>
  </si>
  <si>
    <t>BAY CITY</t>
  </si>
  <si>
    <t>JACKSON</t>
  </si>
  <si>
    <t>DETROIT</t>
  </si>
  <si>
    <t>ANN ARBOR</t>
  </si>
  <si>
    <t>JEFFERSON CITY</t>
  </si>
  <si>
    <t>MO</t>
  </si>
  <si>
    <t>MS</t>
  </si>
  <si>
    <t>GULFPORT</t>
  </si>
  <si>
    <t>HELENA</t>
  </si>
  <si>
    <t>MT</t>
  </si>
  <si>
    <t>RALEIGH</t>
  </si>
  <si>
    <t>NC</t>
  </si>
  <si>
    <t>GREENSBORO</t>
  </si>
  <si>
    <t>BISMARCK</t>
  </si>
  <si>
    <t>ND</t>
  </si>
  <si>
    <t>NE</t>
  </si>
  <si>
    <t>NASHUA</t>
  </si>
  <si>
    <t>NH</t>
  </si>
  <si>
    <t>CONCORD</t>
  </si>
  <si>
    <t>DURHAM</t>
  </si>
  <si>
    <t>NEWARK</t>
  </si>
  <si>
    <t>NJ</t>
  </si>
  <si>
    <t>ALBUQUERQUE</t>
  </si>
  <si>
    <t>NM</t>
  </si>
  <si>
    <t>SANTA FE</t>
  </si>
  <si>
    <t>NV</t>
  </si>
  <si>
    <t>CARSON CITY</t>
  </si>
  <si>
    <t>ALBANY</t>
  </si>
  <si>
    <t>NY</t>
  </si>
  <si>
    <t>ROCHESTER</t>
  </si>
  <si>
    <t>MINEOLA</t>
  </si>
  <si>
    <t>HUNTINGTON</t>
  </si>
  <si>
    <t>NEW CITY</t>
  </si>
  <si>
    <t>KINGSTON</t>
  </si>
  <si>
    <t>DAYTON</t>
  </si>
  <si>
    <t>CANTON</t>
  </si>
  <si>
    <t>HAMILTON</t>
  </si>
  <si>
    <t>OK</t>
  </si>
  <si>
    <t>OKLAHOMA CITY</t>
  </si>
  <si>
    <t>EUGENE</t>
  </si>
  <si>
    <t>OR</t>
  </si>
  <si>
    <t>SALEM</t>
  </si>
  <si>
    <t>PORTLAND</t>
  </si>
  <si>
    <t>PA</t>
  </si>
  <si>
    <t>PHILADELPHIA</t>
  </si>
  <si>
    <t>ALLENTOWN</t>
  </si>
  <si>
    <t>PITTSBURGH</t>
  </si>
  <si>
    <t>PROVIDENCE</t>
  </si>
  <si>
    <t>RI</t>
  </si>
  <si>
    <t>NORTH CHARLESTON</t>
  </si>
  <si>
    <t>SC</t>
  </si>
  <si>
    <t>COLUMBIA</t>
  </si>
  <si>
    <t>SD</t>
  </si>
  <si>
    <t>MADISON</t>
  </si>
  <si>
    <t>JOHNSON CITY</t>
  </si>
  <si>
    <t>CLARKSVILLE</t>
  </si>
  <si>
    <t>TX</t>
  </si>
  <si>
    <t>LAREDO</t>
  </si>
  <si>
    <t>THE WOODLANDS</t>
  </si>
  <si>
    <t>FORT WORTH</t>
  </si>
  <si>
    <t>AUSTIN</t>
  </si>
  <si>
    <t>SALT LAKE CITY</t>
  </si>
  <si>
    <t>UT</t>
  </si>
  <si>
    <t>VA</t>
  </si>
  <si>
    <t>HAMPTON</t>
  </si>
  <si>
    <t>RICHMOND</t>
  </si>
  <si>
    <t>EVERETT</t>
  </si>
  <si>
    <t>WA</t>
  </si>
  <si>
    <t>SEATTLE</t>
  </si>
  <si>
    <t>VANCOUVER</t>
  </si>
  <si>
    <t>WI</t>
  </si>
  <si>
    <t>WEST BEND</t>
  </si>
  <si>
    <t>PORT WASHINGTON</t>
  </si>
  <si>
    <t>APPLETON</t>
  </si>
  <si>
    <t>JANESVILLE</t>
  </si>
  <si>
    <t>WAUKESHA</t>
  </si>
  <si>
    <t>WV</t>
  </si>
  <si>
    <t>CHEYENNE</t>
  </si>
  <si>
    <t>WY</t>
  </si>
  <si>
    <t>Grand Total</t>
  </si>
  <si>
    <t>Total FTA Amount</t>
  </si>
  <si>
    <t>Total  Non-FTA Amount</t>
  </si>
  <si>
    <t>Total Budget Amount</t>
  </si>
  <si>
    <t>%</t>
  </si>
  <si>
    <t>State</t>
  </si>
  <si>
    <t>VI</t>
  </si>
  <si>
    <t>ALL OTHER SCOPES</t>
  </si>
  <si>
    <t>TOTAL</t>
  </si>
  <si>
    <t>Total</t>
  </si>
  <si>
    <t>Biudget Scope Code Name</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</si>
  <si>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</si>
  <si>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GU</t>
  </si>
  <si>
    <t>MP</t>
  </si>
  <si>
    <t>ANCHORAGE</t>
  </si>
  <si>
    <t>AUBURN</t>
  </si>
  <si>
    <t>BINGHAMTON</t>
  </si>
  <si>
    <t>BOWLING GREEN</t>
  </si>
  <si>
    <t>BROWNSVILLE</t>
  </si>
  <si>
    <t>BURLINGTON</t>
  </si>
  <si>
    <t>CAPE GIRARDEAU</t>
  </si>
  <si>
    <t>CHARLOTTE</t>
  </si>
  <si>
    <t>DELANO</t>
  </si>
  <si>
    <t>FORT COLLINS</t>
  </si>
  <si>
    <t>FORT PIERCE</t>
  </si>
  <si>
    <t>GAINESVILLE</t>
  </si>
  <si>
    <t>GRAND HAVEN</t>
  </si>
  <si>
    <t>GREEN BAY</t>
  </si>
  <si>
    <t>GREENVILLE</t>
  </si>
  <si>
    <t>Holland</t>
  </si>
  <si>
    <t>ITHACA</t>
  </si>
  <si>
    <t>KANSAS CITY</t>
  </si>
  <si>
    <t>KNOXVILLE</t>
  </si>
  <si>
    <t>LIMA</t>
  </si>
  <si>
    <t>MANCHESTER</t>
  </si>
  <si>
    <t>MARIETTA</t>
  </si>
  <si>
    <t>Miami</t>
  </si>
  <si>
    <t>MONTEREY</t>
  </si>
  <si>
    <t>NAPA</t>
  </si>
  <si>
    <t>New York</t>
  </si>
  <si>
    <t>NILES</t>
  </si>
  <si>
    <t>OLYMPIA</t>
  </si>
  <si>
    <t>OXNARD</t>
  </si>
  <si>
    <t>PANAMA CITY</t>
  </si>
  <si>
    <t>PARKERSBURG</t>
  </si>
  <si>
    <t>PONCE</t>
  </si>
  <si>
    <t>RENO</t>
  </si>
  <si>
    <t>SAGINAW</t>
  </si>
  <si>
    <t>SAINT JOSEPH</t>
  </si>
  <si>
    <t>SAINT PETERSBURG</t>
  </si>
  <si>
    <t>SAN BERNARDINO</t>
  </si>
  <si>
    <t>SANTA ROSA</t>
  </si>
  <si>
    <t>SYRACUSE</t>
  </si>
  <si>
    <t>THOUSAND PALMS</t>
  </si>
  <si>
    <t>TOLEDO</t>
  </si>
  <si>
    <t>VENTURA</t>
  </si>
  <si>
    <t>VISALIA</t>
  </si>
  <si>
    <t>WATERTOWN</t>
  </si>
  <si>
    <t>WICHITA</t>
  </si>
  <si>
    <t>WILMINGTON</t>
  </si>
  <si>
    <t>ARLINGTON HEIGHTS</t>
  </si>
  <si>
    <t>BANGOR</t>
  </si>
  <si>
    <t>BLOOMINGTON</t>
  </si>
  <si>
    <t>BOSTON</t>
  </si>
  <si>
    <t>BUFFALO</t>
  </si>
  <si>
    <t>CARMEL</t>
  </si>
  <si>
    <t>CHAPEL HILL</t>
  </si>
  <si>
    <t>CHIPPEWA FALLS</t>
  </si>
  <si>
    <t>CINCINNATI</t>
  </si>
  <si>
    <t>CLEVELAND</t>
  </si>
  <si>
    <t>COCOA</t>
  </si>
  <si>
    <t>CORPUS CHRISTI</t>
  </si>
  <si>
    <t>DAVIS</t>
  </si>
  <si>
    <t>FITCHBURG</t>
  </si>
  <si>
    <t>FOND DU LAC</t>
  </si>
  <si>
    <t>GRAND JUNCTION</t>
  </si>
  <si>
    <t>Grand Rapids</t>
  </si>
  <si>
    <t>HESPERIA</t>
  </si>
  <si>
    <t>Jacksonville</t>
  </si>
  <si>
    <t>KALAMAZOO</t>
  </si>
  <si>
    <t>KENT</t>
  </si>
  <si>
    <t>LANCASTER</t>
  </si>
  <si>
    <t>LAS VEGAS</t>
  </si>
  <si>
    <t>LIVERMORE</t>
  </si>
  <si>
    <t>LONGVIEW</t>
  </si>
  <si>
    <t>LOUISVILLE</t>
  </si>
  <si>
    <t>MANSFIELD</t>
  </si>
  <si>
    <t>MARTINSBURG</t>
  </si>
  <si>
    <t>MEDINA</t>
  </si>
  <si>
    <t>MERCED</t>
  </si>
  <si>
    <t>MOLINE</t>
  </si>
  <si>
    <t>Morgantown</t>
  </si>
  <si>
    <t>MURFREESBORO</t>
  </si>
  <si>
    <t>MUSKEGON</t>
  </si>
  <si>
    <t>NASHVILLE</t>
  </si>
  <si>
    <t>NEWINGTON</t>
  </si>
  <si>
    <t>OMAHA</t>
  </si>
  <si>
    <t>OWENSBORO</t>
  </si>
  <si>
    <t>PAINESVILLE</t>
  </si>
  <si>
    <t>Petersburg</t>
  </si>
  <si>
    <t>PHOENIX</t>
  </si>
  <si>
    <t>PIERRE</t>
  </si>
  <si>
    <t>PORT ARTHUR</t>
  </si>
  <si>
    <t>PORTAGE</t>
  </si>
  <si>
    <t>POUGHKEEPSIE</t>
  </si>
  <si>
    <t>RACINE</t>
  </si>
  <si>
    <t>ROCKVILLE</t>
  </si>
  <si>
    <t>SAINT AUGUSTINE</t>
  </si>
  <si>
    <t>SAN JOSE</t>
  </si>
  <si>
    <t>SAN JUAN PUEBLO</t>
  </si>
  <si>
    <t>SAN SABA</t>
  </si>
  <si>
    <t>SARASOTA</t>
  </si>
  <si>
    <t>SOUTH BEND</t>
  </si>
  <si>
    <t>SPOKANE</t>
  </si>
  <si>
    <t>SUFFOLK</t>
  </si>
  <si>
    <t>TOPEKA</t>
  </si>
  <si>
    <t>TUCSON</t>
  </si>
  <si>
    <t>VICTORIA</t>
  </si>
  <si>
    <t>Walla Walla</t>
  </si>
  <si>
    <t>WILSONVILLE</t>
  </si>
  <si>
    <t>WINSTON SALEM</t>
  </si>
  <si>
    <t>YAPHANK</t>
  </si>
  <si>
    <t>Guam</t>
  </si>
  <si>
    <t>Table 10: FY 19 Bus and Bus Facilities Program Funds Awarded by Budget Scope, City and State</t>
  </si>
  <si>
    <t>ALEXANDRIA</t>
  </si>
  <si>
    <t>ALTOONA</t>
  </si>
  <si>
    <t>AMES</t>
  </si>
  <si>
    <t>AUGUSTA</t>
  </si>
  <si>
    <t>BAKERSFIELD</t>
  </si>
  <si>
    <t>Baton Rouge</t>
  </si>
  <si>
    <t>BATTLE CREEK</t>
  </si>
  <si>
    <t>BELLINGHAM</t>
  </si>
  <si>
    <t>BELOIT</t>
  </si>
  <si>
    <t>BENTON HARBOR</t>
  </si>
  <si>
    <t>BIDDEFORD</t>
  </si>
  <si>
    <t>BRYAN</t>
  </si>
  <si>
    <t>CAMDEN</t>
  </si>
  <si>
    <t>CHARLEROI</t>
  </si>
  <si>
    <t>CHARLESTON</t>
  </si>
  <si>
    <t>CHATTANOOGA</t>
  </si>
  <si>
    <t>CHOCTAW</t>
  </si>
  <si>
    <t>CONROE</t>
  </si>
  <si>
    <t>DALLAS</t>
  </si>
  <si>
    <t>DAVENPORT</t>
  </si>
  <si>
    <t>DAYTONA BEACH</t>
  </si>
  <si>
    <t>DENVER</t>
  </si>
  <si>
    <t>FLAGSTAFF</t>
  </si>
  <si>
    <t>FORT SMITH</t>
  </si>
  <si>
    <t>FRESNO</t>
  </si>
  <si>
    <t>GOSHEN</t>
  </si>
  <si>
    <t>GRAND FORKS</t>
  </si>
  <si>
    <t>GRANITE CITY</t>
  </si>
  <si>
    <t>HANFORD</t>
  </si>
  <si>
    <t>HARTFORD</t>
  </si>
  <si>
    <t>HATILLO</t>
  </si>
  <si>
    <t>HENDERSON</t>
  </si>
  <si>
    <t>HORMIGUEROS</t>
  </si>
  <si>
    <t>HOUSTON</t>
  </si>
  <si>
    <t>LAS CRUCES</t>
  </si>
  <si>
    <t>LAWRENCEVILLE</t>
  </si>
  <si>
    <t>LAWTON</t>
  </si>
  <si>
    <t>LITTLE ROCK</t>
  </si>
  <si>
    <t>LOWELL</t>
  </si>
  <si>
    <t>LUBBOCK</t>
  </si>
  <si>
    <t>LYNCHBURG</t>
  </si>
  <si>
    <t>MANATI</t>
  </si>
  <si>
    <t>MARYSVILLE</t>
  </si>
  <si>
    <t>MAYAGUEZ</t>
  </si>
  <si>
    <t>MEDFORD</t>
  </si>
  <si>
    <t>MEMPHIS</t>
  </si>
  <si>
    <t>MILWAUKEE</t>
  </si>
  <si>
    <t>MOBILE</t>
  </si>
  <si>
    <t>Modesto</t>
  </si>
  <si>
    <t>MONROE</t>
  </si>
  <si>
    <t>MUNCIE</t>
  </si>
  <si>
    <t>NETT LAKE</t>
  </si>
  <si>
    <t>NORWALK</t>
  </si>
  <si>
    <t>OCEANSIDE</t>
  </si>
  <si>
    <t>OGEMA</t>
  </si>
  <si>
    <t>PABLO</t>
  </si>
  <si>
    <t>PLUMMER</t>
  </si>
  <si>
    <t>PORTERVILLE</t>
  </si>
  <si>
    <t>QUEENSBURY</t>
  </si>
  <si>
    <t>ROCK HILL</t>
  </si>
  <si>
    <t>ROCKFORD</t>
  </si>
  <si>
    <t>SAINT LOUIS</t>
  </si>
  <si>
    <t>SAIPAN</t>
  </si>
  <si>
    <t>SAN ANTONIO</t>
  </si>
  <si>
    <t>SAN FRANCISCO</t>
  </si>
  <si>
    <t>SAN RAFAEL</t>
  </si>
  <si>
    <t>SANTA CLARITA</t>
  </si>
  <si>
    <t>SANTA CRUZ</t>
  </si>
  <si>
    <t>SCRANTON</t>
  </si>
  <si>
    <t>SHARON</t>
  </si>
  <si>
    <t>SHERMAN</t>
  </si>
  <si>
    <t>SOUTH POINT</t>
  </si>
  <si>
    <t>SPRINGDALE</t>
  </si>
  <si>
    <t>STATELINE</t>
  </si>
  <si>
    <t>SWIFTWATER</t>
  </si>
  <si>
    <t>TACOMA</t>
  </si>
  <si>
    <t>TAHLEQUAH</t>
  </si>
  <si>
    <t>TALLAHASSEE</t>
  </si>
  <si>
    <t>TURLOCK</t>
  </si>
  <si>
    <t>URBANA</t>
  </si>
  <si>
    <t>VEGA BAJA</t>
  </si>
  <si>
    <t>VERO BEACH</t>
  </si>
  <si>
    <t>Virgin Islands</t>
  </si>
  <si>
    <t>WACO</t>
  </si>
  <si>
    <t>WESLACO</t>
  </si>
  <si>
    <t>WEST PALM BEACH</t>
  </si>
  <si>
    <t>WHEELING</t>
  </si>
  <si>
    <t>WHITE PLAINS</t>
  </si>
  <si>
    <t>WICHITA FALLS</t>
  </si>
  <si>
    <t>WOODBRIDGE</t>
  </si>
  <si>
    <t>YAKIMA</t>
  </si>
  <si>
    <t>Youngstown</t>
  </si>
  <si>
    <t>BUS - STATION/STOPS/TERMINALS</t>
  </si>
  <si>
    <t>Source: TrAMS; ALI Budget Report; filter 5339 (Bus and Bus Facilities Program); piv Recipient City, Recipient State, Amendment FTA Total Amount, Amendment Total non-FTA amount, Amendment Total Amount; September 30, 2019</t>
  </si>
  <si>
    <t>Step 1</t>
  </si>
  <si>
    <t>Access TraMS (the last report in that fiscal year, September 30, 2019) to upload the "Budget by ALI Report"</t>
  </si>
  <si>
    <t>Step 2</t>
  </si>
  <si>
    <t>Step 3</t>
  </si>
  <si>
    <t>Copy and paste the pivot table results to a blank excel spreadsheet..</t>
  </si>
  <si>
    <t>Step 4</t>
  </si>
  <si>
    <t>Filter the Total FTA amount from largest to smallest and include the top ten results for the table.</t>
  </si>
  <si>
    <t>Step 5</t>
  </si>
  <si>
    <t>Using the table create a pie chart using the excel functions.</t>
  </si>
  <si>
    <t>Use the Vlookup function in excel to match the Recipient ID on the Details report with the Recipient ID on the Budget ALI report to obtain the city and state.</t>
  </si>
  <si>
    <t>In a pivot table filter for the Bus and Bus Facilities Program (5339) and include the Recipient City, Recipient State, Total FTA Amount, Total Non-FTA Amount and Total Budget Amount.</t>
  </si>
  <si>
    <t>In the last column calculate the percentage each state receives of the overall amount.</t>
  </si>
  <si>
    <t>In a pivot table filter for the Bus and Bus Facilities Program (5339) and include the Recipient State and Total FTA Amount.</t>
  </si>
  <si>
    <t>In a pivot table filter for the TIGER program section code pivot the Scope Name and Total FTA amount.  All the relevant scopes and amount should 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</si>
</sst>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i/>
      <sz val="11"/>
      <color theme="1"/>
      <name val="Calibri"/>
      <family val="2"/>
      <scheme val="minor"/>
    </font>
    <font>
      <i/>
      <sz val="11"/>
      <color theme="1"/>
      <name val="Arial"/>
      <family val="2"/>
    </font>
    <font>
      <b/>
      <sz val="10"/>
      <color theme="1"/>
      <name val="Calibri"/>
      <family val="2"/>
      <scheme val="minor"/>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right/>
      <top style="medium">
        <color auto="1"/>
      </top>
      <bottom/>
      <diagonal/>
    </border>
    <border>
      <left style="dashed">
        <color auto="1"/>
      </left>
      <right style="medium">
        <color auto="1"/>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0" xfId="0" applyFont="1"/>
    <xf numFmtId="44" fontId="0" fillId="0" borderId="0" xfId="0" applyNumberFormat="1"/>
    <xf numFmtId="0" fontId="2" fillId="0" borderId="0" xfId="0" applyFont="1" applyAlignment="1">
      <alignment vertical="center"/>
    </xf>
    <xf numFmtId="164" fontId="0" fillId="0" borderId="0" xfId="2" applyNumberFormat="1" applyFont="1"/>
    <xf numFmtId="44" fontId="0" fillId="0" borderId="0" xfId="1" applyFont="1" applyAlignment="1">
      <alignment horizontal="right"/>
    </xf>
    <xf numFmtId="0" fontId="3" fillId="0" borderId="0" xfId="0" applyFont="1"/>
    <xf numFmtId="0" fontId="4" fillId="0" borderId="1" xfId="0" applyFont="1" applyBorder="1"/>
    <xf numFmtId="0" fontId="5" fillId="0" borderId="1" xfId="0" applyFont="1" applyBorder="1"/>
    <xf numFmtId="0" fontId="4" fillId="0" borderId="14" xfId="0" applyFont="1" applyBorder="1" applyAlignment="1">
      <alignment horizontal="center" vertical="center"/>
    </xf>
    <xf numFmtId="44" fontId="4" fillId="0" borderId="15" xfId="0" applyNumberFormat="1" applyFont="1" applyBorder="1" applyAlignment="1">
      <alignment horizontal="center" vertical="center"/>
    </xf>
    <xf numFmtId="164" fontId="4" fillId="0" borderId="16" xfId="2" applyNumberFormat="1" applyFont="1" applyFill="1" applyBorder="1" applyAlignment="1">
      <alignment horizontal="center" vertical="center"/>
    </xf>
    <xf numFmtId="164" fontId="5" fillId="0" borderId="13" xfId="2" applyNumberFormat="1" applyFont="1" applyBorder="1"/>
    <xf numFmtId="164" fontId="5" fillId="0" borderId="7" xfId="2" applyNumberFormat="1" applyFont="1" applyBorder="1"/>
    <xf numFmtId="164" fontId="4" fillId="0" borderId="10" xfId="2" applyNumberFormat="1" applyFont="1" applyBorder="1"/>
    <xf numFmtId="0" fontId="4" fillId="0" borderId="1" xfId="0" applyFont="1" applyFill="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0" applyNumberFormat="1" applyFont="1" applyBorder="1" applyAlignment="1">
      <alignment horizontal="left" vertical="center"/>
    </xf>
    <xf numFmtId="44" fontId="4" fillId="0" borderId="4" xfId="0" applyNumberFormat="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5" fontId="5" fillId="0" borderId="6" xfId="0" applyNumberFormat="1" applyFont="1" applyBorder="1" applyAlignment="1">
      <alignment horizontal="left"/>
    </xf>
    <xf numFmtId="5" fontId="5" fillId="0" borderId="7" xfId="0" applyNumberFormat="1"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5" fontId="4" fillId="0" borderId="9" xfId="0" applyNumberFormat="1" applyFont="1" applyBorder="1" applyAlignment="1">
      <alignment horizontal="left"/>
    </xf>
    <xf numFmtId="5" fontId="5" fillId="0" borderId="1" xfId="1" applyNumberFormat="1" applyFont="1" applyBorder="1" applyAlignment="1">
      <alignment horizontal="left"/>
    </xf>
    <xf numFmtId="5" fontId="4" fillId="0" borderId="1" xfId="1" applyNumberFormat="1" applyFont="1" applyBorder="1" applyAlignment="1">
      <alignment horizontal="left"/>
    </xf>
    <xf numFmtId="3" fontId="5" fillId="0" borderId="11" xfId="0" applyNumberFormat="1" applyFont="1" applyBorder="1" applyAlignment="1">
      <alignment horizontal="left"/>
    </xf>
    <xf numFmtId="3" fontId="5" fillId="0" borderId="12" xfId="0" applyNumberFormat="1" applyFont="1" applyBorder="1" applyAlignment="1">
      <alignment horizontal="left"/>
    </xf>
    <xf numFmtId="3" fontId="5" fillId="0" borderId="5" xfId="0" applyNumberFormat="1" applyFont="1" applyBorder="1" applyAlignment="1">
      <alignment horizontal="left"/>
    </xf>
    <xf numFmtId="3" fontId="5" fillId="0" borderId="6" xfId="0" applyNumberFormat="1" applyFont="1" applyBorder="1" applyAlignment="1">
      <alignment horizontal="left"/>
    </xf>
    <xf numFmtId="3" fontId="4" fillId="0" borderId="8" xfId="0" applyNumberFormat="1" applyFont="1" applyBorder="1" applyAlignment="1">
      <alignment horizontal="left"/>
    </xf>
    <xf numFmtId="3" fontId="4" fillId="0" borderId="9" xfId="0" applyNumberFormat="1" applyFont="1" applyBorder="1" applyAlignment="1">
      <alignment horizontal="left"/>
    </xf>
    <xf numFmtId="44" fontId="0" fillId="0" borderId="0" xfId="1" applyFont="1"/>
    <xf numFmtId="44" fontId="4" fillId="0" borderId="1" xfId="1"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5" fontId="7" fillId="0" borderId="6" xfId="0" applyNumberFormat="1" applyFont="1" applyBorder="1" applyAlignment="1">
      <alignment horizontal="left"/>
    </xf>
    <xf numFmtId="5" fontId="7" fillId="0" borderId="7" xfId="0" applyNumberFormat="1" applyFont="1" applyBorder="1" applyAlignment="1">
      <alignment horizontal="left"/>
    </xf>
    <xf numFmtId="0" fontId="6" fillId="0" borderId="0" xfId="0" applyFont="1"/>
    <xf numFmtId="0" fontId="5" fillId="0" borderId="18" xfId="0" applyFont="1" applyBorder="1" applyAlignment="1">
      <alignment horizontal="left"/>
    </xf>
    <xf numFmtId="0" fontId="5" fillId="0" borderId="19" xfId="0" applyFont="1" applyBorder="1" applyAlignment="1">
      <alignment horizontal="left"/>
    </xf>
    <xf numFmtId="5" fontId="5" fillId="0" borderId="19" xfId="0" applyNumberFormat="1" applyFont="1" applyBorder="1" applyAlignment="1">
      <alignment horizontal="left"/>
    </xf>
    <xf numFmtId="5" fontId="5" fillId="0" borderId="20" xfId="0" applyNumberFormat="1" applyFont="1" applyBorder="1" applyAlignment="1">
      <alignment horizontal="left"/>
    </xf>
    <xf numFmtId="5" fontId="4" fillId="0" borderId="22" xfId="0" applyNumberFormat="1" applyFont="1" applyBorder="1" applyAlignment="1">
      <alignment horizontal="left"/>
    </xf>
    <xf numFmtId="2" fontId="0" fillId="0" borderId="0" xfId="0" applyNumberFormat="1"/>
    <xf numFmtId="0" fontId="8" fillId="0" borderId="0" xfId="0" applyFont="1"/>
    <xf numFmtId="0" fontId="0" fillId="0" borderId="1" xfId="0" applyBorder="1"/>
    <xf numFmtId="0" fontId="0" fillId="0" borderId="1" xfId="0" applyBorder="1" applyAlignment="1">
      <alignment wrapText="1"/>
    </xf>
    <xf numFmtId="0" fontId="6" fillId="0" borderId="21" xfId="0" applyFont="1" applyBorder="1" applyAlignment="1">
      <alignment horizontal="left" wrapText="1"/>
    </xf>
    <xf numFmtId="0" fontId="3" fillId="0" borderId="17"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2019 Bus and Bus Facilities Obligations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63D-4CD1-8D94-1FCCE899674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63D-4CD1-8D94-1FCCE899674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63D-4CD1-8D94-1FCCE899674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63D-4CD1-8D94-1FCCE899674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'10a by Scope'!$A$3:$A$6</c:f>
              <c:strCache>
                <c:ptCount val="4"/>
                <c:pt idx="0">
                  <c:v>BUS - ROLLING STOCK</c:v>
                </c:pt>
                <c:pt idx="1">
                  <c:v>BUS: SUPPORT EQUIP AND FACILITIES</c:v>
                </c:pt>
                <c:pt idx="2">
                  <c:v>ALL OTHER SCOPES</c:v>
                </c:pt>
                <c:pt idx="3">
                  <c:v>BUS - STATION/STOPS/TERMINALS</c:v>
                </c:pt>
              </c:strCache>
            </c:strRef>
          </c:cat>
          <c:val>
            <c:numRef>
              <c:f>'10a by Scope'!$B$3:$B$6</c:f>
              <c:numCache>
                <c:formatCode>"$"#,##0_);\("$"#,##0\)</c:formatCode>
                <c:ptCount val="4"/>
                <c:pt idx="0">
                  <c:v>707536808</c:v>
                </c:pt>
                <c:pt idx="1">
                  <c:v>131135891</c:v>
                </c:pt>
                <c:pt idx="2">
                  <c:v>74052198</c:v>
                </c:pt>
                <c:pt idx="3">
                  <c:v>62927122</c:v>
                </c:pt>
              </c:numCache>
            </c:numRef>
          </c:val>
          <c:extLst>
            <c:ext xmlns:c16="http://schemas.microsoft.com/office/drawing/2014/chart" uri="{C3380CC4-5D6E-409C-BE32-E72D297353CC}">
              <c16:uniqueId val="{00000000-6781-43E8-B3DB-94212CF38CE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304800</xdr:colOff>
      <xdr:row>1</xdr:row>
      <xdr:rowOff>38100</xdr:rowOff>
    </xdr:from>
    <xdr:to>
      <xdr:col>13</xdr:col>
      <xdr:colOff>60960</xdr:colOff>
      <xdr:row>24</xdr:row>
      <xdr:rowOff>144780</xdr:rowOff>
    </xdr:to>
    <xdr:graphicFrame macro="">
      <xdr:nvGraphicFramePr>
        <xdr:cNvPr id="2" name="Chart 1">
          <a:extLst>
            <a:ext uri="{FF2B5EF4-FFF2-40B4-BE49-F238E27FC236}">
              <a16:creationId xmlns:a16="http://schemas.microsoft.com/office/drawing/2014/main" id="{07AEFF51-2EE4-46C6-BBFD-9CDA7B5E74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workbookViewId="0"/>
  </sheetViews>
  <sheetFormatPr defaultRowHeight="14.5" x14ac:dyDescent="0.35"/>
  <cols>
    <col min="1" max="1" width="40.7265625" customWidth="1"/>
    <col min="2" max="2" width="19.81640625" style="5" customWidth="1"/>
    <col min="3" max="3" width="8.81640625" style="4"/>
    <col min="14" max="14" width="5.08984375" customWidth="1"/>
  </cols>
  <sheetData>
    <row r="1" spans="1:15" ht="20" x14ac:dyDescent="0.4">
      <c r="A1" s="6" t="s">
        <v>273</v>
      </c>
      <c r="C1"/>
    </row>
    <row r="2" spans="1:15" x14ac:dyDescent="0.35">
      <c r="A2" s="7" t="s">
        <v>160</v>
      </c>
      <c r="B2" s="36" t="s">
        <v>159</v>
      </c>
      <c r="O2" s="48"/>
    </row>
    <row r="3" spans="1:15" x14ac:dyDescent="0.35">
      <c r="A3" s="8" t="s">
        <v>4</v>
      </c>
      <c r="B3" s="27">
        <v>707536808</v>
      </c>
    </row>
    <row r="4" spans="1:15" x14ac:dyDescent="0.35">
      <c r="A4" s="8" t="s">
        <v>5</v>
      </c>
      <c r="B4" s="27">
        <v>131135891</v>
      </c>
    </row>
    <row r="5" spans="1:15" x14ac:dyDescent="0.35">
      <c r="A5" s="8" t="s">
        <v>157</v>
      </c>
      <c r="B5" s="27">
        <v>74052198</v>
      </c>
    </row>
    <row r="6" spans="1:15" x14ac:dyDescent="0.35">
      <c r="A6" s="8" t="s">
        <v>366</v>
      </c>
      <c r="B6" s="27">
        <v>62927122</v>
      </c>
    </row>
    <row r="7" spans="1:15" x14ac:dyDescent="0.35">
      <c r="A7" s="15" t="s">
        <v>158</v>
      </c>
      <c r="B7" s="28">
        <f>SUM(B3:B6)</f>
        <v>975652019</v>
      </c>
    </row>
    <row r="11" spans="1:15" x14ac:dyDescent="0.35">
      <c r="A11" s="4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election activeCell="F4" sqref="F4"/>
    </sheetView>
  </sheetViews>
  <sheetFormatPr defaultRowHeight="14.5" x14ac:dyDescent="0.35"/>
  <cols>
    <col min="2" max="2" width="41.1796875" customWidth="1"/>
  </cols>
  <sheetData>
    <row r="1" spans="1:5" ht="50" customHeight="1" x14ac:dyDescent="0.35">
      <c r="A1" s="49" t="s">
        <v>368</v>
      </c>
      <c r="B1" s="50" t="s">
        <v>369</v>
      </c>
    </row>
    <row r="2" spans="1:5" ht="63" customHeight="1" x14ac:dyDescent="0.35">
      <c r="A2" s="49" t="s">
        <v>370</v>
      </c>
      <c r="B2" s="50" t="s">
        <v>381</v>
      </c>
    </row>
    <row r="3" spans="1:5" ht="40.5" customHeight="1" x14ac:dyDescent="0.35">
      <c r="A3" s="49" t="s">
        <v>371</v>
      </c>
      <c r="B3" s="50" t="s">
        <v>372</v>
      </c>
      <c r="E3" s="48"/>
    </row>
    <row r="4" spans="1:5" ht="52.5" customHeight="1" x14ac:dyDescent="0.35">
      <c r="A4" s="49" t="s">
        <v>373</v>
      </c>
      <c r="B4" s="50" t="s">
        <v>374</v>
      </c>
    </row>
    <row r="5" spans="1:5" ht="32.5" customHeight="1" x14ac:dyDescent="0.35">
      <c r="A5" s="49" t="s">
        <v>375</v>
      </c>
      <c r="B5" s="50" t="s">
        <v>376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4"/>
  <sheetViews>
    <sheetView workbookViewId="0">
      <pane ySplit="2" topLeftCell="A3" activePane="bottomLeft" state="frozen"/>
      <selection pane="bottomLeft"/>
    </sheetView>
  </sheetViews>
  <sheetFormatPr defaultRowHeight="14.5" x14ac:dyDescent="0.35"/>
  <cols>
    <col min="1" max="1" width="23.453125" customWidth="1"/>
    <col min="2" max="2" width="18.7265625" bestFit="1" customWidth="1"/>
    <col min="3" max="3" width="31.26953125" style="2" bestFit="1" customWidth="1"/>
    <col min="4" max="4" width="35.54296875" style="2" bestFit="1" customWidth="1"/>
    <col min="5" max="5" width="34.1796875" style="2" bestFit="1" customWidth="1"/>
  </cols>
  <sheetData>
    <row r="1" spans="1:7" ht="20.5" thickBot="1" x14ac:dyDescent="0.45">
      <c r="A1" s="6" t="s">
        <v>273</v>
      </c>
      <c r="B1" s="5"/>
      <c r="C1"/>
      <c r="D1"/>
      <c r="E1"/>
    </row>
    <row r="2" spans="1:7" s="3" customFormat="1" ht="28.9" customHeight="1" x14ac:dyDescent="0.35">
      <c r="A2" s="16" t="s">
        <v>0</v>
      </c>
      <c r="B2" s="17" t="s">
        <v>1</v>
      </c>
      <c r="C2" s="18" t="s">
        <v>151</v>
      </c>
      <c r="D2" s="18" t="s">
        <v>152</v>
      </c>
      <c r="E2" s="19" t="s">
        <v>153</v>
      </c>
    </row>
    <row r="3" spans="1:7" x14ac:dyDescent="0.35">
      <c r="A3" s="20" t="s">
        <v>98</v>
      </c>
      <c r="B3" s="21" t="s">
        <v>99</v>
      </c>
      <c r="C3" s="22">
        <v>1927500</v>
      </c>
      <c r="D3" s="22">
        <v>425441</v>
      </c>
      <c r="E3" s="23">
        <v>2352941</v>
      </c>
      <c r="G3" s="48" t="s">
        <v>367</v>
      </c>
    </row>
    <row r="4" spans="1:7" x14ac:dyDescent="0.35">
      <c r="A4" s="20" t="s">
        <v>93</v>
      </c>
      <c r="B4" s="21" t="s">
        <v>94</v>
      </c>
      <c r="C4" s="22">
        <v>845726</v>
      </c>
      <c r="D4" s="22">
        <v>171491</v>
      </c>
      <c r="E4" s="23">
        <v>1017217</v>
      </c>
    </row>
    <row r="5" spans="1:7" x14ac:dyDescent="0.35">
      <c r="A5" s="20" t="s">
        <v>274</v>
      </c>
      <c r="B5" s="21" t="s">
        <v>51</v>
      </c>
      <c r="C5" s="22">
        <v>350200</v>
      </c>
      <c r="D5" s="22">
        <v>61800</v>
      </c>
      <c r="E5" s="23">
        <v>412000</v>
      </c>
    </row>
    <row r="6" spans="1:7" x14ac:dyDescent="0.35">
      <c r="A6" s="20" t="s">
        <v>116</v>
      </c>
      <c r="B6" s="21" t="s">
        <v>114</v>
      </c>
      <c r="C6" s="22">
        <v>1364736</v>
      </c>
      <c r="D6" s="22">
        <v>341184</v>
      </c>
      <c r="E6" s="23">
        <v>1705920</v>
      </c>
    </row>
    <row r="7" spans="1:7" x14ac:dyDescent="0.35">
      <c r="A7" s="20" t="s">
        <v>275</v>
      </c>
      <c r="B7" s="21" t="s">
        <v>114</v>
      </c>
      <c r="C7" s="22">
        <v>960000</v>
      </c>
      <c r="D7" s="22">
        <v>240000</v>
      </c>
      <c r="E7" s="23">
        <v>1200000</v>
      </c>
    </row>
    <row r="8" spans="1:7" x14ac:dyDescent="0.35">
      <c r="A8" s="20" t="s">
        <v>276</v>
      </c>
      <c r="B8" s="21" t="s">
        <v>33</v>
      </c>
      <c r="C8" s="22">
        <v>15374165</v>
      </c>
      <c r="D8" s="22">
        <v>2724475</v>
      </c>
      <c r="E8" s="23">
        <v>18098640</v>
      </c>
    </row>
    <row r="9" spans="1:7" x14ac:dyDescent="0.35">
      <c r="A9" s="20" t="s">
        <v>164</v>
      </c>
      <c r="B9" s="21" t="s">
        <v>3</v>
      </c>
      <c r="C9" s="22">
        <v>476805</v>
      </c>
      <c r="D9" s="22">
        <v>119201</v>
      </c>
      <c r="E9" s="23">
        <v>596006</v>
      </c>
    </row>
    <row r="10" spans="1:7" x14ac:dyDescent="0.35">
      <c r="A10" s="20" t="s">
        <v>74</v>
      </c>
      <c r="B10" s="21" t="s">
        <v>66</v>
      </c>
      <c r="C10" s="22">
        <v>1208000</v>
      </c>
      <c r="D10" s="22">
        <v>302000</v>
      </c>
      <c r="E10" s="23">
        <v>1510000</v>
      </c>
    </row>
    <row r="11" spans="1:7" x14ac:dyDescent="0.35">
      <c r="A11" s="20" t="s">
        <v>144</v>
      </c>
      <c r="B11" s="21" t="s">
        <v>141</v>
      </c>
      <c r="C11" s="22">
        <v>4345546</v>
      </c>
      <c r="D11" s="22">
        <v>1086387</v>
      </c>
      <c r="E11" s="23">
        <v>5431933</v>
      </c>
    </row>
    <row r="12" spans="1:7" x14ac:dyDescent="0.35">
      <c r="A12" s="20" t="s">
        <v>210</v>
      </c>
      <c r="B12" s="21" t="s">
        <v>37</v>
      </c>
      <c r="C12" s="22">
        <v>2112275</v>
      </c>
      <c r="D12" s="22">
        <v>0</v>
      </c>
      <c r="E12" s="23">
        <v>2112275</v>
      </c>
    </row>
    <row r="13" spans="1:7" x14ac:dyDescent="0.35">
      <c r="A13" s="20" t="s">
        <v>29</v>
      </c>
      <c r="B13" s="21" t="s">
        <v>30</v>
      </c>
      <c r="C13" s="22">
        <v>13909200</v>
      </c>
      <c r="D13" s="22">
        <v>3477300</v>
      </c>
      <c r="E13" s="23">
        <v>17386500</v>
      </c>
    </row>
    <row r="14" spans="1:7" x14ac:dyDescent="0.35">
      <c r="A14" s="20" t="s">
        <v>165</v>
      </c>
      <c r="B14" s="21" t="s">
        <v>14</v>
      </c>
      <c r="C14" s="22">
        <v>1186685</v>
      </c>
      <c r="D14" s="22">
        <v>502741</v>
      </c>
      <c r="E14" s="23">
        <v>1689426</v>
      </c>
    </row>
    <row r="15" spans="1:7" x14ac:dyDescent="0.35">
      <c r="A15" s="20" t="s">
        <v>277</v>
      </c>
      <c r="B15" s="21" t="s">
        <v>61</v>
      </c>
      <c r="C15" s="22">
        <v>5555984</v>
      </c>
      <c r="D15" s="22">
        <v>1388998</v>
      </c>
      <c r="E15" s="23">
        <v>6944982</v>
      </c>
    </row>
    <row r="16" spans="1:7" x14ac:dyDescent="0.35">
      <c r="A16" s="20" t="s">
        <v>131</v>
      </c>
      <c r="B16" s="21" t="s">
        <v>127</v>
      </c>
      <c r="C16" s="22">
        <v>9786480</v>
      </c>
      <c r="D16" s="22">
        <v>673133</v>
      </c>
      <c r="E16" s="23">
        <v>10459613</v>
      </c>
    </row>
    <row r="17" spans="1:5" x14ac:dyDescent="0.35">
      <c r="A17" s="20" t="s">
        <v>278</v>
      </c>
      <c r="B17" s="21" t="s">
        <v>14</v>
      </c>
      <c r="C17" s="22">
        <v>904620</v>
      </c>
      <c r="D17" s="22">
        <v>226156</v>
      </c>
      <c r="E17" s="23">
        <v>1130776</v>
      </c>
    </row>
    <row r="18" spans="1:5" x14ac:dyDescent="0.35">
      <c r="A18" s="20" t="s">
        <v>59</v>
      </c>
      <c r="B18" s="21" t="s">
        <v>60</v>
      </c>
      <c r="C18" s="22">
        <v>4456472</v>
      </c>
      <c r="D18" s="22">
        <v>1114118</v>
      </c>
      <c r="E18" s="23">
        <v>5570590</v>
      </c>
    </row>
    <row r="19" spans="1:5" x14ac:dyDescent="0.35">
      <c r="A19" s="20" t="s">
        <v>211</v>
      </c>
      <c r="B19" s="21" t="s">
        <v>61</v>
      </c>
      <c r="C19" s="22">
        <v>2242911</v>
      </c>
      <c r="D19" s="22">
        <v>506562</v>
      </c>
      <c r="E19" s="23">
        <v>2749473</v>
      </c>
    </row>
    <row r="20" spans="1:5" x14ac:dyDescent="0.35">
      <c r="A20" s="20" t="s">
        <v>279</v>
      </c>
      <c r="B20" s="21" t="s">
        <v>51</v>
      </c>
      <c r="C20" s="22">
        <v>4600216</v>
      </c>
      <c r="D20" s="22">
        <v>843820</v>
      </c>
      <c r="E20" s="23">
        <v>5444036</v>
      </c>
    </row>
    <row r="21" spans="1:5" x14ac:dyDescent="0.35">
      <c r="A21" s="20" t="s">
        <v>280</v>
      </c>
      <c r="B21" s="21" t="s">
        <v>66</v>
      </c>
      <c r="C21" s="22">
        <v>130602</v>
      </c>
      <c r="D21" s="22">
        <v>32651</v>
      </c>
      <c r="E21" s="23">
        <v>163253</v>
      </c>
    </row>
    <row r="22" spans="1:5" x14ac:dyDescent="0.35">
      <c r="A22" s="20" t="s">
        <v>71</v>
      </c>
      <c r="B22" s="21" t="s">
        <v>66</v>
      </c>
      <c r="C22" s="22">
        <v>225154</v>
      </c>
      <c r="D22" s="22">
        <v>6459</v>
      </c>
      <c r="E22" s="23">
        <v>32299</v>
      </c>
    </row>
    <row r="23" spans="1:5" x14ac:dyDescent="0.35">
      <c r="A23" s="20" t="s">
        <v>281</v>
      </c>
      <c r="B23" s="21" t="s">
        <v>138</v>
      </c>
      <c r="C23" s="22">
        <v>442526</v>
      </c>
      <c r="D23" s="22">
        <v>78093</v>
      </c>
      <c r="E23" s="23">
        <v>520619</v>
      </c>
    </row>
    <row r="24" spans="1:5" x14ac:dyDescent="0.35">
      <c r="A24" s="20" t="s">
        <v>282</v>
      </c>
      <c r="B24" s="21" t="s">
        <v>141</v>
      </c>
      <c r="C24" s="22">
        <v>938250</v>
      </c>
      <c r="D24" s="22">
        <v>234564</v>
      </c>
      <c r="E24" s="23">
        <v>1172814</v>
      </c>
    </row>
    <row r="25" spans="1:5" x14ac:dyDescent="0.35">
      <c r="A25" s="20" t="s">
        <v>283</v>
      </c>
      <c r="B25" s="21" t="s">
        <v>66</v>
      </c>
      <c r="C25" s="22">
        <v>141552</v>
      </c>
      <c r="D25" s="22">
        <v>35388</v>
      </c>
      <c r="E25" s="23">
        <v>176940</v>
      </c>
    </row>
    <row r="26" spans="1:5" x14ac:dyDescent="0.35">
      <c r="A26" s="20" t="s">
        <v>284</v>
      </c>
      <c r="B26" s="21" t="s">
        <v>61</v>
      </c>
      <c r="C26" s="22">
        <v>1145000</v>
      </c>
      <c r="D26" s="22">
        <v>1500000</v>
      </c>
      <c r="E26" s="23">
        <v>2645000</v>
      </c>
    </row>
    <row r="27" spans="1:5" x14ac:dyDescent="0.35">
      <c r="A27" s="20" t="s">
        <v>166</v>
      </c>
      <c r="B27" s="21" t="s">
        <v>99</v>
      </c>
      <c r="C27" s="22">
        <v>3212361</v>
      </c>
      <c r="D27" s="22">
        <v>653090</v>
      </c>
      <c r="E27" s="23">
        <v>3865451</v>
      </c>
    </row>
    <row r="28" spans="1:5" x14ac:dyDescent="0.35">
      <c r="A28" s="20" t="s">
        <v>6</v>
      </c>
      <c r="B28" s="21" t="s">
        <v>7</v>
      </c>
      <c r="C28" s="22">
        <v>6046373</v>
      </c>
      <c r="D28" s="22">
        <v>1779450</v>
      </c>
      <c r="E28" s="23">
        <v>7825823</v>
      </c>
    </row>
    <row r="29" spans="1:5" x14ac:dyDescent="0.35">
      <c r="A29" s="20" t="s">
        <v>84</v>
      </c>
      <c r="B29" s="21" t="s">
        <v>85</v>
      </c>
      <c r="C29" s="22">
        <v>6646434</v>
      </c>
      <c r="D29" s="22">
        <v>1661615</v>
      </c>
      <c r="E29" s="23">
        <v>8308049</v>
      </c>
    </row>
    <row r="30" spans="1:5" x14ac:dyDescent="0.35">
      <c r="A30" s="20" t="s">
        <v>212</v>
      </c>
      <c r="B30" s="21" t="s">
        <v>42</v>
      </c>
      <c r="C30" s="22">
        <v>800000</v>
      </c>
      <c r="D30" s="22">
        <v>200000</v>
      </c>
      <c r="E30" s="23">
        <v>1000000</v>
      </c>
    </row>
    <row r="31" spans="1:5" x14ac:dyDescent="0.35">
      <c r="A31" s="20" t="s">
        <v>36</v>
      </c>
      <c r="B31" s="21" t="s">
        <v>35</v>
      </c>
      <c r="C31" s="22">
        <v>2916000</v>
      </c>
      <c r="D31" s="22">
        <v>581940</v>
      </c>
      <c r="E31" s="23">
        <v>3497940</v>
      </c>
    </row>
    <row r="32" spans="1:5" x14ac:dyDescent="0.35">
      <c r="A32" s="20" t="s">
        <v>213</v>
      </c>
      <c r="B32" s="21" t="s">
        <v>54</v>
      </c>
      <c r="C32" s="22">
        <v>13035619</v>
      </c>
      <c r="D32" s="22">
        <v>1758906</v>
      </c>
      <c r="E32" s="23">
        <v>14794525</v>
      </c>
    </row>
    <row r="33" spans="1:5" x14ac:dyDescent="0.35">
      <c r="A33" s="20" t="s">
        <v>167</v>
      </c>
      <c r="B33" s="21" t="s">
        <v>48</v>
      </c>
      <c r="C33" s="22">
        <v>151205</v>
      </c>
      <c r="D33" s="22">
        <v>16801</v>
      </c>
      <c r="E33" s="23">
        <v>168006</v>
      </c>
    </row>
    <row r="34" spans="1:5" x14ac:dyDescent="0.35">
      <c r="A34" s="20" t="s">
        <v>168</v>
      </c>
      <c r="B34" s="21" t="s">
        <v>127</v>
      </c>
      <c r="C34" s="22">
        <v>321611</v>
      </c>
      <c r="D34" s="22">
        <v>80404</v>
      </c>
      <c r="E34" s="23">
        <v>402015</v>
      </c>
    </row>
    <row r="35" spans="1:5" x14ac:dyDescent="0.35">
      <c r="A35" s="20" t="s">
        <v>285</v>
      </c>
      <c r="B35" s="21" t="s">
        <v>127</v>
      </c>
      <c r="C35" s="22">
        <v>1350130</v>
      </c>
      <c r="D35" s="22">
        <v>0</v>
      </c>
      <c r="E35" s="23">
        <v>1350130</v>
      </c>
    </row>
    <row r="36" spans="1:5" x14ac:dyDescent="0.35">
      <c r="A36" s="20" t="s">
        <v>214</v>
      </c>
      <c r="B36" s="21" t="s">
        <v>99</v>
      </c>
      <c r="C36" s="22">
        <v>12768948</v>
      </c>
      <c r="D36" s="22">
        <v>2383414</v>
      </c>
      <c r="E36" s="23">
        <v>15152362</v>
      </c>
    </row>
    <row r="37" spans="1:5" x14ac:dyDescent="0.35">
      <c r="A37" s="20" t="s">
        <v>169</v>
      </c>
      <c r="B37" s="21" t="s">
        <v>138</v>
      </c>
      <c r="C37" s="22">
        <v>1585766</v>
      </c>
      <c r="D37" s="22">
        <v>396442</v>
      </c>
      <c r="E37" s="23">
        <v>1982208</v>
      </c>
    </row>
    <row r="38" spans="1:5" x14ac:dyDescent="0.35">
      <c r="A38" s="20" t="s">
        <v>286</v>
      </c>
      <c r="B38" s="21" t="s">
        <v>92</v>
      </c>
      <c r="C38" s="22">
        <v>5041575</v>
      </c>
      <c r="D38" s="22">
        <v>1260394</v>
      </c>
      <c r="E38" s="23">
        <v>6301969</v>
      </c>
    </row>
    <row r="39" spans="1:5" x14ac:dyDescent="0.35">
      <c r="A39" s="20" t="s">
        <v>106</v>
      </c>
      <c r="B39" s="21" t="s">
        <v>30</v>
      </c>
      <c r="C39" s="22">
        <v>137233</v>
      </c>
      <c r="D39" s="22">
        <v>34308</v>
      </c>
      <c r="E39" s="23">
        <v>171541</v>
      </c>
    </row>
    <row r="40" spans="1:5" x14ac:dyDescent="0.35">
      <c r="A40" s="20" t="s">
        <v>106</v>
      </c>
      <c r="B40" s="21" t="s">
        <v>62</v>
      </c>
      <c r="C40" s="22">
        <v>482709</v>
      </c>
      <c r="D40" s="22">
        <v>120677</v>
      </c>
      <c r="E40" s="23">
        <v>603386</v>
      </c>
    </row>
    <row r="41" spans="1:5" x14ac:dyDescent="0.35">
      <c r="A41" s="20" t="s">
        <v>170</v>
      </c>
      <c r="B41" s="21" t="s">
        <v>76</v>
      </c>
      <c r="C41" s="22">
        <v>649200</v>
      </c>
      <c r="D41" s="22">
        <v>127142</v>
      </c>
      <c r="E41" s="23">
        <v>776342</v>
      </c>
    </row>
    <row r="42" spans="1:5" x14ac:dyDescent="0.35">
      <c r="A42" s="20" t="s">
        <v>215</v>
      </c>
      <c r="B42" s="21" t="s">
        <v>99</v>
      </c>
      <c r="C42" s="22">
        <v>76473</v>
      </c>
      <c r="D42" s="22">
        <v>19117</v>
      </c>
      <c r="E42" s="23">
        <v>95590</v>
      </c>
    </row>
    <row r="43" spans="1:5" x14ac:dyDescent="0.35">
      <c r="A43" s="20" t="s">
        <v>97</v>
      </c>
      <c r="B43" s="21" t="s">
        <v>96</v>
      </c>
      <c r="C43" s="22">
        <v>2239095</v>
      </c>
      <c r="D43" s="22">
        <v>368611</v>
      </c>
      <c r="E43" s="23">
        <v>2607706</v>
      </c>
    </row>
    <row r="44" spans="1:5" x14ac:dyDescent="0.35">
      <c r="A44" s="20" t="s">
        <v>216</v>
      </c>
      <c r="B44" s="21" t="s">
        <v>82</v>
      </c>
      <c r="C44" s="22">
        <v>1382000</v>
      </c>
      <c r="D44" s="22">
        <v>358000</v>
      </c>
      <c r="E44" s="23">
        <v>1740000</v>
      </c>
    </row>
    <row r="45" spans="1:5" x14ac:dyDescent="0.35">
      <c r="A45" s="20" t="s">
        <v>287</v>
      </c>
      <c r="B45" s="21" t="s">
        <v>114</v>
      </c>
      <c r="C45" s="22">
        <v>2325690</v>
      </c>
      <c r="D45" s="22">
        <v>581423</v>
      </c>
      <c r="E45" s="23">
        <v>2907113</v>
      </c>
    </row>
    <row r="46" spans="1:5" x14ac:dyDescent="0.35">
      <c r="A46" s="20" t="s">
        <v>288</v>
      </c>
      <c r="B46" s="21" t="s">
        <v>147</v>
      </c>
      <c r="C46" s="22">
        <v>1749648</v>
      </c>
      <c r="D46" s="22">
        <v>437413</v>
      </c>
      <c r="E46" s="23">
        <v>2187061</v>
      </c>
    </row>
    <row r="47" spans="1:5" x14ac:dyDescent="0.35">
      <c r="A47" s="20" t="s">
        <v>171</v>
      </c>
      <c r="B47" s="21" t="s">
        <v>82</v>
      </c>
      <c r="C47" s="22">
        <v>9043081</v>
      </c>
      <c r="D47" s="22">
        <v>2260770</v>
      </c>
      <c r="E47" s="23">
        <v>11303851</v>
      </c>
    </row>
    <row r="48" spans="1:5" x14ac:dyDescent="0.35">
      <c r="A48" s="20" t="s">
        <v>289</v>
      </c>
      <c r="B48" s="21" t="s">
        <v>38</v>
      </c>
      <c r="C48" s="22">
        <v>487539</v>
      </c>
      <c r="D48" s="22">
        <v>121884</v>
      </c>
      <c r="E48" s="23">
        <v>609423</v>
      </c>
    </row>
    <row r="49" spans="1:5" x14ac:dyDescent="0.35">
      <c r="A49" s="20" t="s">
        <v>148</v>
      </c>
      <c r="B49" s="21" t="s">
        <v>149</v>
      </c>
      <c r="C49" s="22">
        <v>6161358</v>
      </c>
      <c r="D49" s="22">
        <v>1320097</v>
      </c>
      <c r="E49" s="23">
        <v>7481455</v>
      </c>
    </row>
    <row r="50" spans="1:5" x14ac:dyDescent="0.35">
      <c r="A50" s="20" t="s">
        <v>39</v>
      </c>
      <c r="B50" s="21" t="s">
        <v>37</v>
      </c>
      <c r="C50" s="22">
        <v>13955945</v>
      </c>
      <c r="D50" s="22">
        <v>0</v>
      </c>
      <c r="E50" s="23">
        <v>13955945</v>
      </c>
    </row>
    <row r="51" spans="1:5" x14ac:dyDescent="0.35">
      <c r="A51" s="20" t="s">
        <v>217</v>
      </c>
      <c r="B51" s="21" t="s">
        <v>141</v>
      </c>
      <c r="C51" s="22">
        <v>72213</v>
      </c>
      <c r="D51" s="22">
        <v>29148</v>
      </c>
      <c r="E51" s="23">
        <v>101361</v>
      </c>
    </row>
    <row r="52" spans="1:5" x14ac:dyDescent="0.35">
      <c r="A52" s="20" t="s">
        <v>290</v>
      </c>
      <c r="B52" s="21" t="s">
        <v>77</v>
      </c>
      <c r="C52" s="22">
        <v>857700</v>
      </c>
      <c r="D52" s="22">
        <v>142950</v>
      </c>
      <c r="E52" s="23">
        <v>1000650</v>
      </c>
    </row>
    <row r="53" spans="1:5" x14ac:dyDescent="0.35">
      <c r="A53" s="20" t="s">
        <v>218</v>
      </c>
      <c r="B53" s="21" t="s">
        <v>62</v>
      </c>
      <c r="C53" s="22">
        <v>6053651</v>
      </c>
      <c r="D53" s="22">
        <v>1710809</v>
      </c>
      <c r="E53" s="23">
        <v>7764460</v>
      </c>
    </row>
    <row r="54" spans="1:5" x14ac:dyDescent="0.35">
      <c r="A54" s="20" t="s">
        <v>126</v>
      </c>
      <c r="B54" s="21" t="s">
        <v>38</v>
      </c>
      <c r="C54" s="22">
        <v>307964</v>
      </c>
      <c r="D54" s="22">
        <v>76992</v>
      </c>
      <c r="E54" s="23">
        <v>384956</v>
      </c>
    </row>
    <row r="55" spans="1:5" x14ac:dyDescent="0.35">
      <c r="A55" s="20" t="s">
        <v>219</v>
      </c>
      <c r="B55" s="21" t="s">
        <v>62</v>
      </c>
      <c r="C55" s="22">
        <v>4619504</v>
      </c>
      <c r="D55" s="22">
        <v>1154877</v>
      </c>
      <c r="E55" s="23">
        <v>5774381</v>
      </c>
    </row>
    <row r="56" spans="1:5" x14ac:dyDescent="0.35">
      <c r="A56" s="20" t="s">
        <v>220</v>
      </c>
      <c r="B56" s="21" t="s">
        <v>25</v>
      </c>
      <c r="C56" s="22">
        <v>819616</v>
      </c>
      <c r="D56" s="22">
        <v>0</v>
      </c>
      <c r="E56" s="23">
        <v>819616</v>
      </c>
    </row>
    <row r="57" spans="1:5" x14ac:dyDescent="0.35">
      <c r="A57" s="20" t="s">
        <v>122</v>
      </c>
      <c r="B57" s="21" t="s">
        <v>121</v>
      </c>
      <c r="C57" s="22">
        <v>5308352</v>
      </c>
      <c r="D57" s="22">
        <v>996205</v>
      </c>
      <c r="E57" s="23">
        <v>6304557</v>
      </c>
    </row>
    <row r="58" spans="1:5" x14ac:dyDescent="0.35">
      <c r="A58" s="20" t="s">
        <v>45</v>
      </c>
      <c r="B58" s="21" t="s">
        <v>30</v>
      </c>
      <c r="C58" s="22">
        <v>428127</v>
      </c>
      <c r="D58" s="22">
        <v>107031</v>
      </c>
      <c r="E58" s="23">
        <v>535158</v>
      </c>
    </row>
    <row r="59" spans="1:5" x14ac:dyDescent="0.35">
      <c r="A59" s="20" t="s">
        <v>45</v>
      </c>
      <c r="B59" s="21" t="s">
        <v>62</v>
      </c>
      <c r="C59" s="22">
        <v>3421014</v>
      </c>
      <c r="D59" s="22">
        <v>849557</v>
      </c>
      <c r="E59" s="23">
        <v>4270571</v>
      </c>
    </row>
    <row r="60" spans="1:5" x14ac:dyDescent="0.35">
      <c r="A60" s="20" t="s">
        <v>89</v>
      </c>
      <c r="B60" s="21" t="s">
        <v>82</v>
      </c>
      <c r="C60" s="22">
        <v>243858</v>
      </c>
      <c r="D60" s="22">
        <v>60965</v>
      </c>
      <c r="E60" s="23">
        <v>304823</v>
      </c>
    </row>
    <row r="61" spans="1:5" x14ac:dyDescent="0.35">
      <c r="A61" s="20" t="s">
        <v>89</v>
      </c>
      <c r="B61" s="21" t="s">
        <v>88</v>
      </c>
      <c r="C61" s="22">
        <v>963434</v>
      </c>
      <c r="D61" s="22">
        <v>170018</v>
      </c>
      <c r="E61" s="23">
        <v>1133452</v>
      </c>
    </row>
    <row r="62" spans="1:5" x14ac:dyDescent="0.35">
      <c r="A62" s="20" t="s">
        <v>291</v>
      </c>
      <c r="B62" s="21" t="s">
        <v>127</v>
      </c>
      <c r="C62" s="22">
        <v>121335</v>
      </c>
      <c r="D62" s="22">
        <v>30334</v>
      </c>
      <c r="E62" s="23">
        <v>151669</v>
      </c>
    </row>
    <row r="63" spans="1:5" x14ac:dyDescent="0.35">
      <c r="A63" s="20" t="s">
        <v>221</v>
      </c>
      <c r="B63" s="21" t="s">
        <v>127</v>
      </c>
      <c r="C63" s="22">
        <v>283281</v>
      </c>
      <c r="D63" s="22">
        <v>70821</v>
      </c>
      <c r="E63" s="23">
        <v>354102</v>
      </c>
    </row>
    <row r="64" spans="1:5" x14ac:dyDescent="0.35">
      <c r="A64" s="20" t="s">
        <v>292</v>
      </c>
      <c r="B64" s="21" t="s">
        <v>127</v>
      </c>
      <c r="C64" s="22">
        <v>5185158</v>
      </c>
      <c r="D64" s="22">
        <v>915028</v>
      </c>
      <c r="E64" s="23">
        <v>6100186</v>
      </c>
    </row>
    <row r="65" spans="1:5" x14ac:dyDescent="0.35">
      <c r="A65" s="20" t="s">
        <v>293</v>
      </c>
      <c r="B65" s="21" t="s">
        <v>33</v>
      </c>
      <c r="C65" s="22">
        <v>227810</v>
      </c>
      <c r="D65" s="22">
        <v>56952</v>
      </c>
      <c r="E65" s="23">
        <v>284762</v>
      </c>
    </row>
    <row r="66" spans="1:5" x14ac:dyDescent="0.35">
      <c r="A66" s="20" t="s">
        <v>222</v>
      </c>
      <c r="B66" s="21" t="s">
        <v>14</v>
      </c>
      <c r="C66" s="22">
        <v>2539765</v>
      </c>
      <c r="D66" s="22">
        <v>557064</v>
      </c>
      <c r="E66" s="23">
        <v>3096829</v>
      </c>
    </row>
    <row r="67" spans="1:5" x14ac:dyDescent="0.35">
      <c r="A67" s="20" t="s">
        <v>105</v>
      </c>
      <c r="B67" s="21" t="s">
        <v>62</v>
      </c>
      <c r="C67" s="22">
        <v>7022167</v>
      </c>
      <c r="D67" s="22">
        <v>1349292</v>
      </c>
      <c r="E67" s="23">
        <v>8371459</v>
      </c>
    </row>
    <row r="68" spans="1:5" x14ac:dyDescent="0.35">
      <c r="A68" s="20" t="s">
        <v>294</v>
      </c>
      <c r="B68" s="21" t="s">
        <v>25</v>
      </c>
      <c r="C68" s="22">
        <v>2156332</v>
      </c>
      <c r="D68" s="22">
        <v>0</v>
      </c>
      <c r="E68" s="23">
        <v>2156332</v>
      </c>
    </row>
    <row r="69" spans="1:5" x14ac:dyDescent="0.35">
      <c r="A69" s="20" t="s">
        <v>172</v>
      </c>
      <c r="B69" s="21" t="s">
        <v>14</v>
      </c>
      <c r="C69" s="22">
        <v>88000</v>
      </c>
      <c r="D69" s="22">
        <v>22000</v>
      </c>
      <c r="E69" s="23">
        <v>110000</v>
      </c>
    </row>
    <row r="70" spans="1:5" x14ac:dyDescent="0.35">
      <c r="A70" s="20" t="s">
        <v>295</v>
      </c>
      <c r="B70" s="21" t="s">
        <v>19</v>
      </c>
      <c r="C70" s="22">
        <v>27749690</v>
      </c>
      <c r="D70" s="22">
        <v>12105608</v>
      </c>
      <c r="E70" s="23">
        <v>39855298</v>
      </c>
    </row>
    <row r="71" spans="1:5" x14ac:dyDescent="0.35">
      <c r="A71" s="20" t="s">
        <v>34</v>
      </c>
      <c r="B71" s="21" t="s">
        <v>33</v>
      </c>
      <c r="C71" s="22">
        <v>801883</v>
      </c>
      <c r="D71" s="22">
        <v>141509</v>
      </c>
      <c r="E71" s="23">
        <v>943392</v>
      </c>
    </row>
    <row r="72" spans="1:5" x14ac:dyDescent="0.35">
      <c r="A72" s="20" t="s">
        <v>73</v>
      </c>
      <c r="B72" s="21" t="s">
        <v>66</v>
      </c>
      <c r="C72" s="22">
        <v>5416803</v>
      </c>
      <c r="D72" s="22">
        <v>1354201</v>
      </c>
      <c r="E72" s="23">
        <v>6771004</v>
      </c>
    </row>
    <row r="73" spans="1:5" x14ac:dyDescent="0.35">
      <c r="A73" s="20" t="s">
        <v>23</v>
      </c>
      <c r="B73" s="21" t="s">
        <v>24</v>
      </c>
      <c r="C73" s="22">
        <v>12845257</v>
      </c>
      <c r="D73" s="22">
        <v>4386190</v>
      </c>
      <c r="E73" s="23">
        <v>17231447</v>
      </c>
    </row>
    <row r="74" spans="1:5" x14ac:dyDescent="0.35">
      <c r="A74" s="20" t="s">
        <v>23</v>
      </c>
      <c r="B74" s="21" t="s">
        <v>88</v>
      </c>
      <c r="C74" s="22">
        <v>0</v>
      </c>
      <c r="D74" s="22">
        <v>0</v>
      </c>
      <c r="E74" s="23">
        <v>0</v>
      </c>
    </row>
    <row r="75" spans="1:5" x14ac:dyDescent="0.35">
      <c r="A75" s="20" t="s">
        <v>90</v>
      </c>
      <c r="B75" s="21" t="s">
        <v>82</v>
      </c>
      <c r="C75" s="22">
        <v>2209168</v>
      </c>
      <c r="D75" s="22">
        <v>396042</v>
      </c>
      <c r="E75" s="23">
        <v>2605210</v>
      </c>
    </row>
    <row r="76" spans="1:5" x14ac:dyDescent="0.35">
      <c r="A76" s="20" t="s">
        <v>90</v>
      </c>
      <c r="B76" s="21" t="s">
        <v>88</v>
      </c>
      <c r="C76" s="22">
        <v>150000</v>
      </c>
      <c r="D76" s="22">
        <v>37500</v>
      </c>
      <c r="E76" s="23">
        <v>187500</v>
      </c>
    </row>
    <row r="77" spans="1:5" x14ac:dyDescent="0.35">
      <c r="A77" s="20" t="s">
        <v>110</v>
      </c>
      <c r="B77" s="21" t="s">
        <v>111</v>
      </c>
      <c r="C77" s="22">
        <v>1160820</v>
      </c>
      <c r="D77" s="22">
        <v>290205</v>
      </c>
      <c r="E77" s="23">
        <v>1451025</v>
      </c>
    </row>
    <row r="78" spans="1:5" x14ac:dyDescent="0.35">
      <c r="A78" s="20" t="s">
        <v>46</v>
      </c>
      <c r="B78" s="21" t="s">
        <v>42</v>
      </c>
      <c r="C78" s="22">
        <v>459385</v>
      </c>
      <c r="D78" s="22">
        <v>114847</v>
      </c>
      <c r="E78" s="23">
        <v>574232</v>
      </c>
    </row>
    <row r="79" spans="1:5" x14ac:dyDescent="0.35">
      <c r="A79" s="20" t="s">
        <v>137</v>
      </c>
      <c r="B79" s="21" t="s">
        <v>138</v>
      </c>
      <c r="C79" s="22">
        <v>3567273</v>
      </c>
      <c r="D79" s="22">
        <v>790715</v>
      </c>
      <c r="E79" s="23">
        <v>4357988</v>
      </c>
    </row>
    <row r="80" spans="1:5" x14ac:dyDescent="0.35">
      <c r="A80" s="20" t="s">
        <v>12</v>
      </c>
      <c r="B80" s="21" t="s">
        <v>82</v>
      </c>
      <c r="C80" s="22">
        <v>782000</v>
      </c>
      <c r="D80" s="22">
        <v>138000</v>
      </c>
      <c r="E80" s="23">
        <v>920000</v>
      </c>
    </row>
    <row r="81" spans="1:5" x14ac:dyDescent="0.35">
      <c r="A81" s="20" t="s">
        <v>223</v>
      </c>
      <c r="B81" s="21" t="s">
        <v>54</v>
      </c>
      <c r="C81" s="22">
        <v>818204</v>
      </c>
      <c r="D81" s="22">
        <v>209947</v>
      </c>
      <c r="E81" s="23">
        <v>1028151</v>
      </c>
    </row>
    <row r="82" spans="1:5" x14ac:dyDescent="0.35">
      <c r="A82" s="20" t="s">
        <v>296</v>
      </c>
      <c r="B82" s="21" t="s">
        <v>13</v>
      </c>
      <c r="C82" s="22">
        <v>4488835</v>
      </c>
      <c r="D82" s="22">
        <v>1122209</v>
      </c>
      <c r="E82" s="23">
        <v>5611044</v>
      </c>
    </row>
    <row r="83" spans="1:5" x14ac:dyDescent="0.35">
      <c r="A83" s="20" t="s">
        <v>69</v>
      </c>
      <c r="B83" s="21" t="s">
        <v>66</v>
      </c>
      <c r="C83" s="22">
        <v>817314</v>
      </c>
      <c r="D83" s="22">
        <v>204329</v>
      </c>
      <c r="E83" s="23">
        <v>1021643</v>
      </c>
    </row>
    <row r="84" spans="1:5" x14ac:dyDescent="0.35">
      <c r="A84" s="20" t="s">
        <v>224</v>
      </c>
      <c r="B84" s="21" t="s">
        <v>141</v>
      </c>
      <c r="C84" s="22">
        <v>94880</v>
      </c>
      <c r="D84" s="22">
        <v>37120</v>
      </c>
      <c r="E84" s="23">
        <v>132000</v>
      </c>
    </row>
    <row r="85" spans="1:5" x14ac:dyDescent="0.35">
      <c r="A85" s="20" t="s">
        <v>173</v>
      </c>
      <c r="B85" s="21" t="s">
        <v>19</v>
      </c>
      <c r="C85" s="22">
        <v>1063779</v>
      </c>
      <c r="D85" s="22">
        <v>324917</v>
      </c>
      <c r="E85" s="23">
        <v>1648652</v>
      </c>
    </row>
    <row r="86" spans="1:5" x14ac:dyDescent="0.35">
      <c r="A86" s="20" t="s">
        <v>27</v>
      </c>
      <c r="B86" s="21" t="s">
        <v>25</v>
      </c>
      <c r="C86" s="22">
        <v>564016</v>
      </c>
      <c r="D86" s="22">
        <v>0</v>
      </c>
      <c r="E86" s="23">
        <v>564016</v>
      </c>
    </row>
    <row r="87" spans="1:5" x14ac:dyDescent="0.35">
      <c r="A87" s="20" t="s">
        <v>174</v>
      </c>
      <c r="B87" s="21" t="s">
        <v>25</v>
      </c>
      <c r="C87" s="22">
        <v>271150</v>
      </c>
      <c r="D87" s="22">
        <v>0</v>
      </c>
      <c r="E87" s="23">
        <v>271150</v>
      </c>
    </row>
    <row r="88" spans="1:5" x14ac:dyDescent="0.35">
      <c r="A88" s="20" t="s">
        <v>297</v>
      </c>
      <c r="B88" s="21" t="s">
        <v>11</v>
      </c>
      <c r="C88" s="22">
        <v>259557</v>
      </c>
      <c r="D88" s="22">
        <v>64890</v>
      </c>
      <c r="E88" s="23">
        <v>324447</v>
      </c>
    </row>
    <row r="89" spans="1:5" x14ac:dyDescent="0.35">
      <c r="A89" s="20" t="s">
        <v>130</v>
      </c>
      <c r="B89" s="21" t="s">
        <v>127</v>
      </c>
      <c r="C89" s="22">
        <v>340000</v>
      </c>
      <c r="D89" s="22">
        <v>60000</v>
      </c>
      <c r="E89" s="23">
        <v>400000</v>
      </c>
    </row>
    <row r="90" spans="1:5" x14ac:dyDescent="0.35">
      <c r="A90" s="20" t="s">
        <v>49</v>
      </c>
      <c r="B90" s="21" t="s">
        <v>48</v>
      </c>
      <c r="C90" s="22">
        <v>9428967</v>
      </c>
      <c r="D90" s="22">
        <v>0</v>
      </c>
      <c r="E90" s="23">
        <v>9428967</v>
      </c>
    </row>
    <row r="91" spans="1:5" x14ac:dyDescent="0.35">
      <c r="A91" s="20" t="s">
        <v>298</v>
      </c>
      <c r="B91" s="21" t="s">
        <v>14</v>
      </c>
      <c r="C91" s="22">
        <v>2645936</v>
      </c>
      <c r="D91" s="22">
        <v>661484</v>
      </c>
      <c r="E91" s="23">
        <v>3307420</v>
      </c>
    </row>
    <row r="92" spans="1:5" x14ac:dyDescent="0.35">
      <c r="A92" s="20" t="s">
        <v>175</v>
      </c>
      <c r="B92" s="21" t="s">
        <v>25</v>
      </c>
      <c r="C92" s="22">
        <v>1000000</v>
      </c>
      <c r="D92" s="22">
        <v>0</v>
      </c>
      <c r="E92" s="23">
        <v>1000000</v>
      </c>
    </row>
    <row r="93" spans="1:5" x14ac:dyDescent="0.35">
      <c r="A93" s="20" t="s">
        <v>299</v>
      </c>
      <c r="B93" s="21" t="s">
        <v>99</v>
      </c>
      <c r="C93" s="22">
        <v>3132348</v>
      </c>
      <c r="D93" s="22">
        <v>783087</v>
      </c>
      <c r="E93" s="23">
        <v>3915435</v>
      </c>
    </row>
    <row r="94" spans="1:5" x14ac:dyDescent="0.35">
      <c r="A94" s="20" t="s">
        <v>300</v>
      </c>
      <c r="B94" s="21" t="s">
        <v>85</v>
      </c>
      <c r="C94" s="22">
        <v>3600000</v>
      </c>
      <c r="D94" s="22">
        <v>900000</v>
      </c>
      <c r="E94" s="23">
        <v>4500000</v>
      </c>
    </row>
    <row r="95" spans="1:5" x14ac:dyDescent="0.35">
      <c r="A95" s="20" t="s">
        <v>176</v>
      </c>
      <c r="B95" s="21" t="s">
        <v>66</v>
      </c>
      <c r="C95" s="22">
        <v>284578</v>
      </c>
      <c r="D95" s="22">
        <v>71145</v>
      </c>
      <c r="E95" s="23">
        <v>355723</v>
      </c>
    </row>
    <row r="96" spans="1:5" x14ac:dyDescent="0.35">
      <c r="A96" s="20" t="s">
        <v>225</v>
      </c>
      <c r="B96" s="21" t="s">
        <v>19</v>
      </c>
      <c r="C96" s="22">
        <v>392000</v>
      </c>
      <c r="D96" s="22">
        <v>98000</v>
      </c>
      <c r="E96" s="23">
        <v>490000</v>
      </c>
    </row>
    <row r="97" spans="1:5" x14ac:dyDescent="0.35">
      <c r="A97" s="20" t="s">
        <v>226</v>
      </c>
      <c r="B97" s="21" t="s">
        <v>66</v>
      </c>
      <c r="C97" s="22">
        <v>1100200</v>
      </c>
      <c r="D97" s="22">
        <v>275050</v>
      </c>
      <c r="E97" s="23">
        <v>1375250</v>
      </c>
    </row>
    <row r="98" spans="1:5" x14ac:dyDescent="0.35">
      <c r="A98" s="20" t="s">
        <v>301</v>
      </c>
      <c r="B98" s="21" t="s">
        <v>37</v>
      </c>
      <c r="C98" s="22">
        <v>3600000</v>
      </c>
      <c r="D98" s="22">
        <v>635294</v>
      </c>
      <c r="E98" s="23">
        <v>4235294</v>
      </c>
    </row>
    <row r="99" spans="1:5" x14ac:dyDescent="0.35">
      <c r="A99" s="20" t="s">
        <v>177</v>
      </c>
      <c r="B99" s="21" t="s">
        <v>141</v>
      </c>
      <c r="C99" s="22">
        <v>2648672</v>
      </c>
      <c r="D99" s="22">
        <v>662170</v>
      </c>
      <c r="E99" s="23">
        <v>3310842</v>
      </c>
    </row>
    <row r="100" spans="1:5" x14ac:dyDescent="0.35">
      <c r="A100" s="20" t="s">
        <v>83</v>
      </c>
      <c r="B100" s="21" t="s">
        <v>82</v>
      </c>
      <c r="C100" s="22">
        <v>2534515</v>
      </c>
      <c r="D100" s="22">
        <v>438212</v>
      </c>
      <c r="E100" s="23">
        <v>2881891</v>
      </c>
    </row>
    <row r="101" spans="1:5" x14ac:dyDescent="0.35">
      <c r="A101" s="20" t="s">
        <v>178</v>
      </c>
      <c r="B101" s="21" t="s">
        <v>121</v>
      </c>
      <c r="C101" s="22">
        <v>1905324</v>
      </c>
      <c r="D101" s="22">
        <v>332015</v>
      </c>
      <c r="E101" s="23">
        <v>2237339</v>
      </c>
    </row>
    <row r="102" spans="1:5" x14ac:dyDescent="0.35">
      <c r="A102" s="20" t="s">
        <v>52</v>
      </c>
      <c r="B102" s="21" t="s">
        <v>51</v>
      </c>
      <c r="C102" s="22">
        <v>492472</v>
      </c>
      <c r="D102" s="22">
        <v>123118</v>
      </c>
      <c r="E102" s="23">
        <v>615590</v>
      </c>
    </row>
    <row r="103" spans="1:5" x14ac:dyDescent="0.35">
      <c r="A103" s="20" t="s">
        <v>272</v>
      </c>
      <c r="B103" s="21" t="s">
        <v>272</v>
      </c>
      <c r="C103" s="22">
        <v>500000</v>
      </c>
      <c r="D103" s="22">
        <v>0</v>
      </c>
      <c r="E103" s="23">
        <v>500000</v>
      </c>
    </row>
    <row r="104" spans="1:5" x14ac:dyDescent="0.35">
      <c r="A104" s="20" t="s">
        <v>78</v>
      </c>
      <c r="B104" s="21" t="s">
        <v>77</v>
      </c>
      <c r="C104" s="22">
        <v>3112000</v>
      </c>
      <c r="D104" s="22">
        <v>778000</v>
      </c>
      <c r="E104" s="23">
        <v>3890000</v>
      </c>
    </row>
    <row r="105" spans="1:5" x14ac:dyDescent="0.35">
      <c r="A105" s="20" t="s">
        <v>107</v>
      </c>
      <c r="B105" s="21" t="s">
        <v>62</v>
      </c>
      <c r="C105" s="22">
        <v>78280</v>
      </c>
      <c r="D105" s="22">
        <v>19570</v>
      </c>
      <c r="E105" s="23">
        <v>97850</v>
      </c>
    </row>
    <row r="106" spans="1:5" x14ac:dyDescent="0.35">
      <c r="A106" s="20" t="s">
        <v>135</v>
      </c>
      <c r="B106" s="21" t="s">
        <v>134</v>
      </c>
      <c r="C106" s="22">
        <v>2790000</v>
      </c>
      <c r="D106" s="22">
        <v>4115303</v>
      </c>
      <c r="E106" s="23">
        <v>6905303</v>
      </c>
    </row>
    <row r="107" spans="1:5" x14ac:dyDescent="0.35">
      <c r="A107" s="20" t="s">
        <v>302</v>
      </c>
      <c r="B107" s="21" t="s">
        <v>14</v>
      </c>
      <c r="C107" s="22">
        <v>169999</v>
      </c>
      <c r="D107" s="22">
        <v>8947</v>
      </c>
      <c r="E107" s="23">
        <v>178946</v>
      </c>
    </row>
    <row r="108" spans="1:5" x14ac:dyDescent="0.35">
      <c r="A108" s="20" t="s">
        <v>303</v>
      </c>
      <c r="B108" s="21" t="s">
        <v>141</v>
      </c>
      <c r="C108" s="22">
        <v>23910</v>
      </c>
      <c r="D108" s="22">
        <v>5978</v>
      </c>
      <c r="E108" s="23">
        <v>29888</v>
      </c>
    </row>
    <row r="109" spans="1:5" x14ac:dyDescent="0.35">
      <c r="A109" s="20" t="s">
        <v>304</v>
      </c>
      <c r="B109" s="21" t="s">
        <v>64</v>
      </c>
      <c r="C109" s="22">
        <v>494000</v>
      </c>
      <c r="D109" s="22">
        <v>0</v>
      </c>
      <c r="E109" s="23">
        <v>494000</v>
      </c>
    </row>
    <row r="110" spans="1:5" x14ac:dyDescent="0.35">
      <c r="A110" s="20" t="s">
        <v>79</v>
      </c>
      <c r="B110" s="21" t="s">
        <v>80</v>
      </c>
      <c r="C110" s="22">
        <v>6253436</v>
      </c>
      <c r="D110" s="22">
        <v>1149031</v>
      </c>
      <c r="E110" s="23">
        <v>7402467</v>
      </c>
    </row>
    <row r="111" spans="1:5" x14ac:dyDescent="0.35">
      <c r="A111" s="20" t="s">
        <v>305</v>
      </c>
      <c r="B111" s="21" t="s">
        <v>48</v>
      </c>
      <c r="C111" s="22">
        <v>209590</v>
      </c>
      <c r="D111" s="22">
        <v>0</v>
      </c>
      <c r="E111" s="23">
        <v>209590</v>
      </c>
    </row>
    <row r="112" spans="1:5" x14ac:dyDescent="0.35">
      <c r="A112" s="20" t="s">
        <v>227</v>
      </c>
      <c r="B112" s="21" t="s">
        <v>14</v>
      </c>
      <c r="C112" s="22">
        <v>1392879</v>
      </c>
      <c r="D112" s="22">
        <v>906468</v>
      </c>
      <c r="E112" s="23">
        <v>2299347</v>
      </c>
    </row>
    <row r="113" spans="1:5" x14ac:dyDescent="0.35">
      <c r="A113" s="20" t="s">
        <v>179</v>
      </c>
      <c r="B113" s="21" t="s">
        <v>66</v>
      </c>
      <c r="C113" s="22">
        <v>137445</v>
      </c>
      <c r="D113" s="22">
        <v>34362</v>
      </c>
      <c r="E113" s="23">
        <v>171807</v>
      </c>
    </row>
    <row r="114" spans="1:5" x14ac:dyDescent="0.35">
      <c r="A114" s="20" t="s">
        <v>31</v>
      </c>
      <c r="B114" s="21" t="s">
        <v>32</v>
      </c>
      <c r="C114" s="22">
        <v>15700369</v>
      </c>
      <c r="D114" s="22">
        <v>3623660</v>
      </c>
      <c r="E114" s="23">
        <v>19324029</v>
      </c>
    </row>
    <row r="115" spans="1:5" x14ac:dyDescent="0.35">
      <c r="A115" s="20" t="s">
        <v>306</v>
      </c>
      <c r="B115" s="21" t="s">
        <v>64</v>
      </c>
      <c r="C115" s="22">
        <v>110513</v>
      </c>
      <c r="D115" s="22">
        <v>0</v>
      </c>
      <c r="E115" s="23">
        <v>110513</v>
      </c>
    </row>
    <row r="116" spans="1:5" x14ac:dyDescent="0.35">
      <c r="A116" s="20" t="s">
        <v>307</v>
      </c>
      <c r="B116" s="21" t="s">
        <v>127</v>
      </c>
      <c r="C116" s="22">
        <v>7317848</v>
      </c>
      <c r="D116" s="22">
        <v>0</v>
      </c>
      <c r="E116" s="23">
        <v>7317848</v>
      </c>
    </row>
    <row r="117" spans="1:5" x14ac:dyDescent="0.35">
      <c r="A117" s="20" t="s">
        <v>68</v>
      </c>
      <c r="B117" s="21" t="s">
        <v>66</v>
      </c>
      <c r="C117" s="22">
        <v>163667</v>
      </c>
      <c r="D117" s="22">
        <v>40917</v>
      </c>
      <c r="E117" s="23">
        <v>204584</v>
      </c>
    </row>
    <row r="118" spans="1:5" x14ac:dyDescent="0.35">
      <c r="A118" s="20" t="s">
        <v>102</v>
      </c>
      <c r="B118" s="21" t="s">
        <v>147</v>
      </c>
      <c r="C118" s="22">
        <v>485890</v>
      </c>
      <c r="D118" s="22">
        <v>121473</v>
      </c>
      <c r="E118" s="23">
        <v>607363</v>
      </c>
    </row>
    <row r="119" spans="1:5" x14ac:dyDescent="0.35">
      <c r="A119" s="20" t="s">
        <v>8</v>
      </c>
      <c r="B119" s="21" t="s">
        <v>7</v>
      </c>
      <c r="C119" s="22">
        <v>274325</v>
      </c>
      <c r="D119" s="22">
        <v>68581</v>
      </c>
      <c r="E119" s="23">
        <v>342906</v>
      </c>
    </row>
    <row r="120" spans="1:5" x14ac:dyDescent="0.35">
      <c r="A120" s="20" t="s">
        <v>58</v>
      </c>
      <c r="B120" s="21" t="s">
        <v>54</v>
      </c>
      <c r="C120" s="22">
        <v>1902604</v>
      </c>
      <c r="D120" s="22">
        <v>163052</v>
      </c>
      <c r="E120" s="23">
        <v>2065656</v>
      </c>
    </row>
    <row r="121" spans="1:5" x14ac:dyDescent="0.35">
      <c r="A121" s="20" t="s">
        <v>44</v>
      </c>
      <c r="B121" s="21" t="s">
        <v>42</v>
      </c>
      <c r="C121" s="22">
        <v>7139297</v>
      </c>
      <c r="D121" s="22">
        <v>3047324</v>
      </c>
      <c r="E121" s="23">
        <v>10186621</v>
      </c>
    </row>
    <row r="122" spans="1:5" x14ac:dyDescent="0.35">
      <c r="A122" s="20" t="s">
        <v>180</v>
      </c>
      <c r="B122" s="21" t="s">
        <v>99</v>
      </c>
      <c r="C122" s="22">
        <v>2290000</v>
      </c>
      <c r="D122" s="22">
        <v>385764</v>
      </c>
      <c r="E122" s="23">
        <v>2675764</v>
      </c>
    </row>
    <row r="123" spans="1:5" x14ac:dyDescent="0.35">
      <c r="A123" s="20" t="s">
        <v>72</v>
      </c>
      <c r="B123" s="21" t="s">
        <v>66</v>
      </c>
      <c r="C123" s="22">
        <v>123605</v>
      </c>
      <c r="D123" s="22">
        <v>30901</v>
      </c>
      <c r="E123" s="23">
        <v>154506</v>
      </c>
    </row>
    <row r="124" spans="1:5" x14ac:dyDescent="0.35">
      <c r="A124" s="20" t="s">
        <v>72</v>
      </c>
      <c r="B124" s="21" t="s">
        <v>77</v>
      </c>
      <c r="C124" s="22">
        <v>6773499</v>
      </c>
      <c r="D124" s="22">
        <v>1693375</v>
      </c>
      <c r="E124" s="23">
        <v>8466874</v>
      </c>
    </row>
    <row r="125" spans="1:5" x14ac:dyDescent="0.35">
      <c r="A125" s="20" t="s">
        <v>72</v>
      </c>
      <c r="B125" s="21" t="s">
        <v>38</v>
      </c>
      <c r="C125" s="22">
        <v>53756</v>
      </c>
      <c r="D125" s="22">
        <v>13439</v>
      </c>
      <c r="E125" s="23">
        <v>67195</v>
      </c>
    </row>
    <row r="126" spans="1:5" x14ac:dyDescent="0.35">
      <c r="A126" s="20" t="s">
        <v>228</v>
      </c>
      <c r="B126" s="21" t="s">
        <v>25</v>
      </c>
      <c r="C126" s="22">
        <v>1684635</v>
      </c>
      <c r="D126" s="22">
        <v>0</v>
      </c>
      <c r="E126" s="23">
        <v>1684635</v>
      </c>
    </row>
    <row r="127" spans="1:5" x14ac:dyDescent="0.35">
      <c r="A127" s="20" t="s">
        <v>145</v>
      </c>
      <c r="B127" s="21" t="s">
        <v>141</v>
      </c>
      <c r="C127" s="22">
        <v>2000000</v>
      </c>
      <c r="D127" s="22">
        <v>500000</v>
      </c>
      <c r="E127" s="23">
        <v>2500000</v>
      </c>
    </row>
    <row r="128" spans="1:5" x14ac:dyDescent="0.35">
      <c r="A128" s="20" t="s">
        <v>75</v>
      </c>
      <c r="B128" s="21" t="s">
        <v>76</v>
      </c>
      <c r="C128" s="22">
        <v>6040518</v>
      </c>
      <c r="D128" s="22">
        <v>1513130</v>
      </c>
      <c r="E128" s="23">
        <v>7553648</v>
      </c>
    </row>
    <row r="129" spans="1:5" x14ac:dyDescent="0.35">
      <c r="A129" s="20" t="s">
        <v>125</v>
      </c>
      <c r="B129" s="21" t="s">
        <v>38</v>
      </c>
      <c r="C129" s="22">
        <v>607639</v>
      </c>
      <c r="D129" s="22">
        <v>388490</v>
      </c>
      <c r="E129" s="23">
        <v>996129</v>
      </c>
    </row>
    <row r="130" spans="1:5" x14ac:dyDescent="0.35">
      <c r="A130" s="20" t="s">
        <v>2</v>
      </c>
      <c r="B130" s="21" t="s">
        <v>3</v>
      </c>
      <c r="C130" s="22">
        <v>1998251</v>
      </c>
      <c r="D130" s="22">
        <v>342335</v>
      </c>
      <c r="E130" s="23">
        <v>2340586</v>
      </c>
    </row>
    <row r="131" spans="1:5" x14ac:dyDescent="0.35">
      <c r="A131" s="20" t="s">
        <v>229</v>
      </c>
      <c r="B131" s="21" t="s">
        <v>66</v>
      </c>
      <c r="C131" s="22">
        <v>3047558</v>
      </c>
      <c r="D131" s="22">
        <v>761889</v>
      </c>
      <c r="E131" s="23">
        <v>3809447</v>
      </c>
    </row>
    <row r="132" spans="1:5" x14ac:dyDescent="0.35">
      <c r="A132" s="20" t="s">
        <v>181</v>
      </c>
      <c r="B132" s="21" t="s">
        <v>76</v>
      </c>
      <c r="C132" s="22">
        <v>2342161</v>
      </c>
      <c r="D132" s="22">
        <v>413323</v>
      </c>
      <c r="E132" s="23">
        <v>2755484</v>
      </c>
    </row>
    <row r="133" spans="1:5" x14ac:dyDescent="0.35">
      <c r="A133" s="20" t="s">
        <v>230</v>
      </c>
      <c r="B133" s="21" t="s">
        <v>62</v>
      </c>
      <c r="C133" s="22">
        <v>2834080</v>
      </c>
      <c r="D133" s="22">
        <v>708521</v>
      </c>
      <c r="E133" s="23">
        <v>3542601</v>
      </c>
    </row>
    <row r="134" spans="1:5" x14ac:dyDescent="0.35">
      <c r="A134" s="20" t="s">
        <v>104</v>
      </c>
      <c r="B134" s="21" t="s">
        <v>99</v>
      </c>
      <c r="C134" s="22">
        <v>932250</v>
      </c>
      <c r="D134" s="22">
        <v>233061</v>
      </c>
      <c r="E134" s="23">
        <v>1165311</v>
      </c>
    </row>
    <row r="135" spans="1:5" x14ac:dyDescent="0.35">
      <c r="A135" s="20" t="s">
        <v>104</v>
      </c>
      <c r="B135" s="21" t="s">
        <v>114</v>
      </c>
      <c r="C135" s="22">
        <v>754592</v>
      </c>
      <c r="D135" s="22">
        <v>133162</v>
      </c>
      <c r="E135" s="23">
        <v>887754</v>
      </c>
    </row>
    <row r="136" spans="1:5" x14ac:dyDescent="0.35">
      <c r="A136" s="20" t="s">
        <v>182</v>
      </c>
      <c r="B136" s="21" t="s">
        <v>38</v>
      </c>
      <c r="C136" s="22">
        <v>5155809</v>
      </c>
      <c r="D136" s="22">
        <v>1288952</v>
      </c>
      <c r="E136" s="23">
        <v>6444761</v>
      </c>
    </row>
    <row r="137" spans="1:5" x14ac:dyDescent="0.35">
      <c r="A137" s="20" t="s">
        <v>43</v>
      </c>
      <c r="B137" s="21" t="s">
        <v>42</v>
      </c>
      <c r="C137" s="22">
        <v>839485</v>
      </c>
      <c r="D137" s="22">
        <v>209872</v>
      </c>
      <c r="E137" s="23">
        <v>1049357</v>
      </c>
    </row>
    <row r="138" spans="1:5" x14ac:dyDescent="0.35">
      <c r="A138" s="20" t="s">
        <v>43</v>
      </c>
      <c r="B138" s="21" t="s">
        <v>51</v>
      </c>
      <c r="C138" s="22">
        <v>269829</v>
      </c>
      <c r="D138" s="22">
        <v>47617</v>
      </c>
      <c r="E138" s="23">
        <v>317446</v>
      </c>
    </row>
    <row r="139" spans="1:5" x14ac:dyDescent="0.35">
      <c r="A139" s="20" t="s">
        <v>26</v>
      </c>
      <c r="B139" s="21" t="s">
        <v>25</v>
      </c>
      <c r="C139" s="22">
        <v>452547</v>
      </c>
      <c r="D139" s="22">
        <v>0</v>
      </c>
      <c r="E139" s="23">
        <v>452547</v>
      </c>
    </row>
    <row r="140" spans="1:5" x14ac:dyDescent="0.35">
      <c r="A140" s="20" t="s">
        <v>231</v>
      </c>
      <c r="B140" s="21" t="s">
        <v>14</v>
      </c>
      <c r="C140" s="22">
        <v>2441137</v>
      </c>
      <c r="D140" s="22">
        <v>610284</v>
      </c>
      <c r="E140" s="23">
        <v>3051421</v>
      </c>
    </row>
    <row r="141" spans="1:5" x14ac:dyDescent="0.35">
      <c r="A141" s="20" t="s">
        <v>231</v>
      </c>
      <c r="B141" s="21" t="s">
        <v>114</v>
      </c>
      <c r="C141" s="22">
        <v>991831</v>
      </c>
      <c r="D141" s="22">
        <v>247958</v>
      </c>
      <c r="E141" s="23">
        <v>1239789</v>
      </c>
    </row>
    <row r="142" spans="1:5" x14ac:dyDescent="0.35">
      <c r="A142" s="20" t="s">
        <v>70</v>
      </c>
      <c r="B142" s="21" t="s">
        <v>66</v>
      </c>
      <c r="C142" s="22">
        <v>17841362</v>
      </c>
      <c r="D142" s="22">
        <v>4646003</v>
      </c>
      <c r="E142" s="23">
        <v>22487365</v>
      </c>
    </row>
    <row r="143" spans="1:5" x14ac:dyDescent="0.35">
      <c r="A143" s="20" t="s">
        <v>128</v>
      </c>
      <c r="B143" s="21" t="s">
        <v>127</v>
      </c>
      <c r="C143" s="22">
        <v>401862</v>
      </c>
      <c r="D143" s="22">
        <v>70917</v>
      </c>
      <c r="E143" s="23">
        <v>472779</v>
      </c>
    </row>
    <row r="144" spans="1:5" x14ac:dyDescent="0.35">
      <c r="A144" s="20" t="s">
        <v>308</v>
      </c>
      <c r="B144" s="21" t="s">
        <v>94</v>
      </c>
      <c r="C144" s="22">
        <v>2256405</v>
      </c>
      <c r="D144" s="22">
        <v>483482</v>
      </c>
      <c r="E144" s="23">
        <v>2739887</v>
      </c>
    </row>
    <row r="145" spans="1:5" x14ac:dyDescent="0.35">
      <c r="A145" s="20" t="s">
        <v>232</v>
      </c>
      <c r="B145" s="21" t="s">
        <v>96</v>
      </c>
      <c r="C145" s="22">
        <v>9981791</v>
      </c>
      <c r="D145" s="22">
        <v>3422583</v>
      </c>
      <c r="E145" s="23">
        <v>13404374</v>
      </c>
    </row>
    <row r="146" spans="1:5" x14ac:dyDescent="0.35">
      <c r="A146" s="20" t="s">
        <v>309</v>
      </c>
      <c r="B146" s="21" t="s">
        <v>30</v>
      </c>
      <c r="C146" s="22">
        <v>1966920</v>
      </c>
      <c r="D146" s="22">
        <v>491730</v>
      </c>
      <c r="E146" s="23">
        <v>2458650</v>
      </c>
    </row>
    <row r="147" spans="1:5" x14ac:dyDescent="0.35">
      <c r="A147" s="20" t="s">
        <v>310</v>
      </c>
      <c r="B147" s="21" t="s">
        <v>108</v>
      </c>
      <c r="C147" s="22">
        <v>544807</v>
      </c>
      <c r="D147" s="22">
        <v>116441</v>
      </c>
      <c r="E147" s="23">
        <v>661248</v>
      </c>
    </row>
    <row r="148" spans="1:5" x14ac:dyDescent="0.35">
      <c r="A148" s="20" t="s">
        <v>50</v>
      </c>
      <c r="B148" s="21" t="s">
        <v>48</v>
      </c>
      <c r="C148" s="22">
        <v>627785</v>
      </c>
      <c r="D148" s="22">
        <v>0</v>
      </c>
      <c r="E148" s="23">
        <v>627785</v>
      </c>
    </row>
    <row r="149" spans="1:5" x14ac:dyDescent="0.35">
      <c r="A149" s="20" t="s">
        <v>183</v>
      </c>
      <c r="B149" s="21" t="s">
        <v>62</v>
      </c>
      <c r="C149" s="22">
        <v>89367</v>
      </c>
      <c r="D149" s="22">
        <v>0</v>
      </c>
      <c r="E149" s="23">
        <v>89367</v>
      </c>
    </row>
    <row r="150" spans="1:5" x14ac:dyDescent="0.35">
      <c r="A150" s="20" t="s">
        <v>311</v>
      </c>
      <c r="B150" s="21" t="s">
        <v>11</v>
      </c>
      <c r="C150" s="22">
        <v>7000000</v>
      </c>
      <c r="D150" s="22">
        <v>1750004</v>
      </c>
      <c r="E150" s="23">
        <v>8750004</v>
      </c>
    </row>
    <row r="151" spans="1:5" x14ac:dyDescent="0.35">
      <c r="A151" s="20" t="s">
        <v>233</v>
      </c>
      <c r="B151" s="21" t="s">
        <v>14</v>
      </c>
      <c r="C151" s="22">
        <v>385021</v>
      </c>
      <c r="D151" s="22">
        <v>96255</v>
      </c>
      <c r="E151" s="23">
        <v>481276</v>
      </c>
    </row>
    <row r="152" spans="1:5" x14ac:dyDescent="0.35">
      <c r="A152" s="20" t="s">
        <v>234</v>
      </c>
      <c r="B152" s="21" t="s">
        <v>138</v>
      </c>
      <c r="C152" s="22">
        <v>2784000</v>
      </c>
      <c r="D152" s="22">
        <v>696000</v>
      </c>
      <c r="E152" s="23">
        <v>3480000</v>
      </c>
    </row>
    <row r="153" spans="1:5" x14ac:dyDescent="0.35">
      <c r="A153" s="20" t="s">
        <v>15</v>
      </c>
      <c r="B153" s="21" t="s">
        <v>14</v>
      </c>
      <c r="C153" s="22">
        <v>34547870</v>
      </c>
      <c r="D153" s="22">
        <v>8636967</v>
      </c>
      <c r="E153" s="23">
        <v>43184837</v>
      </c>
    </row>
    <row r="154" spans="1:5" x14ac:dyDescent="0.35">
      <c r="A154" s="20" t="s">
        <v>235</v>
      </c>
      <c r="B154" s="21" t="s">
        <v>48</v>
      </c>
      <c r="C154" s="22">
        <v>1993922</v>
      </c>
      <c r="D154" s="22">
        <v>498481</v>
      </c>
      <c r="E154" s="23">
        <v>2492403</v>
      </c>
    </row>
    <row r="155" spans="1:5" x14ac:dyDescent="0.35">
      <c r="A155" s="20" t="s">
        <v>312</v>
      </c>
      <c r="B155" s="21" t="s">
        <v>54</v>
      </c>
      <c r="C155" s="22">
        <v>890625</v>
      </c>
      <c r="D155" s="22">
        <v>0</v>
      </c>
      <c r="E155" s="23">
        <v>890625</v>
      </c>
    </row>
    <row r="156" spans="1:5" x14ac:dyDescent="0.35">
      <c r="A156" s="20" t="s">
        <v>313</v>
      </c>
      <c r="B156" s="21" t="s">
        <v>127</v>
      </c>
      <c r="C156" s="22">
        <v>4250000</v>
      </c>
      <c r="D156" s="22">
        <v>0</v>
      </c>
      <c r="E156" s="23">
        <v>4250000</v>
      </c>
    </row>
    <row r="157" spans="1:5" x14ac:dyDescent="0.35">
      <c r="A157" s="20" t="s">
        <v>314</v>
      </c>
      <c r="B157" s="21" t="s">
        <v>134</v>
      </c>
      <c r="C157" s="22">
        <v>3665838</v>
      </c>
      <c r="D157" s="22">
        <v>922410</v>
      </c>
      <c r="E157" s="23">
        <v>4588248</v>
      </c>
    </row>
    <row r="158" spans="1:5" x14ac:dyDescent="0.35">
      <c r="A158" s="20" t="s">
        <v>124</v>
      </c>
      <c r="B158" s="21" t="s">
        <v>141</v>
      </c>
      <c r="C158" s="22">
        <v>4475213</v>
      </c>
      <c r="D158" s="22">
        <v>1118804</v>
      </c>
      <c r="E158" s="23">
        <v>5594017</v>
      </c>
    </row>
    <row r="159" spans="1:5" x14ac:dyDescent="0.35">
      <c r="A159" s="20" t="s">
        <v>315</v>
      </c>
      <c r="B159" s="21" t="s">
        <v>64</v>
      </c>
      <c r="C159" s="22">
        <v>1200</v>
      </c>
      <c r="D159" s="22">
        <v>300</v>
      </c>
      <c r="E159" s="23">
        <v>1500</v>
      </c>
    </row>
    <row r="160" spans="1:5" x14ac:dyDescent="0.35">
      <c r="A160" s="20" t="s">
        <v>184</v>
      </c>
      <c r="B160" s="21" t="s">
        <v>88</v>
      </c>
      <c r="C160" s="22">
        <v>934723</v>
      </c>
      <c r="D160" s="22">
        <v>311575</v>
      </c>
      <c r="E160" s="23">
        <v>1246298</v>
      </c>
    </row>
    <row r="161" spans="1:5" x14ac:dyDescent="0.35">
      <c r="A161" s="20" t="s">
        <v>236</v>
      </c>
      <c r="B161" s="21" t="s">
        <v>62</v>
      </c>
      <c r="C161" s="22">
        <v>0</v>
      </c>
      <c r="D161" s="22">
        <v>0</v>
      </c>
      <c r="E161" s="23">
        <v>0</v>
      </c>
    </row>
    <row r="162" spans="1:5" x14ac:dyDescent="0.35">
      <c r="A162" s="20" t="s">
        <v>185</v>
      </c>
      <c r="B162" s="21" t="s">
        <v>30</v>
      </c>
      <c r="C162" s="22">
        <v>1572705</v>
      </c>
      <c r="D162" s="22">
        <v>393176</v>
      </c>
      <c r="E162" s="23">
        <v>1965881</v>
      </c>
    </row>
    <row r="163" spans="1:5" x14ac:dyDescent="0.35">
      <c r="A163" s="20" t="s">
        <v>237</v>
      </c>
      <c r="B163" s="21" t="s">
        <v>147</v>
      </c>
      <c r="C163" s="22">
        <v>579084</v>
      </c>
      <c r="D163" s="22">
        <v>144803</v>
      </c>
      <c r="E163" s="23">
        <v>723887</v>
      </c>
    </row>
    <row r="164" spans="1:5" x14ac:dyDescent="0.35">
      <c r="A164" s="20" t="s">
        <v>316</v>
      </c>
      <c r="B164" s="21" t="s">
        <v>14</v>
      </c>
      <c r="C164" s="22">
        <v>735605</v>
      </c>
      <c r="D164" s="22">
        <v>188672</v>
      </c>
      <c r="E164" s="23">
        <v>924277</v>
      </c>
    </row>
    <row r="165" spans="1:5" x14ac:dyDescent="0.35">
      <c r="A165" s="20" t="s">
        <v>317</v>
      </c>
      <c r="B165" s="21" t="s">
        <v>64</v>
      </c>
      <c r="C165" s="22">
        <v>352838</v>
      </c>
      <c r="D165" s="22">
        <v>0</v>
      </c>
      <c r="E165" s="23">
        <v>352838</v>
      </c>
    </row>
    <row r="166" spans="1:5" x14ac:dyDescent="0.35">
      <c r="A166" s="20" t="s">
        <v>318</v>
      </c>
      <c r="B166" s="21" t="s">
        <v>111</v>
      </c>
      <c r="C166" s="22">
        <v>3018750</v>
      </c>
      <c r="D166" s="22">
        <v>1412594</v>
      </c>
      <c r="E166" s="23">
        <v>4431344</v>
      </c>
    </row>
    <row r="167" spans="1:5" x14ac:dyDescent="0.35">
      <c r="A167" s="20" t="s">
        <v>238</v>
      </c>
      <c r="B167" s="21" t="s">
        <v>62</v>
      </c>
      <c r="C167" s="22">
        <v>2266199</v>
      </c>
      <c r="D167" s="22">
        <v>566549</v>
      </c>
      <c r="E167" s="23">
        <v>2832748</v>
      </c>
    </row>
    <row r="168" spans="1:5" x14ac:dyDescent="0.35">
      <c r="A168" s="20" t="s">
        <v>319</v>
      </c>
      <c r="B168" s="21" t="s">
        <v>38</v>
      </c>
      <c r="C168" s="22">
        <v>1614235</v>
      </c>
      <c r="D168" s="22">
        <v>930822</v>
      </c>
      <c r="E168" s="23">
        <v>2545057</v>
      </c>
    </row>
    <row r="169" spans="1:5" x14ac:dyDescent="0.35">
      <c r="A169" s="20" t="s">
        <v>239</v>
      </c>
      <c r="B169" s="21" t="s">
        <v>14</v>
      </c>
      <c r="C169" s="22">
        <v>249911</v>
      </c>
      <c r="D169" s="22">
        <v>62477</v>
      </c>
      <c r="E169" s="23">
        <v>312388</v>
      </c>
    </row>
    <row r="170" spans="1:5" x14ac:dyDescent="0.35">
      <c r="A170" s="20" t="s">
        <v>186</v>
      </c>
      <c r="B170" s="21" t="s">
        <v>25</v>
      </c>
      <c r="C170" s="22">
        <v>24698128</v>
      </c>
      <c r="D170" s="22">
        <v>11000000</v>
      </c>
      <c r="E170" s="23">
        <v>34956670</v>
      </c>
    </row>
    <row r="171" spans="1:5" x14ac:dyDescent="0.35">
      <c r="A171" s="20" t="s">
        <v>67</v>
      </c>
      <c r="B171" s="21" t="s">
        <v>66</v>
      </c>
      <c r="C171" s="22">
        <v>17606</v>
      </c>
      <c r="D171" s="22">
        <v>4401</v>
      </c>
      <c r="E171" s="23">
        <v>22007</v>
      </c>
    </row>
    <row r="172" spans="1:5" x14ac:dyDescent="0.35">
      <c r="A172" s="20" t="s">
        <v>320</v>
      </c>
      <c r="B172" s="21" t="s">
        <v>141</v>
      </c>
      <c r="C172" s="22">
        <v>2559582</v>
      </c>
      <c r="D172" s="22">
        <v>4200000</v>
      </c>
      <c r="E172" s="23">
        <v>6759582</v>
      </c>
    </row>
    <row r="173" spans="1:5" x14ac:dyDescent="0.35">
      <c r="A173" s="20" t="s">
        <v>101</v>
      </c>
      <c r="B173" s="21" t="s">
        <v>99</v>
      </c>
      <c r="C173" s="22">
        <v>1019041</v>
      </c>
      <c r="D173" s="22">
        <v>254760</v>
      </c>
      <c r="E173" s="23">
        <v>1273801</v>
      </c>
    </row>
    <row r="174" spans="1:5" x14ac:dyDescent="0.35">
      <c r="A174" s="20" t="s">
        <v>56</v>
      </c>
      <c r="B174" s="21" t="s">
        <v>57</v>
      </c>
      <c r="C174" s="22">
        <v>21720000</v>
      </c>
      <c r="D174" s="22">
        <v>4687353</v>
      </c>
      <c r="E174" s="23">
        <v>26407353</v>
      </c>
    </row>
    <row r="175" spans="1:5" x14ac:dyDescent="0.35">
      <c r="A175" s="20" t="s">
        <v>321</v>
      </c>
      <c r="B175" s="21" t="s">
        <v>7</v>
      </c>
      <c r="C175" s="22">
        <v>985460</v>
      </c>
      <c r="D175" s="22">
        <v>246365</v>
      </c>
      <c r="E175" s="23">
        <v>1231825</v>
      </c>
    </row>
    <row r="176" spans="1:5" x14ac:dyDescent="0.35">
      <c r="A176" s="20" t="s">
        <v>322</v>
      </c>
      <c r="B176" s="21" t="s">
        <v>14</v>
      </c>
      <c r="C176" s="22">
        <v>1014188</v>
      </c>
      <c r="D176" s="22">
        <v>4593540</v>
      </c>
      <c r="E176" s="23">
        <v>5607728</v>
      </c>
    </row>
    <row r="177" spans="1:5" x14ac:dyDescent="0.35">
      <c r="A177" s="20" t="s">
        <v>240</v>
      </c>
      <c r="B177" s="21" t="s">
        <v>37</v>
      </c>
      <c r="C177" s="22">
        <v>350143</v>
      </c>
      <c r="D177" s="22">
        <v>0</v>
      </c>
      <c r="E177" s="23">
        <v>350143</v>
      </c>
    </row>
    <row r="178" spans="1:5" x14ac:dyDescent="0.35">
      <c r="A178" s="20" t="s">
        <v>323</v>
      </c>
      <c r="B178" s="21" t="s">
        <v>51</v>
      </c>
      <c r="C178" s="22">
        <v>2380000</v>
      </c>
      <c r="D178" s="22">
        <v>595000</v>
      </c>
      <c r="E178" s="23">
        <v>2975000</v>
      </c>
    </row>
    <row r="179" spans="1:5" x14ac:dyDescent="0.35">
      <c r="A179" s="20" t="s">
        <v>187</v>
      </c>
      <c r="B179" s="21" t="s">
        <v>14</v>
      </c>
      <c r="C179" s="22">
        <v>1444004</v>
      </c>
      <c r="D179" s="22">
        <v>554526</v>
      </c>
      <c r="E179" s="23">
        <v>1998530</v>
      </c>
    </row>
    <row r="180" spans="1:5" x14ac:dyDescent="0.35">
      <c r="A180" s="20" t="s">
        <v>9</v>
      </c>
      <c r="B180" s="21" t="s">
        <v>7</v>
      </c>
      <c r="C180" s="22">
        <v>2493393</v>
      </c>
      <c r="D180" s="22">
        <v>623348</v>
      </c>
      <c r="E180" s="23">
        <v>3116741</v>
      </c>
    </row>
    <row r="181" spans="1:5" x14ac:dyDescent="0.35">
      <c r="A181" s="20" t="s">
        <v>40</v>
      </c>
      <c r="B181" s="21" t="s">
        <v>41</v>
      </c>
      <c r="C181" s="22">
        <v>5013443</v>
      </c>
      <c r="D181" s="22">
        <v>981847</v>
      </c>
      <c r="E181" s="23">
        <v>5995290</v>
      </c>
    </row>
    <row r="182" spans="1:5" x14ac:dyDescent="0.35">
      <c r="A182" s="20" t="s">
        <v>241</v>
      </c>
      <c r="B182" s="21" t="s">
        <v>147</v>
      </c>
      <c r="C182" s="22">
        <v>1766963</v>
      </c>
      <c r="D182" s="22">
        <v>441821</v>
      </c>
      <c r="E182" s="23">
        <v>2208784</v>
      </c>
    </row>
    <row r="183" spans="1:5" x14ac:dyDescent="0.35">
      <c r="A183" s="20" t="s">
        <v>324</v>
      </c>
      <c r="B183" s="21" t="s">
        <v>42</v>
      </c>
      <c r="C183" s="22">
        <v>957717</v>
      </c>
      <c r="D183" s="22">
        <v>239430</v>
      </c>
      <c r="E183" s="23">
        <v>1197147</v>
      </c>
    </row>
    <row r="184" spans="1:5" x14ac:dyDescent="0.35">
      <c r="A184" s="20" t="s">
        <v>242</v>
      </c>
      <c r="B184" s="21" t="s">
        <v>38</v>
      </c>
      <c r="C184" s="22">
        <v>185731</v>
      </c>
      <c r="D184" s="22">
        <v>60792</v>
      </c>
      <c r="E184" s="23">
        <v>246523</v>
      </c>
    </row>
    <row r="185" spans="1:5" x14ac:dyDescent="0.35">
      <c r="A185" s="20" t="s">
        <v>243</v>
      </c>
      <c r="B185" s="21" t="s">
        <v>66</v>
      </c>
      <c r="C185" s="22">
        <v>99129</v>
      </c>
      <c r="D185" s="22">
        <v>24783</v>
      </c>
      <c r="E185" s="23">
        <v>123912</v>
      </c>
    </row>
    <row r="186" spans="1:5" x14ac:dyDescent="0.35">
      <c r="A186" s="20" t="s">
        <v>188</v>
      </c>
      <c r="B186" s="21" t="s">
        <v>14</v>
      </c>
      <c r="C186" s="22">
        <v>205812</v>
      </c>
      <c r="D186" s="22">
        <v>51453</v>
      </c>
      <c r="E186" s="23">
        <v>257265</v>
      </c>
    </row>
    <row r="187" spans="1:5" x14ac:dyDescent="0.35">
      <c r="A187" s="20" t="s">
        <v>87</v>
      </c>
      <c r="B187" s="21" t="s">
        <v>88</v>
      </c>
      <c r="C187" s="22">
        <v>2244168</v>
      </c>
      <c r="D187" s="22">
        <v>438659</v>
      </c>
      <c r="E187" s="23">
        <v>2682827</v>
      </c>
    </row>
    <row r="188" spans="1:5" x14ac:dyDescent="0.35">
      <c r="A188" s="20" t="s">
        <v>244</v>
      </c>
      <c r="B188" s="21" t="s">
        <v>38</v>
      </c>
      <c r="C188" s="22">
        <v>3500000</v>
      </c>
      <c r="D188" s="22">
        <v>617647</v>
      </c>
      <c r="E188" s="23">
        <v>4117647</v>
      </c>
    </row>
    <row r="189" spans="1:5" x14ac:dyDescent="0.35">
      <c r="A189" s="20" t="s">
        <v>325</v>
      </c>
      <c r="B189" s="21" t="s">
        <v>57</v>
      </c>
      <c r="C189" s="22">
        <v>136000</v>
      </c>
      <c r="D189" s="22">
        <v>34000</v>
      </c>
      <c r="E189" s="23">
        <v>170000</v>
      </c>
    </row>
    <row r="190" spans="1:5" x14ac:dyDescent="0.35">
      <c r="A190" s="20" t="s">
        <v>103</v>
      </c>
      <c r="B190" s="21" t="s">
        <v>99</v>
      </c>
      <c r="C190" s="22">
        <v>147133</v>
      </c>
      <c r="D190" s="22">
        <v>36784</v>
      </c>
      <c r="E190" s="23">
        <v>183917</v>
      </c>
    </row>
    <row r="191" spans="1:5" x14ac:dyDescent="0.35">
      <c r="A191" s="20" t="s">
        <v>53</v>
      </c>
      <c r="B191" s="21" t="s">
        <v>51</v>
      </c>
      <c r="C191" s="22">
        <v>7581100</v>
      </c>
      <c r="D191" s="22">
        <v>1895275</v>
      </c>
      <c r="E191" s="23">
        <v>9476375</v>
      </c>
    </row>
    <row r="192" spans="1:5" x14ac:dyDescent="0.35">
      <c r="A192" s="20" t="s">
        <v>189</v>
      </c>
      <c r="B192" s="21" t="s">
        <v>99</v>
      </c>
      <c r="C192" s="22">
        <v>49405291</v>
      </c>
      <c r="D192" s="22">
        <v>12351323</v>
      </c>
      <c r="E192" s="23">
        <v>61756614</v>
      </c>
    </row>
    <row r="193" spans="1:5" x14ac:dyDescent="0.35">
      <c r="A193" s="20" t="s">
        <v>91</v>
      </c>
      <c r="B193" s="21" t="s">
        <v>92</v>
      </c>
      <c r="C193" s="22">
        <v>17581589</v>
      </c>
      <c r="D193" s="22">
        <v>1016723</v>
      </c>
      <c r="E193" s="23">
        <v>18598312</v>
      </c>
    </row>
    <row r="194" spans="1:5" x14ac:dyDescent="0.35">
      <c r="A194" s="20" t="s">
        <v>91</v>
      </c>
      <c r="B194" s="21" t="s">
        <v>62</v>
      </c>
      <c r="C194" s="22">
        <v>440000</v>
      </c>
      <c r="D194" s="22">
        <v>0</v>
      </c>
      <c r="E194" s="23">
        <v>440000</v>
      </c>
    </row>
    <row r="195" spans="1:5" x14ac:dyDescent="0.35">
      <c r="A195" s="20" t="s">
        <v>245</v>
      </c>
      <c r="B195" s="21" t="s">
        <v>20</v>
      </c>
      <c r="C195" s="22">
        <v>7000000</v>
      </c>
      <c r="D195" s="22">
        <v>1750000</v>
      </c>
      <c r="E195" s="23">
        <v>8750000</v>
      </c>
    </row>
    <row r="196" spans="1:5" x14ac:dyDescent="0.35">
      <c r="A196" s="20" t="s">
        <v>190</v>
      </c>
      <c r="B196" s="21" t="s">
        <v>66</v>
      </c>
      <c r="C196" s="22">
        <v>74058</v>
      </c>
      <c r="D196" s="22">
        <v>18515</v>
      </c>
      <c r="E196" s="23">
        <v>92573</v>
      </c>
    </row>
    <row r="197" spans="1:5" x14ac:dyDescent="0.35">
      <c r="A197" s="20" t="s">
        <v>120</v>
      </c>
      <c r="B197" s="21" t="s">
        <v>121</v>
      </c>
      <c r="C197" s="22">
        <v>1500000</v>
      </c>
      <c r="D197" s="22">
        <v>375000</v>
      </c>
      <c r="E197" s="23">
        <v>1875000</v>
      </c>
    </row>
    <row r="198" spans="1:5" x14ac:dyDescent="0.35">
      <c r="A198" s="20" t="s">
        <v>10</v>
      </c>
      <c r="B198" s="21" t="s">
        <v>11</v>
      </c>
      <c r="C198" s="22">
        <v>4116355</v>
      </c>
      <c r="D198" s="22">
        <v>726416</v>
      </c>
      <c r="E198" s="23">
        <v>4842771</v>
      </c>
    </row>
    <row r="199" spans="1:5" x14ac:dyDescent="0.35">
      <c r="A199" s="20" t="s">
        <v>326</v>
      </c>
      <c r="B199" s="21" t="s">
        <v>14</v>
      </c>
      <c r="C199" s="22">
        <v>1206518</v>
      </c>
      <c r="D199" s="22">
        <v>212915</v>
      </c>
      <c r="E199" s="23">
        <v>1419433</v>
      </c>
    </row>
    <row r="200" spans="1:5" x14ac:dyDescent="0.35">
      <c r="A200" s="20" t="s">
        <v>326</v>
      </c>
      <c r="B200" s="21" t="s">
        <v>20</v>
      </c>
      <c r="C200" s="22">
        <v>4499500</v>
      </c>
      <c r="D200" s="22">
        <v>1124876</v>
      </c>
      <c r="E200" s="23">
        <v>5624376</v>
      </c>
    </row>
    <row r="201" spans="1:5" x14ac:dyDescent="0.35">
      <c r="A201" s="20" t="s">
        <v>327</v>
      </c>
      <c r="B201" s="21" t="s">
        <v>14</v>
      </c>
      <c r="C201" s="22">
        <v>4223025</v>
      </c>
      <c r="D201" s="22">
        <v>1055767</v>
      </c>
      <c r="E201" s="23">
        <v>5278792</v>
      </c>
    </row>
    <row r="202" spans="1:5" x14ac:dyDescent="0.35">
      <c r="A202" s="20" t="s">
        <v>328</v>
      </c>
      <c r="B202" s="21" t="s">
        <v>57</v>
      </c>
      <c r="C202" s="22">
        <v>115200</v>
      </c>
      <c r="D202" s="22">
        <v>28800</v>
      </c>
      <c r="E202" s="23">
        <v>144000</v>
      </c>
    </row>
    <row r="203" spans="1:5" x14ac:dyDescent="0.35">
      <c r="A203" s="20" t="s">
        <v>109</v>
      </c>
      <c r="B203" s="21" t="s">
        <v>108</v>
      </c>
      <c r="C203" s="22">
        <v>9132759</v>
      </c>
      <c r="D203" s="22">
        <v>1670173</v>
      </c>
      <c r="E203" s="23">
        <v>10802932</v>
      </c>
    </row>
    <row r="204" spans="1:5" x14ac:dyDescent="0.35">
      <c r="A204" s="20" t="s">
        <v>191</v>
      </c>
      <c r="B204" s="21" t="s">
        <v>138</v>
      </c>
      <c r="C204" s="22">
        <v>7000000</v>
      </c>
      <c r="D204" s="22">
        <v>1750000</v>
      </c>
      <c r="E204" s="23">
        <v>8750000</v>
      </c>
    </row>
    <row r="205" spans="1:5" x14ac:dyDescent="0.35">
      <c r="A205" s="20" t="s">
        <v>246</v>
      </c>
      <c r="B205" s="21" t="s">
        <v>86</v>
      </c>
      <c r="C205" s="22">
        <v>3884406</v>
      </c>
      <c r="D205" s="22">
        <v>685481</v>
      </c>
      <c r="E205" s="23">
        <v>4569887</v>
      </c>
    </row>
    <row r="206" spans="1:5" x14ac:dyDescent="0.35">
      <c r="A206" s="20" t="s">
        <v>247</v>
      </c>
      <c r="B206" s="21" t="s">
        <v>48</v>
      </c>
      <c r="C206" s="22">
        <v>149495</v>
      </c>
      <c r="D206" s="22">
        <v>37374</v>
      </c>
      <c r="E206" s="23">
        <v>186869</v>
      </c>
    </row>
    <row r="207" spans="1:5" x14ac:dyDescent="0.35">
      <c r="A207" s="20" t="s">
        <v>192</v>
      </c>
      <c r="B207" s="21" t="s">
        <v>14</v>
      </c>
      <c r="C207" s="22">
        <v>710548</v>
      </c>
      <c r="D207" s="22">
        <v>0</v>
      </c>
      <c r="E207" s="23">
        <v>710548</v>
      </c>
    </row>
    <row r="208" spans="1:5" x14ac:dyDescent="0.35">
      <c r="A208" s="20" t="s">
        <v>329</v>
      </c>
      <c r="B208" s="21" t="s">
        <v>80</v>
      </c>
      <c r="C208" s="22">
        <v>681450</v>
      </c>
      <c r="D208" s="22">
        <v>120255</v>
      </c>
      <c r="E208" s="23">
        <v>801705</v>
      </c>
    </row>
    <row r="209" spans="1:5" x14ac:dyDescent="0.35">
      <c r="A209" s="20" t="s">
        <v>248</v>
      </c>
      <c r="B209" s="21" t="s">
        <v>62</v>
      </c>
      <c r="C209" s="22">
        <v>711289</v>
      </c>
      <c r="D209" s="22">
        <v>177821</v>
      </c>
      <c r="E209" s="23">
        <v>889110</v>
      </c>
    </row>
    <row r="210" spans="1:5" x14ac:dyDescent="0.35">
      <c r="A210" s="20" t="s">
        <v>193</v>
      </c>
      <c r="B210" s="21" t="s">
        <v>25</v>
      </c>
      <c r="C210" s="22">
        <v>435608</v>
      </c>
      <c r="D210" s="22">
        <v>0</v>
      </c>
      <c r="E210" s="23">
        <v>435608</v>
      </c>
    </row>
    <row r="211" spans="1:5" x14ac:dyDescent="0.35">
      <c r="A211" s="20" t="s">
        <v>194</v>
      </c>
      <c r="B211" s="21" t="s">
        <v>147</v>
      </c>
      <c r="C211" s="22">
        <v>503624</v>
      </c>
      <c r="D211" s="22">
        <v>125906</v>
      </c>
      <c r="E211" s="23">
        <v>629530</v>
      </c>
    </row>
    <row r="212" spans="1:5" x14ac:dyDescent="0.35">
      <c r="A212" s="20" t="s">
        <v>249</v>
      </c>
      <c r="B212" s="21" t="s">
        <v>134</v>
      </c>
      <c r="C212" s="22">
        <v>276281</v>
      </c>
      <c r="D212" s="22">
        <v>589070</v>
      </c>
      <c r="E212" s="23">
        <v>865351</v>
      </c>
    </row>
    <row r="213" spans="1:5" x14ac:dyDescent="0.35">
      <c r="A213" s="20" t="s">
        <v>115</v>
      </c>
      <c r="B213" s="21" t="s">
        <v>114</v>
      </c>
      <c r="C213" s="22">
        <v>14384732</v>
      </c>
      <c r="D213" s="22">
        <v>17005041</v>
      </c>
      <c r="E213" s="23">
        <v>31389773</v>
      </c>
    </row>
    <row r="214" spans="1:5" x14ac:dyDescent="0.35">
      <c r="A214" s="20" t="s">
        <v>250</v>
      </c>
      <c r="B214" s="21" t="s">
        <v>13</v>
      </c>
      <c r="C214" s="22">
        <v>17053153</v>
      </c>
      <c r="D214" s="22">
        <v>3314351</v>
      </c>
      <c r="E214" s="23">
        <v>20367504</v>
      </c>
    </row>
    <row r="215" spans="1:5" x14ac:dyDescent="0.35">
      <c r="A215" s="20" t="s">
        <v>251</v>
      </c>
      <c r="B215" s="21" t="s">
        <v>123</v>
      </c>
      <c r="C215" s="22">
        <v>80000</v>
      </c>
      <c r="D215" s="22">
        <v>20000</v>
      </c>
      <c r="E215" s="23">
        <v>100000</v>
      </c>
    </row>
    <row r="216" spans="1:5" x14ac:dyDescent="0.35">
      <c r="A216" s="20" t="s">
        <v>117</v>
      </c>
      <c r="B216" s="21" t="s">
        <v>114</v>
      </c>
      <c r="C216" s="22">
        <v>3954918</v>
      </c>
      <c r="D216" s="22">
        <v>951964</v>
      </c>
      <c r="E216" s="23">
        <v>4906882</v>
      </c>
    </row>
    <row r="217" spans="1:5" x14ac:dyDescent="0.35">
      <c r="A217" s="20" t="s">
        <v>330</v>
      </c>
      <c r="B217" s="21" t="s">
        <v>35</v>
      </c>
      <c r="C217" s="22">
        <v>115200</v>
      </c>
      <c r="D217" s="22">
        <v>28800</v>
      </c>
      <c r="E217" s="23">
        <v>144000</v>
      </c>
    </row>
    <row r="218" spans="1:5" x14ac:dyDescent="0.35">
      <c r="A218" s="20" t="s">
        <v>195</v>
      </c>
      <c r="B218" s="21" t="s">
        <v>64</v>
      </c>
      <c r="C218" s="22">
        <v>235458</v>
      </c>
      <c r="D218" s="22">
        <v>0</v>
      </c>
      <c r="E218" s="23">
        <v>235458</v>
      </c>
    </row>
    <row r="219" spans="1:5" x14ac:dyDescent="0.35">
      <c r="A219" s="20" t="s">
        <v>252</v>
      </c>
      <c r="B219" s="21" t="s">
        <v>127</v>
      </c>
      <c r="C219" s="22">
        <v>151706</v>
      </c>
      <c r="D219" s="22">
        <v>0</v>
      </c>
      <c r="E219" s="23">
        <v>151706</v>
      </c>
    </row>
    <row r="220" spans="1:5" x14ac:dyDescent="0.35">
      <c r="A220" s="20" t="s">
        <v>65</v>
      </c>
      <c r="B220" s="21" t="s">
        <v>66</v>
      </c>
      <c r="C220" s="22">
        <v>1715283</v>
      </c>
      <c r="D220" s="22">
        <v>286376</v>
      </c>
      <c r="E220" s="23">
        <v>2001659</v>
      </c>
    </row>
    <row r="221" spans="1:5" x14ac:dyDescent="0.35">
      <c r="A221" s="20" t="s">
        <v>143</v>
      </c>
      <c r="B221" s="21" t="s">
        <v>141</v>
      </c>
      <c r="C221" s="22">
        <v>134232</v>
      </c>
      <c r="D221" s="22">
        <v>33558</v>
      </c>
      <c r="E221" s="23">
        <v>167790</v>
      </c>
    </row>
    <row r="222" spans="1:5" x14ac:dyDescent="0.35">
      <c r="A222" s="20" t="s">
        <v>253</v>
      </c>
      <c r="B222" s="21" t="s">
        <v>42</v>
      </c>
      <c r="C222" s="22">
        <v>764485</v>
      </c>
      <c r="D222" s="22">
        <v>191121</v>
      </c>
      <c r="E222" s="23">
        <v>955606</v>
      </c>
    </row>
    <row r="223" spans="1:5" x14ac:dyDescent="0.35">
      <c r="A223" s="20" t="s">
        <v>331</v>
      </c>
      <c r="B223" s="21" t="s">
        <v>14</v>
      </c>
      <c r="C223" s="22">
        <v>654319</v>
      </c>
      <c r="D223" s="22">
        <v>163572</v>
      </c>
      <c r="E223" s="23">
        <v>817891</v>
      </c>
    </row>
    <row r="224" spans="1:5" x14ac:dyDescent="0.35">
      <c r="A224" s="20" t="s">
        <v>113</v>
      </c>
      <c r="B224" s="21" t="s">
        <v>61</v>
      </c>
      <c r="C224" s="22">
        <v>1145000</v>
      </c>
      <c r="D224" s="22">
        <v>1559225</v>
      </c>
      <c r="E224" s="23">
        <v>2704225</v>
      </c>
    </row>
    <row r="225" spans="1:7" x14ac:dyDescent="0.35">
      <c r="A225" s="20" t="s">
        <v>113</v>
      </c>
      <c r="B225" s="21" t="s">
        <v>111</v>
      </c>
      <c r="C225" s="22">
        <v>9547126</v>
      </c>
      <c r="D225" s="22">
        <v>4197751</v>
      </c>
      <c r="E225" s="23">
        <v>13744877</v>
      </c>
    </row>
    <row r="226" spans="1:7" x14ac:dyDescent="0.35">
      <c r="A226" s="20" t="s">
        <v>254</v>
      </c>
      <c r="B226" s="21" t="s">
        <v>99</v>
      </c>
      <c r="C226" s="22">
        <v>1163063</v>
      </c>
      <c r="D226" s="22">
        <v>290765</v>
      </c>
      <c r="E226" s="23">
        <v>1453828</v>
      </c>
    </row>
    <row r="227" spans="1:7" x14ac:dyDescent="0.35">
      <c r="A227" s="20" t="s">
        <v>118</v>
      </c>
      <c r="B227" s="21" t="s">
        <v>119</v>
      </c>
      <c r="C227" s="22">
        <v>13333754</v>
      </c>
      <c r="D227" s="22">
        <v>3205864</v>
      </c>
      <c r="E227" s="23">
        <v>16539618</v>
      </c>
    </row>
    <row r="228" spans="1:7" x14ac:dyDescent="0.35">
      <c r="A228" s="20" t="s">
        <v>332</v>
      </c>
      <c r="B228" s="21" t="s">
        <v>99</v>
      </c>
      <c r="C228" s="22">
        <v>400000</v>
      </c>
      <c r="D228" s="22">
        <v>100000</v>
      </c>
      <c r="E228" s="23">
        <v>500000</v>
      </c>
    </row>
    <row r="229" spans="1:7" x14ac:dyDescent="0.35">
      <c r="A229" s="20" t="s">
        <v>255</v>
      </c>
      <c r="B229" s="21" t="s">
        <v>141</v>
      </c>
      <c r="C229" s="22">
        <v>354452</v>
      </c>
      <c r="D229" s="22">
        <v>88613</v>
      </c>
      <c r="E229" s="23">
        <v>443065</v>
      </c>
    </row>
    <row r="230" spans="1:7" x14ac:dyDescent="0.35">
      <c r="A230" s="20" t="s">
        <v>81</v>
      </c>
      <c r="B230" s="21" t="s">
        <v>82</v>
      </c>
      <c r="C230" s="22">
        <v>5251121</v>
      </c>
      <c r="D230" s="22">
        <v>3558056</v>
      </c>
      <c r="E230" s="23">
        <v>8809177</v>
      </c>
    </row>
    <row r="231" spans="1:7" x14ac:dyDescent="0.35">
      <c r="A231" s="20" t="s">
        <v>196</v>
      </c>
      <c r="B231" s="21" t="s">
        <v>96</v>
      </c>
      <c r="C231" s="22">
        <v>875011</v>
      </c>
      <c r="D231" s="22">
        <v>218753</v>
      </c>
      <c r="E231" s="23">
        <v>1093764</v>
      </c>
      <c r="G231" s="41"/>
    </row>
    <row r="232" spans="1:7" x14ac:dyDescent="0.35">
      <c r="A232" s="20" t="s">
        <v>136</v>
      </c>
      <c r="B232" s="21" t="s">
        <v>134</v>
      </c>
      <c r="C232" s="22">
        <v>589996</v>
      </c>
      <c r="D232" s="22">
        <v>147499</v>
      </c>
      <c r="E232" s="23">
        <v>737495</v>
      </c>
    </row>
    <row r="233" spans="1:7" x14ac:dyDescent="0.35">
      <c r="A233" s="20" t="s">
        <v>18</v>
      </c>
      <c r="B233" s="21" t="s">
        <v>14</v>
      </c>
      <c r="C233" s="22">
        <v>2179033</v>
      </c>
      <c r="D233" s="22">
        <v>544758</v>
      </c>
      <c r="E233" s="23">
        <v>2723791</v>
      </c>
    </row>
    <row r="234" spans="1:7" s="41" customFormat="1" x14ac:dyDescent="0.35">
      <c r="A234" s="37" t="s">
        <v>100</v>
      </c>
      <c r="B234" s="38" t="s">
        <v>99</v>
      </c>
      <c r="C234" s="39">
        <v>2000000</v>
      </c>
      <c r="D234" s="39">
        <v>500000</v>
      </c>
      <c r="E234" s="40">
        <v>2500000</v>
      </c>
      <c r="G234"/>
    </row>
    <row r="235" spans="1:7" x14ac:dyDescent="0.35">
      <c r="A235" s="20" t="s">
        <v>333</v>
      </c>
      <c r="B235" s="21" t="s">
        <v>121</v>
      </c>
      <c r="C235" s="22">
        <v>573914</v>
      </c>
      <c r="D235" s="22">
        <v>101279</v>
      </c>
      <c r="E235" s="23">
        <v>675193</v>
      </c>
    </row>
    <row r="236" spans="1:7" x14ac:dyDescent="0.35">
      <c r="A236" s="20" t="s">
        <v>334</v>
      </c>
      <c r="B236" s="21" t="s">
        <v>37</v>
      </c>
      <c r="C236" s="22">
        <v>302804</v>
      </c>
      <c r="D236" s="22">
        <v>0</v>
      </c>
      <c r="E236" s="23">
        <v>302804</v>
      </c>
    </row>
    <row r="237" spans="1:7" x14ac:dyDescent="0.35">
      <c r="A237" s="20" t="s">
        <v>256</v>
      </c>
      <c r="B237" s="21" t="s">
        <v>60</v>
      </c>
      <c r="C237" s="22">
        <v>4365000</v>
      </c>
      <c r="D237" s="22">
        <v>4365000</v>
      </c>
      <c r="E237" s="23">
        <v>8730000</v>
      </c>
    </row>
    <row r="238" spans="1:7" x14ac:dyDescent="0.35">
      <c r="A238" s="20" t="s">
        <v>16</v>
      </c>
      <c r="B238" s="21" t="s">
        <v>14</v>
      </c>
      <c r="C238" s="22">
        <v>2571119</v>
      </c>
      <c r="D238" s="22">
        <v>642781</v>
      </c>
      <c r="E238" s="23">
        <v>3213900</v>
      </c>
    </row>
    <row r="239" spans="1:7" x14ac:dyDescent="0.35">
      <c r="A239" s="20" t="s">
        <v>197</v>
      </c>
      <c r="B239" s="21" t="s">
        <v>66</v>
      </c>
      <c r="C239" s="22">
        <v>435236</v>
      </c>
      <c r="D239" s="22">
        <v>0</v>
      </c>
      <c r="E239" s="23">
        <v>435236</v>
      </c>
    </row>
    <row r="240" spans="1:7" x14ac:dyDescent="0.35">
      <c r="A240" s="20" t="s">
        <v>257</v>
      </c>
      <c r="B240" s="21" t="s">
        <v>25</v>
      </c>
      <c r="C240" s="22">
        <v>217006</v>
      </c>
      <c r="D240" s="22">
        <v>0</v>
      </c>
      <c r="E240" s="23">
        <v>217006</v>
      </c>
    </row>
    <row r="241" spans="1:5" x14ac:dyDescent="0.35">
      <c r="A241" s="20" t="s">
        <v>198</v>
      </c>
      <c r="B241" s="21" t="s">
        <v>76</v>
      </c>
      <c r="C241" s="22">
        <v>5272654</v>
      </c>
      <c r="D241" s="22">
        <v>2161913</v>
      </c>
      <c r="E241" s="23">
        <v>7434567</v>
      </c>
    </row>
    <row r="242" spans="1:5" x14ac:dyDescent="0.35">
      <c r="A242" s="20" t="s">
        <v>335</v>
      </c>
      <c r="B242" s="21" t="s">
        <v>76</v>
      </c>
      <c r="C242" s="22">
        <v>10282465</v>
      </c>
      <c r="D242" s="22">
        <v>3097402</v>
      </c>
      <c r="E242" s="23">
        <v>13379867</v>
      </c>
    </row>
    <row r="243" spans="1:5" x14ac:dyDescent="0.35">
      <c r="A243" s="20" t="s">
        <v>199</v>
      </c>
      <c r="B243" s="21" t="s">
        <v>25</v>
      </c>
      <c r="C243" s="22">
        <v>2750080</v>
      </c>
      <c r="D243" s="22">
        <v>808436</v>
      </c>
      <c r="E243" s="23">
        <v>3558516</v>
      </c>
    </row>
    <row r="244" spans="1:5" x14ac:dyDescent="0.35">
      <c r="A244" s="20" t="s">
        <v>336</v>
      </c>
      <c r="B244" s="21" t="s">
        <v>163</v>
      </c>
      <c r="C244" s="22">
        <v>6387346</v>
      </c>
      <c r="D244" s="22">
        <v>0</v>
      </c>
      <c r="E244" s="23">
        <v>6387346</v>
      </c>
    </row>
    <row r="245" spans="1:5" x14ac:dyDescent="0.35">
      <c r="A245" s="20" t="s">
        <v>112</v>
      </c>
      <c r="B245" s="21" t="s">
        <v>111</v>
      </c>
      <c r="C245" s="22">
        <v>2475000</v>
      </c>
      <c r="D245" s="22">
        <v>825000</v>
      </c>
      <c r="E245" s="23">
        <v>3300000</v>
      </c>
    </row>
    <row r="246" spans="1:5" x14ac:dyDescent="0.35">
      <c r="A246" s="20" t="s">
        <v>132</v>
      </c>
      <c r="B246" s="21" t="s">
        <v>133</v>
      </c>
      <c r="C246" s="22">
        <v>500000</v>
      </c>
      <c r="D246" s="22">
        <v>125000</v>
      </c>
      <c r="E246" s="23">
        <v>625000</v>
      </c>
    </row>
    <row r="247" spans="1:5" x14ac:dyDescent="0.35">
      <c r="A247" s="20" t="s">
        <v>337</v>
      </c>
      <c r="B247" s="21" t="s">
        <v>127</v>
      </c>
      <c r="C247" s="22">
        <v>3750000</v>
      </c>
      <c r="D247" s="22">
        <v>3068181</v>
      </c>
      <c r="E247" s="23">
        <v>6818181</v>
      </c>
    </row>
    <row r="248" spans="1:5" x14ac:dyDescent="0.35">
      <c r="A248" s="20" t="s">
        <v>200</v>
      </c>
      <c r="B248" s="21" t="s">
        <v>14</v>
      </c>
      <c r="C248" s="22">
        <v>8465000</v>
      </c>
      <c r="D248" s="22">
        <v>2139319</v>
      </c>
      <c r="E248" s="23">
        <v>10604319</v>
      </c>
    </row>
    <row r="249" spans="1:5" x14ac:dyDescent="0.35">
      <c r="A249" s="20" t="s">
        <v>17</v>
      </c>
      <c r="B249" s="21" t="s">
        <v>14</v>
      </c>
      <c r="C249" s="22">
        <v>9823528</v>
      </c>
      <c r="D249" s="22">
        <v>12119080</v>
      </c>
      <c r="E249" s="23">
        <v>21942608</v>
      </c>
    </row>
    <row r="250" spans="1:5" x14ac:dyDescent="0.35">
      <c r="A250" s="20" t="s">
        <v>338</v>
      </c>
      <c r="B250" s="21" t="s">
        <v>14</v>
      </c>
      <c r="C250" s="22">
        <v>4954185</v>
      </c>
      <c r="D250" s="22">
        <v>915239</v>
      </c>
      <c r="E250" s="23">
        <v>5869424</v>
      </c>
    </row>
    <row r="251" spans="1:5" x14ac:dyDescent="0.35">
      <c r="A251" s="20" t="s">
        <v>258</v>
      </c>
      <c r="B251" s="21" t="s">
        <v>14</v>
      </c>
      <c r="C251" s="22">
        <v>3539063</v>
      </c>
      <c r="D251" s="22">
        <v>884766</v>
      </c>
      <c r="E251" s="23">
        <v>4423829</v>
      </c>
    </row>
    <row r="252" spans="1:5" x14ac:dyDescent="0.35">
      <c r="A252" s="20" t="s">
        <v>63</v>
      </c>
      <c r="B252" s="21" t="s">
        <v>64</v>
      </c>
      <c r="C252" s="22">
        <v>3103602</v>
      </c>
      <c r="D252" s="22">
        <v>3680</v>
      </c>
      <c r="E252" s="23">
        <v>3107282</v>
      </c>
    </row>
    <row r="253" spans="1:5" x14ac:dyDescent="0.35">
      <c r="A253" s="20" t="s">
        <v>259</v>
      </c>
      <c r="B253" s="21" t="s">
        <v>94</v>
      </c>
      <c r="C253" s="22">
        <v>48920</v>
      </c>
      <c r="D253" s="22">
        <v>12230</v>
      </c>
      <c r="E253" s="23">
        <v>61150</v>
      </c>
    </row>
    <row r="254" spans="1:5" x14ac:dyDescent="0.35">
      <c r="A254" s="20" t="s">
        <v>339</v>
      </c>
      <c r="B254" s="21" t="s">
        <v>14</v>
      </c>
      <c r="C254" s="22">
        <v>4400000</v>
      </c>
      <c r="D254" s="22">
        <v>1100000</v>
      </c>
      <c r="E254" s="23">
        <v>5500000</v>
      </c>
    </row>
    <row r="255" spans="1:5" x14ac:dyDescent="0.35">
      <c r="A255" s="20" t="s">
        <v>260</v>
      </c>
      <c r="B255" s="21" t="s">
        <v>127</v>
      </c>
      <c r="C255" s="22">
        <v>583925</v>
      </c>
      <c r="D255" s="22">
        <v>1</v>
      </c>
      <c r="E255" s="23">
        <v>583926</v>
      </c>
    </row>
    <row r="256" spans="1:5" x14ac:dyDescent="0.35">
      <c r="A256" s="20" t="s">
        <v>340</v>
      </c>
      <c r="B256" s="21" t="s">
        <v>14</v>
      </c>
      <c r="C256" s="22">
        <v>480626</v>
      </c>
      <c r="D256" s="22">
        <v>120157</v>
      </c>
      <c r="E256" s="23">
        <v>600783</v>
      </c>
    </row>
    <row r="257" spans="1:5" x14ac:dyDescent="0.35">
      <c r="A257" s="20" t="s">
        <v>341</v>
      </c>
      <c r="B257" s="21" t="s">
        <v>14</v>
      </c>
      <c r="C257" s="22">
        <v>2240766</v>
      </c>
      <c r="D257" s="22">
        <v>1206518</v>
      </c>
      <c r="E257" s="23">
        <v>3447284</v>
      </c>
    </row>
    <row r="258" spans="1:5" x14ac:dyDescent="0.35">
      <c r="A258" s="20" t="s">
        <v>95</v>
      </c>
      <c r="B258" s="21" t="s">
        <v>94</v>
      </c>
      <c r="C258" s="22">
        <v>8803888</v>
      </c>
      <c r="D258" s="22">
        <v>3815529</v>
      </c>
      <c r="E258" s="23">
        <v>12619417</v>
      </c>
    </row>
    <row r="259" spans="1:5" x14ac:dyDescent="0.35">
      <c r="A259" s="20" t="s">
        <v>201</v>
      </c>
      <c r="B259" s="21" t="s">
        <v>14</v>
      </c>
      <c r="C259" s="22">
        <v>4100126</v>
      </c>
      <c r="D259" s="22">
        <v>1132081</v>
      </c>
      <c r="E259" s="23">
        <v>5232207</v>
      </c>
    </row>
    <row r="260" spans="1:5" x14ac:dyDescent="0.35">
      <c r="A260" s="20" t="s">
        <v>261</v>
      </c>
      <c r="B260" s="21" t="s">
        <v>25</v>
      </c>
      <c r="C260" s="22">
        <v>2953487</v>
      </c>
      <c r="D260" s="22">
        <v>0</v>
      </c>
      <c r="E260" s="23">
        <v>2953487</v>
      </c>
    </row>
    <row r="261" spans="1:5" x14ac:dyDescent="0.35">
      <c r="A261" s="20" t="s">
        <v>342</v>
      </c>
      <c r="B261" s="21" t="s">
        <v>114</v>
      </c>
      <c r="C261" s="22">
        <v>187647</v>
      </c>
      <c r="D261" s="22">
        <v>46913</v>
      </c>
      <c r="E261" s="23">
        <v>234560</v>
      </c>
    </row>
    <row r="262" spans="1:5" x14ac:dyDescent="0.35">
      <c r="A262" s="20" t="s">
        <v>139</v>
      </c>
      <c r="B262" s="21" t="s">
        <v>138</v>
      </c>
      <c r="C262" s="22">
        <v>11562504</v>
      </c>
      <c r="D262" s="22">
        <v>6818144</v>
      </c>
      <c r="E262" s="23">
        <v>18380648</v>
      </c>
    </row>
    <row r="263" spans="1:5" x14ac:dyDescent="0.35">
      <c r="A263" s="42" t="s">
        <v>343</v>
      </c>
      <c r="B263" s="43" t="s">
        <v>114</v>
      </c>
      <c r="C263" s="44">
        <v>210084</v>
      </c>
      <c r="D263" s="44">
        <v>52521</v>
      </c>
      <c r="E263" s="45">
        <v>262605</v>
      </c>
    </row>
    <row r="264" spans="1:5" x14ac:dyDescent="0.35">
      <c r="A264" s="42" t="s">
        <v>344</v>
      </c>
      <c r="B264" s="43" t="s">
        <v>127</v>
      </c>
      <c r="C264" s="44">
        <v>132210</v>
      </c>
      <c r="D264" s="44">
        <v>0</v>
      </c>
      <c r="E264" s="45">
        <v>132210</v>
      </c>
    </row>
    <row r="265" spans="1:5" x14ac:dyDescent="0.35">
      <c r="A265" s="42" t="s">
        <v>262</v>
      </c>
      <c r="B265" s="43" t="s">
        <v>42</v>
      </c>
      <c r="C265" s="44">
        <v>5753522</v>
      </c>
      <c r="D265" s="44">
        <v>1433381</v>
      </c>
      <c r="E265" s="45">
        <v>7186903</v>
      </c>
    </row>
    <row r="266" spans="1:5" x14ac:dyDescent="0.35">
      <c r="A266" s="42" t="s">
        <v>345</v>
      </c>
      <c r="B266" s="43" t="s">
        <v>62</v>
      </c>
      <c r="C266" s="44">
        <v>52957</v>
      </c>
      <c r="D266" s="44">
        <v>13240</v>
      </c>
      <c r="E266" s="45">
        <v>66197</v>
      </c>
    </row>
    <row r="267" spans="1:5" x14ac:dyDescent="0.35">
      <c r="A267" s="42" t="s">
        <v>263</v>
      </c>
      <c r="B267" s="43" t="s">
        <v>138</v>
      </c>
      <c r="C267" s="44">
        <v>2465223</v>
      </c>
      <c r="D267" s="44">
        <v>435039</v>
      </c>
      <c r="E267" s="45">
        <v>2900262</v>
      </c>
    </row>
    <row r="268" spans="1:5" x14ac:dyDescent="0.35">
      <c r="A268" s="42" t="s">
        <v>346</v>
      </c>
      <c r="B268" s="43" t="s">
        <v>11</v>
      </c>
      <c r="C268" s="44">
        <v>3947144</v>
      </c>
      <c r="D268" s="44">
        <v>698137</v>
      </c>
      <c r="E268" s="45">
        <v>4645281</v>
      </c>
    </row>
    <row r="269" spans="1:5" x14ac:dyDescent="0.35">
      <c r="A269" s="42" t="s">
        <v>55</v>
      </c>
      <c r="B269" s="43" t="s">
        <v>37</v>
      </c>
      <c r="C269" s="44">
        <v>11863208</v>
      </c>
      <c r="D269" s="44">
        <v>2970000</v>
      </c>
      <c r="E269" s="45">
        <v>14833208</v>
      </c>
    </row>
    <row r="270" spans="1:5" x14ac:dyDescent="0.35">
      <c r="A270" s="42" t="s">
        <v>55</v>
      </c>
      <c r="B270" s="43" t="s">
        <v>54</v>
      </c>
      <c r="C270" s="44">
        <v>3361019</v>
      </c>
      <c r="D270" s="44">
        <v>169592</v>
      </c>
      <c r="E270" s="45">
        <v>3530611</v>
      </c>
    </row>
    <row r="271" spans="1:5" x14ac:dyDescent="0.35">
      <c r="A271" s="42" t="s">
        <v>55</v>
      </c>
      <c r="B271" s="43" t="s">
        <v>76</v>
      </c>
      <c r="C271" s="44">
        <v>350494</v>
      </c>
      <c r="D271" s="44">
        <v>61853</v>
      </c>
      <c r="E271" s="45">
        <v>412347</v>
      </c>
    </row>
    <row r="272" spans="1:5" x14ac:dyDescent="0.35">
      <c r="A272" s="42" t="s">
        <v>347</v>
      </c>
      <c r="B272" s="43" t="s">
        <v>96</v>
      </c>
      <c r="C272" s="44">
        <v>850000</v>
      </c>
      <c r="D272" s="44">
        <v>0</v>
      </c>
      <c r="E272" s="45">
        <v>850000</v>
      </c>
    </row>
    <row r="273" spans="1:5" x14ac:dyDescent="0.35">
      <c r="A273" s="42" t="s">
        <v>28</v>
      </c>
      <c r="B273" s="43" t="s">
        <v>25</v>
      </c>
      <c r="C273" s="44">
        <v>125165</v>
      </c>
      <c r="D273" s="44">
        <v>0</v>
      </c>
      <c r="E273" s="45">
        <v>125165</v>
      </c>
    </row>
    <row r="274" spans="1:5" x14ac:dyDescent="0.35">
      <c r="A274" s="42" t="s">
        <v>264</v>
      </c>
      <c r="B274" s="43" t="s">
        <v>134</v>
      </c>
      <c r="C274" s="44">
        <v>66756</v>
      </c>
      <c r="D274" s="44">
        <v>21105</v>
      </c>
      <c r="E274" s="45">
        <v>87861</v>
      </c>
    </row>
    <row r="275" spans="1:5" x14ac:dyDescent="0.35">
      <c r="A275" s="42" t="s">
        <v>348</v>
      </c>
      <c r="B275" s="43" t="s">
        <v>114</v>
      </c>
      <c r="C275" s="44">
        <v>8188</v>
      </c>
      <c r="D275" s="44">
        <v>2047</v>
      </c>
      <c r="E275" s="45">
        <v>10235</v>
      </c>
    </row>
    <row r="276" spans="1:5" x14ac:dyDescent="0.35">
      <c r="A276" s="42" t="s">
        <v>202</v>
      </c>
      <c r="B276" s="43" t="s">
        <v>99</v>
      </c>
      <c r="C276" s="44">
        <v>1626000</v>
      </c>
      <c r="D276" s="44">
        <v>893998</v>
      </c>
      <c r="E276" s="45">
        <v>2519998</v>
      </c>
    </row>
    <row r="277" spans="1:5" x14ac:dyDescent="0.35">
      <c r="A277" s="42" t="s">
        <v>349</v>
      </c>
      <c r="B277" s="43" t="s">
        <v>138</v>
      </c>
      <c r="C277" s="44">
        <v>2179822</v>
      </c>
      <c r="D277" s="44">
        <v>443853</v>
      </c>
      <c r="E277" s="45">
        <v>2623675</v>
      </c>
    </row>
    <row r="278" spans="1:5" x14ac:dyDescent="0.35">
      <c r="A278" s="42" t="s">
        <v>350</v>
      </c>
      <c r="B278" s="43" t="s">
        <v>108</v>
      </c>
      <c r="C278" s="44">
        <v>1318600</v>
      </c>
      <c r="D278" s="44">
        <v>377723</v>
      </c>
      <c r="E278" s="45">
        <v>1696323</v>
      </c>
    </row>
    <row r="279" spans="1:5" x14ac:dyDescent="0.35">
      <c r="A279" s="42" t="s">
        <v>351</v>
      </c>
      <c r="B279" s="43" t="s">
        <v>25</v>
      </c>
      <c r="C279" s="44">
        <v>2734118</v>
      </c>
      <c r="D279" s="44">
        <v>177000</v>
      </c>
      <c r="E279" s="23">
        <v>2911118</v>
      </c>
    </row>
    <row r="280" spans="1:5" x14ac:dyDescent="0.35">
      <c r="A280" s="42" t="s">
        <v>129</v>
      </c>
      <c r="B280" s="43" t="s">
        <v>127</v>
      </c>
      <c r="C280" s="44">
        <v>241544</v>
      </c>
      <c r="D280" s="44">
        <v>60386</v>
      </c>
      <c r="E280" s="23">
        <v>301930</v>
      </c>
    </row>
    <row r="281" spans="1:5" x14ac:dyDescent="0.35">
      <c r="A281" s="42" t="s">
        <v>203</v>
      </c>
      <c r="B281" s="43" t="s">
        <v>14</v>
      </c>
      <c r="C281" s="44">
        <v>644172</v>
      </c>
      <c r="D281" s="44">
        <v>161043</v>
      </c>
      <c r="E281" s="23">
        <v>805215</v>
      </c>
    </row>
    <row r="282" spans="1:5" x14ac:dyDescent="0.35">
      <c r="A282" s="42" t="s">
        <v>204</v>
      </c>
      <c r="B282" s="43" t="s">
        <v>62</v>
      </c>
      <c r="C282" s="44">
        <v>860046</v>
      </c>
      <c r="D282" s="44">
        <v>0</v>
      </c>
      <c r="E282" s="23">
        <v>860046</v>
      </c>
    </row>
    <row r="283" spans="1:5" x14ac:dyDescent="0.35">
      <c r="A283" s="42" t="s">
        <v>265</v>
      </c>
      <c r="B283" s="43" t="s">
        <v>47</v>
      </c>
      <c r="C283" s="44">
        <v>3065498</v>
      </c>
      <c r="D283" s="44">
        <v>766374</v>
      </c>
      <c r="E283" s="23">
        <v>3831872</v>
      </c>
    </row>
    <row r="284" spans="1:5" x14ac:dyDescent="0.35">
      <c r="A284" s="42" t="s">
        <v>266</v>
      </c>
      <c r="B284" s="43" t="s">
        <v>13</v>
      </c>
      <c r="C284" s="44">
        <v>2033802</v>
      </c>
      <c r="D284" s="44">
        <v>416562</v>
      </c>
      <c r="E284" s="23">
        <v>2450364</v>
      </c>
    </row>
    <row r="285" spans="1:5" x14ac:dyDescent="0.35">
      <c r="A285" s="42" t="s">
        <v>352</v>
      </c>
      <c r="B285" s="43" t="s">
        <v>14</v>
      </c>
      <c r="C285" s="44">
        <v>573799</v>
      </c>
      <c r="D285" s="44">
        <v>546427</v>
      </c>
      <c r="E285" s="23">
        <v>1120226</v>
      </c>
    </row>
    <row r="286" spans="1:5" x14ac:dyDescent="0.35">
      <c r="A286" s="42" t="s">
        <v>353</v>
      </c>
      <c r="B286" s="43" t="s">
        <v>37</v>
      </c>
      <c r="C286" s="44">
        <v>1450000</v>
      </c>
      <c r="D286" s="44">
        <v>2612500</v>
      </c>
      <c r="E286" s="23">
        <v>4062500</v>
      </c>
    </row>
    <row r="287" spans="1:5" x14ac:dyDescent="0.35">
      <c r="A287" s="42" t="s">
        <v>140</v>
      </c>
      <c r="B287" s="43" t="s">
        <v>138</v>
      </c>
      <c r="C287" s="44">
        <v>1602646</v>
      </c>
      <c r="D287" s="44">
        <v>400663</v>
      </c>
      <c r="E287" s="23">
        <v>2003309</v>
      </c>
    </row>
    <row r="288" spans="1:5" x14ac:dyDescent="0.35">
      <c r="A288" s="42" t="s">
        <v>354</v>
      </c>
      <c r="B288" s="43" t="s">
        <v>64</v>
      </c>
      <c r="C288" s="44">
        <v>67960</v>
      </c>
      <c r="D288" s="44">
        <v>0</v>
      </c>
      <c r="E288" s="23">
        <v>67960</v>
      </c>
    </row>
    <row r="289" spans="1:5" x14ac:dyDescent="0.35">
      <c r="A289" s="42" t="s">
        <v>205</v>
      </c>
      <c r="B289" s="43" t="s">
        <v>14</v>
      </c>
      <c r="C289" s="44">
        <v>874704</v>
      </c>
      <c r="D289" s="44">
        <v>0</v>
      </c>
      <c r="E289" s="23">
        <v>874704</v>
      </c>
    </row>
    <row r="290" spans="1:5" x14ac:dyDescent="0.35">
      <c r="A290" s="42" t="s">
        <v>355</v>
      </c>
      <c r="B290" s="43" t="s">
        <v>25</v>
      </c>
      <c r="C290" s="44">
        <v>609824</v>
      </c>
      <c r="D290" s="44">
        <v>0</v>
      </c>
      <c r="E290" s="23">
        <v>609824</v>
      </c>
    </row>
    <row r="291" spans="1:5" x14ac:dyDescent="0.35">
      <c r="A291" s="42" t="s">
        <v>267</v>
      </c>
      <c r="B291" s="43" t="s">
        <v>127</v>
      </c>
      <c r="C291" s="44">
        <v>1471744</v>
      </c>
      <c r="D291" s="44">
        <v>62240</v>
      </c>
      <c r="E291" s="23">
        <v>1533984</v>
      </c>
    </row>
    <row r="292" spans="1:5" x14ac:dyDescent="0.35">
      <c r="A292" s="42" t="s">
        <v>356</v>
      </c>
      <c r="B292" s="43" t="s">
        <v>156</v>
      </c>
      <c r="C292" s="44">
        <v>2142045</v>
      </c>
      <c r="D292" s="44">
        <v>0</v>
      </c>
      <c r="E292" s="23">
        <v>2142045</v>
      </c>
    </row>
    <row r="293" spans="1:5" x14ac:dyDescent="0.35">
      <c r="A293" s="42" t="s">
        <v>206</v>
      </c>
      <c r="B293" s="43" t="s">
        <v>14</v>
      </c>
      <c r="C293" s="44">
        <v>1122206</v>
      </c>
      <c r="D293" s="44">
        <v>249110</v>
      </c>
      <c r="E293" s="23">
        <v>1371316</v>
      </c>
    </row>
    <row r="294" spans="1:5" x14ac:dyDescent="0.35">
      <c r="A294" s="42" t="s">
        <v>357</v>
      </c>
      <c r="B294" s="43" t="s">
        <v>127</v>
      </c>
      <c r="C294" s="44">
        <v>1671278</v>
      </c>
      <c r="D294" s="44">
        <v>0</v>
      </c>
      <c r="E294" s="23">
        <v>1671278</v>
      </c>
    </row>
    <row r="295" spans="1:5" x14ac:dyDescent="0.35">
      <c r="A295" s="42" t="s">
        <v>268</v>
      </c>
      <c r="B295" s="43" t="s">
        <v>138</v>
      </c>
      <c r="C295" s="44">
        <v>172000</v>
      </c>
      <c r="D295" s="44">
        <v>43000</v>
      </c>
      <c r="E295" s="23">
        <v>215000</v>
      </c>
    </row>
    <row r="296" spans="1:5" x14ac:dyDescent="0.35">
      <c r="A296" s="42" t="s">
        <v>21</v>
      </c>
      <c r="B296" s="43" t="s">
        <v>22</v>
      </c>
      <c r="C296" s="44">
        <v>14473127</v>
      </c>
      <c r="D296" s="44">
        <v>3618282</v>
      </c>
      <c r="E296" s="23">
        <v>18091409</v>
      </c>
    </row>
    <row r="297" spans="1:5" x14ac:dyDescent="0.35">
      <c r="A297" s="42" t="s">
        <v>207</v>
      </c>
      <c r="B297" s="43" t="s">
        <v>99</v>
      </c>
      <c r="C297" s="44">
        <v>20000</v>
      </c>
      <c r="D297" s="44">
        <v>5000</v>
      </c>
      <c r="E297" s="23">
        <v>25000</v>
      </c>
    </row>
    <row r="298" spans="1:5" x14ac:dyDescent="0.35">
      <c r="A298" s="42" t="s">
        <v>146</v>
      </c>
      <c r="B298" s="43" t="s">
        <v>141</v>
      </c>
      <c r="C298" s="44">
        <v>14400</v>
      </c>
      <c r="D298" s="44">
        <v>3600</v>
      </c>
      <c r="E298" s="23">
        <v>18000</v>
      </c>
    </row>
    <row r="299" spans="1:5" x14ac:dyDescent="0.35">
      <c r="A299" s="42" t="s">
        <v>358</v>
      </c>
      <c r="B299" s="43" t="s">
        <v>127</v>
      </c>
      <c r="C299" s="44">
        <v>1634908</v>
      </c>
      <c r="D299" s="44">
        <v>408901</v>
      </c>
      <c r="E299" s="23">
        <v>2043809</v>
      </c>
    </row>
    <row r="300" spans="1:5" x14ac:dyDescent="0.35">
      <c r="A300" s="42" t="s">
        <v>142</v>
      </c>
      <c r="B300" s="43" t="s">
        <v>141</v>
      </c>
      <c r="C300" s="44">
        <v>52887</v>
      </c>
      <c r="D300" s="44">
        <v>13222</v>
      </c>
      <c r="E300" s="23">
        <v>66109</v>
      </c>
    </row>
    <row r="301" spans="1:5" x14ac:dyDescent="0.35">
      <c r="A301" s="42" t="s">
        <v>359</v>
      </c>
      <c r="B301" s="43" t="s">
        <v>25</v>
      </c>
      <c r="C301" s="44">
        <v>3804889</v>
      </c>
      <c r="D301" s="44">
        <v>0</v>
      </c>
      <c r="E301" s="23">
        <v>3804889</v>
      </c>
    </row>
    <row r="302" spans="1:5" x14ac:dyDescent="0.35">
      <c r="A302" s="42" t="s">
        <v>360</v>
      </c>
      <c r="B302" s="43" t="s">
        <v>147</v>
      </c>
      <c r="C302" s="44">
        <v>883156</v>
      </c>
      <c r="D302" s="44">
        <v>220789</v>
      </c>
      <c r="E302" s="23">
        <v>1103945</v>
      </c>
    </row>
    <row r="303" spans="1:5" x14ac:dyDescent="0.35">
      <c r="A303" s="42" t="s">
        <v>361</v>
      </c>
      <c r="B303" s="43" t="s">
        <v>99</v>
      </c>
      <c r="C303" s="44">
        <v>3968000</v>
      </c>
      <c r="D303" s="44">
        <v>727294</v>
      </c>
      <c r="E303" s="23">
        <v>4695294</v>
      </c>
    </row>
    <row r="304" spans="1:5" x14ac:dyDescent="0.35">
      <c r="A304" s="42" t="s">
        <v>208</v>
      </c>
      <c r="B304" s="43" t="s">
        <v>47</v>
      </c>
      <c r="C304" s="44">
        <v>2290000</v>
      </c>
      <c r="D304" s="44">
        <v>400034</v>
      </c>
      <c r="E304" s="23">
        <v>2690034</v>
      </c>
    </row>
    <row r="305" spans="1:7" x14ac:dyDescent="0.35">
      <c r="A305" s="42" t="s">
        <v>362</v>
      </c>
      <c r="B305" s="43" t="s">
        <v>127</v>
      </c>
      <c r="C305" s="44">
        <v>10091182</v>
      </c>
      <c r="D305" s="44">
        <v>0</v>
      </c>
      <c r="E305" s="23">
        <v>10091182</v>
      </c>
    </row>
    <row r="306" spans="1:7" x14ac:dyDescent="0.35">
      <c r="A306" s="42" t="s">
        <v>209</v>
      </c>
      <c r="B306" s="43" t="s">
        <v>82</v>
      </c>
      <c r="C306" s="44">
        <v>311130</v>
      </c>
      <c r="D306" s="44">
        <v>77783</v>
      </c>
      <c r="E306" s="23">
        <v>388913</v>
      </c>
    </row>
    <row r="307" spans="1:7" x14ac:dyDescent="0.35">
      <c r="A307" s="42" t="s">
        <v>269</v>
      </c>
      <c r="B307" s="43" t="s">
        <v>111</v>
      </c>
      <c r="C307" s="44">
        <v>374528</v>
      </c>
      <c r="D307" s="44">
        <v>143632</v>
      </c>
      <c r="E307" s="23">
        <v>518160</v>
      </c>
    </row>
    <row r="308" spans="1:7" x14ac:dyDescent="0.35">
      <c r="A308" s="42" t="s">
        <v>270</v>
      </c>
      <c r="B308" s="43" t="s">
        <v>82</v>
      </c>
      <c r="C308" s="44">
        <v>1204378</v>
      </c>
      <c r="D308" s="44">
        <v>301094</v>
      </c>
      <c r="E308" s="23">
        <v>1505472</v>
      </c>
    </row>
    <row r="309" spans="1:7" x14ac:dyDescent="0.35">
      <c r="A309" s="42" t="s">
        <v>363</v>
      </c>
      <c r="B309" s="43" t="s">
        <v>134</v>
      </c>
      <c r="C309" s="44">
        <v>5172799</v>
      </c>
      <c r="D309" s="44">
        <v>0</v>
      </c>
      <c r="E309" s="23">
        <v>5172799</v>
      </c>
    </row>
    <row r="310" spans="1:7" x14ac:dyDescent="0.35">
      <c r="A310" s="42" t="s">
        <v>364</v>
      </c>
      <c r="B310" s="43" t="s">
        <v>138</v>
      </c>
      <c r="C310" s="44">
        <v>449267</v>
      </c>
      <c r="D310" s="44">
        <v>112317</v>
      </c>
      <c r="E310" s="23">
        <v>561584</v>
      </c>
      <c r="G310" s="1"/>
    </row>
    <row r="311" spans="1:7" x14ac:dyDescent="0.35">
      <c r="A311" s="42" t="s">
        <v>271</v>
      </c>
      <c r="B311" s="43" t="s">
        <v>99</v>
      </c>
      <c r="C311" s="44">
        <v>59500</v>
      </c>
      <c r="D311" s="44">
        <v>10500</v>
      </c>
      <c r="E311" s="23">
        <v>70000</v>
      </c>
      <c r="G311" s="35"/>
    </row>
    <row r="312" spans="1:7" x14ac:dyDescent="0.35">
      <c r="A312" s="42" t="s">
        <v>365</v>
      </c>
      <c r="B312" s="43" t="s">
        <v>62</v>
      </c>
      <c r="C312" s="44">
        <v>364243</v>
      </c>
      <c r="D312" s="44">
        <v>91060</v>
      </c>
      <c r="E312" s="23">
        <v>455303</v>
      </c>
    </row>
    <row r="313" spans="1:7" s="1" customFormat="1" ht="15" thickBot="1" x14ac:dyDescent="0.4">
      <c r="A313" s="24" t="s">
        <v>150</v>
      </c>
      <c r="B313" s="25"/>
      <c r="C313" s="26">
        <f>SUM(C3:C312)</f>
        <v>975652019</v>
      </c>
      <c r="D313" s="26">
        <f>SUM(D3:D312)</f>
        <v>274751708</v>
      </c>
      <c r="E313" s="46">
        <f>SUM(E3:E312)</f>
        <v>1249632075</v>
      </c>
      <c r="G313"/>
    </row>
    <row r="314" spans="1:7" s="35" customFormat="1" ht="63" customHeight="1" x14ac:dyDescent="0.35">
      <c r="A314" s="51" t="s">
        <v>161</v>
      </c>
      <c r="B314" s="51"/>
      <c r="C314" s="51"/>
      <c r="D314" s="51"/>
      <c r="E314" s="51"/>
      <c r="G314"/>
    </row>
  </sheetData>
  <sortState ref="A3:E310">
    <sortCondition ref="B2"/>
  </sortState>
  <mergeCells count="1">
    <mergeCell ref="A314:E3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I3" sqref="I3"/>
    </sheetView>
  </sheetViews>
  <sheetFormatPr defaultRowHeight="14.5" x14ac:dyDescent="0.35"/>
  <cols>
    <col min="2" max="2" width="34.54296875" customWidth="1"/>
  </cols>
  <sheetData>
    <row r="1" spans="1:2" ht="53.5" customHeight="1" x14ac:dyDescent="0.35">
      <c r="A1" s="49" t="s">
        <v>368</v>
      </c>
      <c r="B1" s="50" t="s">
        <v>369</v>
      </c>
    </row>
    <row r="2" spans="1:2" ht="80" customHeight="1" x14ac:dyDescent="0.35">
      <c r="A2" s="49" t="s">
        <v>370</v>
      </c>
      <c r="B2" s="50" t="s">
        <v>377</v>
      </c>
    </row>
    <row r="3" spans="1:2" ht="78" customHeight="1" x14ac:dyDescent="0.35">
      <c r="A3" s="49" t="s">
        <v>371</v>
      </c>
      <c r="B3" s="50" t="s">
        <v>378</v>
      </c>
    </row>
    <row r="4" spans="1:2" ht="36" customHeight="1" x14ac:dyDescent="0.35">
      <c r="A4" s="49" t="s">
        <v>373</v>
      </c>
      <c r="B4" s="50" t="s">
        <v>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8"/>
  <sheetViews>
    <sheetView zoomScaleNormal="100" workbookViewId="0">
      <pane ySplit="2" topLeftCell="A3" activePane="bottomLeft" state="frozen"/>
      <selection pane="bottomLeft" sqref="A1:C1"/>
    </sheetView>
  </sheetViews>
  <sheetFormatPr defaultRowHeight="14.5" x14ac:dyDescent="0.35"/>
  <cols>
    <col min="1" max="1" width="13.26953125" bestFit="1" customWidth="1"/>
    <col min="2" max="2" width="28.453125" style="2" customWidth="1"/>
    <col min="3" max="3" width="17.54296875" style="4" customWidth="1"/>
  </cols>
  <sheetData>
    <row r="1" spans="1:5" ht="63.5" customHeight="1" thickBot="1" x14ac:dyDescent="0.45">
      <c r="A1" s="52" t="s">
        <v>273</v>
      </c>
      <c r="B1" s="52"/>
      <c r="C1" s="52"/>
    </row>
    <row r="2" spans="1:5" ht="28.9" customHeight="1" thickBot="1" x14ac:dyDescent="0.4">
      <c r="A2" s="9" t="s">
        <v>155</v>
      </c>
      <c r="B2" s="10" t="s">
        <v>151</v>
      </c>
      <c r="C2" s="11" t="s">
        <v>154</v>
      </c>
    </row>
    <row r="3" spans="1:5" x14ac:dyDescent="0.35">
      <c r="A3" s="29" t="s">
        <v>3</v>
      </c>
      <c r="B3" s="30">
        <v>2475056</v>
      </c>
      <c r="C3" s="12">
        <f t="shared" ref="C3:C34" si="0">(B3/$B$58)</f>
        <v>2.5368225061808639E-3</v>
      </c>
      <c r="E3" s="48"/>
    </row>
    <row r="4" spans="1:5" x14ac:dyDescent="0.35">
      <c r="A4" s="31" t="s">
        <v>7</v>
      </c>
      <c r="B4" s="32">
        <v>9799551</v>
      </c>
      <c r="C4" s="13">
        <f t="shared" si="0"/>
        <v>1.0044104669658865E-2</v>
      </c>
    </row>
    <row r="5" spans="1:5" x14ac:dyDescent="0.35">
      <c r="A5" s="31" t="s">
        <v>11</v>
      </c>
      <c r="B5" s="32">
        <v>15323056</v>
      </c>
      <c r="C5" s="13">
        <f t="shared" si="0"/>
        <v>1.5705452048062639E-2</v>
      </c>
    </row>
    <row r="6" spans="1:5" x14ac:dyDescent="0.35">
      <c r="A6" s="31" t="s">
        <v>13</v>
      </c>
      <c r="B6" s="32">
        <v>23575790</v>
      </c>
      <c r="C6" s="13">
        <f t="shared" si="0"/>
        <v>2.4164137972229216E-2</v>
      </c>
    </row>
    <row r="7" spans="1:5" x14ac:dyDescent="0.35">
      <c r="A7" s="31" t="s">
        <v>14</v>
      </c>
      <c r="B7" s="32">
        <v>102714169</v>
      </c>
      <c r="C7" s="13">
        <f t="shared" si="0"/>
        <v>0.10527746266058821</v>
      </c>
    </row>
    <row r="8" spans="1:5" x14ac:dyDescent="0.35">
      <c r="A8" s="31" t="s">
        <v>19</v>
      </c>
      <c r="B8" s="32">
        <v>29205469</v>
      </c>
      <c r="C8" s="13">
        <f t="shared" si="0"/>
        <v>2.993430898645022E-2</v>
      </c>
    </row>
    <row r="9" spans="1:5" x14ac:dyDescent="0.35">
      <c r="A9" s="31" t="s">
        <v>20</v>
      </c>
      <c r="B9" s="32">
        <v>11499500</v>
      </c>
      <c r="C9" s="13">
        <f t="shared" si="0"/>
        <v>1.1786476916007899E-2</v>
      </c>
    </row>
    <row r="10" spans="1:5" x14ac:dyDescent="0.35">
      <c r="A10" s="31" t="s">
        <v>22</v>
      </c>
      <c r="B10" s="32">
        <v>14473127</v>
      </c>
      <c r="C10" s="13">
        <f t="shared" si="0"/>
        <v>1.4834312560367898E-2</v>
      </c>
    </row>
    <row r="11" spans="1:5" x14ac:dyDescent="0.35">
      <c r="A11" s="31" t="s">
        <v>24</v>
      </c>
      <c r="B11" s="32">
        <v>12845257</v>
      </c>
      <c r="C11" s="13">
        <f t="shared" si="0"/>
        <v>1.3165818088672454E-2</v>
      </c>
    </row>
    <row r="12" spans="1:5" x14ac:dyDescent="0.35">
      <c r="A12" s="31" t="s">
        <v>25</v>
      </c>
      <c r="B12" s="32">
        <v>45276601</v>
      </c>
      <c r="C12" s="13">
        <f t="shared" si="0"/>
        <v>4.6406505719535647E-2</v>
      </c>
    </row>
    <row r="13" spans="1:5" x14ac:dyDescent="0.35">
      <c r="A13" s="31" t="s">
        <v>30</v>
      </c>
      <c r="B13" s="32">
        <v>18014185</v>
      </c>
      <c r="C13" s="13">
        <f t="shared" si="0"/>
        <v>1.8463739785485957E-2</v>
      </c>
    </row>
    <row r="14" spans="1:5" x14ac:dyDescent="0.35">
      <c r="A14" s="31" t="s">
        <v>162</v>
      </c>
      <c r="B14" s="32">
        <v>500000</v>
      </c>
      <c r="C14" s="13">
        <f t="shared" si="0"/>
        <v>5.1247779973076653E-4</v>
      </c>
    </row>
    <row r="15" spans="1:5" x14ac:dyDescent="0.35">
      <c r="A15" s="31" t="s">
        <v>32</v>
      </c>
      <c r="B15" s="32">
        <v>15700369</v>
      </c>
      <c r="C15" s="13">
        <f t="shared" si="0"/>
        <v>1.609218112016227E-2</v>
      </c>
    </row>
    <row r="16" spans="1:5" x14ac:dyDescent="0.35">
      <c r="A16" s="31" t="s">
        <v>33</v>
      </c>
      <c r="B16" s="32">
        <v>16403858</v>
      </c>
      <c r="C16" s="13">
        <f t="shared" si="0"/>
        <v>1.6813226109871866E-2</v>
      </c>
    </row>
    <row r="17" spans="1:3" x14ac:dyDescent="0.35">
      <c r="A17" s="31" t="s">
        <v>35</v>
      </c>
      <c r="B17" s="32">
        <v>3031200</v>
      </c>
      <c r="C17" s="13">
        <f t="shared" si="0"/>
        <v>3.1068454130877988E-3</v>
      </c>
    </row>
    <row r="18" spans="1:3" x14ac:dyDescent="0.35">
      <c r="A18" s="31" t="s">
        <v>37</v>
      </c>
      <c r="B18" s="32">
        <v>33634375</v>
      </c>
      <c r="C18" s="13">
        <f t="shared" si="0"/>
        <v>3.4473740990638997E-2</v>
      </c>
    </row>
    <row r="19" spans="1:3" x14ac:dyDescent="0.35">
      <c r="A19" s="31" t="s">
        <v>42</v>
      </c>
      <c r="B19" s="32">
        <v>16713891</v>
      </c>
      <c r="C19" s="13">
        <f t="shared" si="0"/>
        <v>1.7130996169239722E-2</v>
      </c>
    </row>
    <row r="20" spans="1:3" x14ac:dyDescent="0.35">
      <c r="A20" s="31" t="s">
        <v>47</v>
      </c>
      <c r="B20" s="32">
        <v>5355498</v>
      </c>
      <c r="C20" s="13">
        <f t="shared" si="0"/>
        <v>5.4891476630050413E-3</v>
      </c>
    </row>
    <row r="21" spans="1:3" x14ac:dyDescent="0.35">
      <c r="A21" s="31" t="s">
        <v>48</v>
      </c>
      <c r="B21" s="32">
        <v>12560964</v>
      </c>
      <c r="C21" s="13">
        <f t="shared" si="0"/>
        <v>1.2874430386434736E-2</v>
      </c>
    </row>
    <row r="22" spans="1:3" x14ac:dyDescent="0.35">
      <c r="A22" s="31" t="s">
        <v>51</v>
      </c>
      <c r="B22" s="32">
        <v>15673817</v>
      </c>
      <c r="C22" s="13">
        <f t="shared" si="0"/>
        <v>1.6064966499085367E-2</v>
      </c>
    </row>
    <row r="23" spans="1:3" x14ac:dyDescent="0.35">
      <c r="A23" s="31" t="s">
        <v>54</v>
      </c>
      <c r="B23" s="32">
        <v>20008071</v>
      </c>
      <c r="C23" s="13">
        <f t="shared" si="0"/>
        <v>2.0507384405873914E-2</v>
      </c>
    </row>
    <row r="24" spans="1:3" x14ac:dyDescent="0.35">
      <c r="A24" s="31" t="s">
        <v>60</v>
      </c>
      <c r="B24" s="32">
        <v>8821472</v>
      </c>
      <c r="C24" s="13">
        <f t="shared" si="0"/>
        <v>9.0416171218931293E-3</v>
      </c>
    </row>
    <row r="25" spans="1:3" x14ac:dyDescent="0.35">
      <c r="A25" s="31" t="s">
        <v>61</v>
      </c>
      <c r="B25" s="32">
        <v>10088895</v>
      </c>
      <c r="C25" s="13">
        <f t="shared" si="0"/>
        <v>1.0340669422629463E-2</v>
      </c>
    </row>
    <row r="26" spans="1:3" x14ac:dyDescent="0.35">
      <c r="A26" s="31" t="s">
        <v>66</v>
      </c>
      <c r="B26" s="32">
        <v>32979152</v>
      </c>
      <c r="C26" s="13">
        <f t="shared" si="0"/>
        <v>3.3802166507893014E-2</v>
      </c>
    </row>
    <row r="27" spans="1:3" x14ac:dyDescent="0.35">
      <c r="A27" s="31" t="s">
        <v>57</v>
      </c>
      <c r="B27" s="32">
        <v>21971200</v>
      </c>
      <c r="C27" s="13">
        <f t="shared" si="0"/>
        <v>2.2519504466889235E-2</v>
      </c>
    </row>
    <row r="28" spans="1:3" x14ac:dyDescent="0.35">
      <c r="A28" s="31" t="s">
        <v>76</v>
      </c>
      <c r="B28" s="32">
        <v>24937492</v>
      </c>
      <c r="C28" s="13">
        <f t="shared" si="0"/>
        <v>2.5559822061927185E-2</v>
      </c>
    </row>
    <row r="29" spans="1:3" x14ac:dyDescent="0.35">
      <c r="A29" s="31" t="s">
        <v>163</v>
      </c>
      <c r="B29" s="32">
        <v>6387346</v>
      </c>
      <c r="C29" s="13">
        <f t="shared" si="0"/>
        <v>6.5467460483982247E-3</v>
      </c>
    </row>
    <row r="30" spans="1:3" x14ac:dyDescent="0.35">
      <c r="A30" s="31" t="s">
        <v>77</v>
      </c>
      <c r="B30" s="32">
        <v>10743199</v>
      </c>
      <c r="C30" s="13">
        <f t="shared" si="0"/>
        <v>1.1011301971179542E-2</v>
      </c>
    </row>
    <row r="31" spans="1:3" x14ac:dyDescent="0.35">
      <c r="A31" s="31" t="s">
        <v>80</v>
      </c>
      <c r="B31" s="32">
        <v>6934886</v>
      </c>
      <c r="C31" s="13">
        <f t="shared" si="0"/>
        <v>7.107950237327393E-3</v>
      </c>
    </row>
    <row r="32" spans="1:3" x14ac:dyDescent="0.35">
      <c r="A32" s="31" t="s">
        <v>82</v>
      </c>
      <c r="B32" s="32">
        <v>22961251</v>
      </c>
      <c r="C32" s="13">
        <f t="shared" si="0"/>
        <v>2.3534262783091724E-2</v>
      </c>
    </row>
    <row r="33" spans="1:3" x14ac:dyDescent="0.35">
      <c r="A33" s="31" t="s">
        <v>85</v>
      </c>
      <c r="B33" s="32">
        <v>10246434</v>
      </c>
      <c r="C33" s="13">
        <f t="shared" si="0"/>
        <v>1.0502139902813033E-2</v>
      </c>
    </row>
    <row r="34" spans="1:3" x14ac:dyDescent="0.35">
      <c r="A34" s="31" t="s">
        <v>86</v>
      </c>
      <c r="B34" s="32">
        <v>3884406</v>
      </c>
      <c r="C34" s="13">
        <f t="shared" si="0"/>
        <v>3.9813436802819758E-3</v>
      </c>
    </row>
    <row r="35" spans="1:3" x14ac:dyDescent="0.35">
      <c r="A35" s="31" t="s">
        <v>88</v>
      </c>
      <c r="B35" s="32">
        <v>4292325</v>
      </c>
      <c r="C35" s="13">
        <f t="shared" ref="C35:C54" si="1">(B35/$B$58)</f>
        <v>4.399442543458725E-3</v>
      </c>
    </row>
    <row r="36" spans="1:3" x14ac:dyDescent="0.35">
      <c r="A36" s="31" t="s">
        <v>92</v>
      </c>
      <c r="B36" s="32">
        <v>22623164</v>
      </c>
      <c r="C36" s="13">
        <f t="shared" si="1"/>
        <v>2.3187738619336574E-2</v>
      </c>
    </row>
    <row r="37" spans="1:3" x14ac:dyDescent="0.35">
      <c r="A37" s="31" t="s">
        <v>94</v>
      </c>
      <c r="B37" s="32">
        <v>11954939</v>
      </c>
      <c r="C37" s="13">
        <f t="shared" si="1"/>
        <v>1.225328166927106E-2</v>
      </c>
    </row>
    <row r="38" spans="1:3" x14ac:dyDescent="0.35">
      <c r="A38" s="31" t="s">
        <v>96</v>
      </c>
      <c r="B38" s="32">
        <v>13945897</v>
      </c>
      <c r="C38" s="13">
        <f t="shared" si="1"/>
        <v>1.4293925219663795E-2</v>
      </c>
    </row>
    <row r="39" spans="1:3" x14ac:dyDescent="0.35">
      <c r="A39" s="31" t="s">
        <v>99</v>
      </c>
      <c r="B39" s="32">
        <v>84147908</v>
      </c>
      <c r="C39" s="13">
        <f t="shared" si="1"/>
        <v>8.624786948757393E-2</v>
      </c>
    </row>
    <row r="40" spans="1:3" x14ac:dyDescent="0.35">
      <c r="A40" s="31" t="s">
        <v>62</v>
      </c>
      <c r="B40" s="32">
        <v>29295506</v>
      </c>
      <c r="C40" s="13">
        <f t="shared" si="1"/>
        <v>3.0026592913758938E-2</v>
      </c>
    </row>
    <row r="41" spans="1:3" x14ac:dyDescent="0.35">
      <c r="A41" s="31" t="s">
        <v>108</v>
      </c>
      <c r="B41" s="32">
        <v>10996166</v>
      </c>
      <c r="C41" s="13">
        <f t="shared" si="1"/>
        <v>1.1270581914308528E-2</v>
      </c>
    </row>
    <row r="42" spans="1:3" x14ac:dyDescent="0.35">
      <c r="A42" s="31" t="s">
        <v>111</v>
      </c>
      <c r="B42" s="32">
        <v>16576224</v>
      </c>
      <c r="C42" s="13">
        <f t="shared" si="1"/>
        <v>1.6989893606728649E-2</v>
      </c>
    </row>
    <row r="43" spans="1:3" x14ac:dyDescent="0.35">
      <c r="A43" s="31" t="s">
        <v>114</v>
      </c>
      <c r="B43" s="32">
        <v>25142418</v>
      </c>
      <c r="C43" s="13">
        <f t="shared" si="1"/>
        <v>2.5769862113102438E-2</v>
      </c>
    </row>
    <row r="44" spans="1:3" x14ac:dyDescent="0.35">
      <c r="A44" s="31" t="s">
        <v>64</v>
      </c>
      <c r="B44" s="32">
        <v>4365571</v>
      </c>
      <c r="C44" s="13">
        <f t="shared" si="1"/>
        <v>4.474516441296884E-3</v>
      </c>
    </row>
    <row r="45" spans="1:3" x14ac:dyDescent="0.35">
      <c r="A45" s="31" t="s">
        <v>119</v>
      </c>
      <c r="B45" s="32">
        <v>13333754</v>
      </c>
      <c r="C45" s="13">
        <f t="shared" si="1"/>
        <v>1.3666505824142614E-2</v>
      </c>
    </row>
    <row r="46" spans="1:3" x14ac:dyDescent="0.35">
      <c r="A46" s="31" t="s">
        <v>121</v>
      </c>
      <c r="B46" s="32">
        <v>9287590</v>
      </c>
      <c r="C46" s="13">
        <f t="shared" si="1"/>
        <v>9.5193673760029397E-3</v>
      </c>
    </row>
    <row r="47" spans="1:3" x14ac:dyDescent="0.35">
      <c r="A47" s="31" t="s">
        <v>123</v>
      </c>
      <c r="B47" s="32">
        <v>80000</v>
      </c>
      <c r="C47" s="13">
        <f t="shared" si="1"/>
        <v>8.1996447956922646E-5</v>
      </c>
    </row>
    <row r="48" spans="1:3" x14ac:dyDescent="0.35">
      <c r="A48" s="31" t="s">
        <v>38</v>
      </c>
      <c r="B48" s="32">
        <v>11912673</v>
      </c>
      <c r="C48" s="13">
        <f t="shared" si="1"/>
        <v>1.2209960895904219E-2</v>
      </c>
    </row>
    <row r="49" spans="1:5" x14ac:dyDescent="0.35">
      <c r="A49" s="31" t="s">
        <v>127</v>
      </c>
      <c r="B49" s="32">
        <v>49086202</v>
      </c>
      <c r="C49" s="13">
        <f t="shared" si="1"/>
        <v>5.0311177596199901E-2</v>
      </c>
    </row>
    <row r="50" spans="1:5" x14ac:dyDescent="0.35">
      <c r="A50" s="31" t="s">
        <v>133</v>
      </c>
      <c r="B50" s="32">
        <v>500000</v>
      </c>
      <c r="C50" s="13">
        <f t="shared" si="1"/>
        <v>5.1247779973076653E-4</v>
      </c>
    </row>
    <row r="51" spans="1:5" x14ac:dyDescent="0.35">
      <c r="A51" s="31" t="s">
        <v>134</v>
      </c>
      <c r="B51" s="32">
        <v>12561670</v>
      </c>
      <c r="C51" s="13">
        <f t="shared" si="1"/>
        <v>1.2875154005087956E-2</v>
      </c>
    </row>
    <row r="52" spans="1:5" x14ac:dyDescent="0.35">
      <c r="A52" s="31" t="s">
        <v>156</v>
      </c>
      <c r="B52" s="32">
        <v>2142045</v>
      </c>
      <c r="C52" s="13">
        <f t="shared" si="1"/>
        <v>2.1955010170485794E-3</v>
      </c>
    </row>
    <row r="53" spans="1:5" x14ac:dyDescent="0.35">
      <c r="A53" s="31" t="s">
        <v>41</v>
      </c>
      <c r="B53" s="32">
        <v>5013443</v>
      </c>
      <c r="C53" s="13">
        <f t="shared" si="1"/>
        <v>5.1385564754312264E-3</v>
      </c>
    </row>
    <row r="54" spans="1:5" x14ac:dyDescent="0.35">
      <c r="A54" s="31" t="s">
        <v>138</v>
      </c>
      <c r="B54" s="32">
        <v>33811027</v>
      </c>
      <c r="C54" s="13">
        <f t="shared" si="1"/>
        <v>3.4654801447195079E-2</v>
      </c>
    </row>
    <row r="55" spans="1:5" x14ac:dyDescent="0.35">
      <c r="A55" s="31" t="s">
        <v>141</v>
      </c>
      <c r="B55" s="32">
        <v>17714237</v>
      </c>
      <c r="C55" s="13">
        <f>(B55/$B$58)</f>
        <v>1.8156306403338669E-2</v>
      </c>
      <c r="E55" s="1"/>
    </row>
    <row r="56" spans="1:5" x14ac:dyDescent="0.35">
      <c r="A56" s="31" t="s">
        <v>147</v>
      </c>
      <c r="B56" s="32">
        <v>5968365</v>
      </c>
      <c r="C56" s="13">
        <f>(B56/$B$58)</f>
        <v>6.1173091263802323E-3</v>
      </c>
    </row>
    <row r="57" spans="1:5" x14ac:dyDescent="0.35">
      <c r="A57" s="31" t="s">
        <v>149</v>
      </c>
      <c r="B57" s="32">
        <v>6161358</v>
      </c>
      <c r="C57" s="13">
        <f>(B57/$B$58)</f>
        <v>6.3151183823871122E-3</v>
      </c>
    </row>
    <row r="58" spans="1:5" s="1" customFormat="1" ht="15" thickBot="1" x14ac:dyDescent="0.4">
      <c r="A58" s="33" t="s">
        <v>150</v>
      </c>
      <c r="B58" s="34">
        <f>SUM(B3:B57)</f>
        <v>975652019</v>
      </c>
      <c r="C58" s="14">
        <f>(B58/$B$58)</f>
        <v>1</v>
      </c>
      <c r="E58"/>
    </row>
  </sheetData>
  <autoFilter ref="A2:C2" xr:uid="{00000000-0009-0000-0000-000004000000}"/>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H3" sqref="H3"/>
    </sheetView>
  </sheetViews>
  <sheetFormatPr defaultRowHeight="14.5" x14ac:dyDescent="0.35"/>
  <cols>
    <col min="2" max="2" width="39.54296875" customWidth="1"/>
  </cols>
  <sheetData>
    <row r="1" spans="1:2" ht="49.5" customHeight="1" x14ac:dyDescent="0.35">
      <c r="A1" s="49" t="s">
        <v>368</v>
      </c>
      <c r="B1" s="50" t="s">
        <v>369</v>
      </c>
    </row>
    <row r="2" spans="1:2" ht="68.5" customHeight="1" x14ac:dyDescent="0.35">
      <c r="A2" s="49" t="s">
        <v>370</v>
      </c>
      <c r="B2" s="50" t="s">
        <v>377</v>
      </c>
    </row>
    <row r="3" spans="1:2" ht="50.5" customHeight="1" x14ac:dyDescent="0.35">
      <c r="A3" s="49" t="s">
        <v>371</v>
      </c>
      <c r="B3" s="50" t="s">
        <v>380</v>
      </c>
    </row>
    <row r="4" spans="1:2" ht="34.5" customHeight="1" x14ac:dyDescent="0.35">
      <c r="A4" s="49" t="s">
        <v>373</v>
      </c>
      <c r="B4" s="50" t="s">
        <v>372</v>
      </c>
    </row>
    <row r="5" spans="1:2" ht="36.5" customHeight="1" x14ac:dyDescent="0.35">
      <c r="A5" s="49" t="s">
        <v>375</v>
      </c>
      <c r="B5" s="50"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10a by Scope</vt:lpstr>
      <vt:lpstr>Source 10a</vt:lpstr>
      <vt:lpstr>10b by City</vt:lpstr>
      <vt:lpstr>Source 10b</vt:lpstr>
      <vt:lpstr>10c by State</vt:lpstr>
      <vt:lpstr>Source 10c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10: FY 17 Bus and Bus Facilities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Kamp, Joshua (FTA)</cp:lastModifiedBy>
  <dcterms:created xsi:type="dcterms:W3CDTF">2017-10-06T21:19:11Z</dcterms:created>
  <dcterms:modified xsi:type="dcterms:W3CDTF">2021-02-11T13:29:43Z</dcterms:modified>
</cp:coreProperties>
</file>