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Statistical Summaries FY 2019\FY 2019 Statistical Summaries Tables\"/>
    </mc:Choice>
  </mc:AlternateContent>
  <xr:revisionPtr revIDLastSave="0" documentId="13_ncr:1_{1B502FB0-1692-4CA5-A158-3A435F0B1F41}" xr6:coauthVersionLast="34" xr6:coauthVersionMax="34" xr10:uidLastSave="{00000000-0000-0000-0000-000000000000}"/>
  <bookViews>
    <workbookView xWindow="0" yWindow="0" windowWidth="28800" windowHeight="12500" tabRatio="604" xr2:uid="{00000000-000D-0000-FFFF-FFFF00000000}"/>
  </bookViews>
  <sheets>
    <sheet name="15" sheetId="2" r:id="rId1"/>
    <sheet name="Source" sheetId="3" r:id="rId2"/>
  </sheets>
  <definedNames>
    <definedName name="_xlnm._FilterDatabase" localSheetId="0" hidden="1">'15'!$A$4:$K$4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2" l="1"/>
  <c r="K93" i="2"/>
  <c r="K94" i="2"/>
  <c r="K95" i="2"/>
  <c r="K96" i="2"/>
  <c r="K97" i="2"/>
  <c r="K26" i="2"/>
  <c r="C98" i="2"/>
  <c r="D98" i="2"/>
  <c r="E98" i="2"/>
  <c r="F98" i="2"/>
  <c r="G98" i="2"/>
  <c r="H98" i="2"/>
  <c r="I98" i="2"/>
  <c r="J98" i="2"/>
  <c r="K91" i="2" l="1"/>
  <c r="K90" i="2"/>
  <c r="K89" i="2"/>
  <c r="K88" i="2"/>
  <c r="K87" i="2"/>
  <c r="K67" i="2" l="1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5" i="2"/>
  <c r="K98" i="2" l="1"/>
</calcChain>
</file>

<file path=xl/sharedStrings.xml><?xml version="1.0" encoding="utf-8"?>
<sst xmlns="http://schemas.openxmlformats.org/spreadsheetml/2006/main" count="209" uniqueCount="139">
  <si>
    <t>Recipient Name</t>
  </si>
  <si>
    <t>Bois Forte Reservation Tribal Council</t>
  </si>
  <si>
    <t>Chickaloon Native Village</t>
  </si>
  <si>
    <t>Comanche Nation</t>
  </si>
  <si>
    <t>Confederated Tribes And Bands Of The Yakama Nation, The</t>
  </si>
  <si>
    <t>Kaibab Band Of Paiute Indians</t>
  </si>
  <si>
    <t>Ketchikan Indian Corporation</t>
  </si>
  <si>
    <t>Prairie Band Potawatomi Nation</t>
  </si>
  <si>
    <t>Red Cliff Band Of Lake Superior Chippewa Indians</t>
  </si>
  <si>
    <t>The Cherokee Nation</t>
  </si>
  <si>
    <t>BUS - ROLLING STOCK</t>
  </si>
  <si>
    <t>BUS: SUPPORT EQUIP AND FACILITIES</t>
  </si>
  <si>
    <t>OPERATING ASSISTANCE</t>
  </si>
  <si>
    <t>OTHER PROGRAM COSTS</t>
  </si>
  <si>
    <t>PROJECT ADMINISTRATION</t>
  </si>
  <si>
    <t>SIGNAL &amp; COMM EQUIPMENT (BUS)</t>
  </si>
  <si>
    <t>Grand Total</t>
  </si>
  <si>
    <t>AK</t>
  </si>
  <si>
    <t>AZ</t>
  </si>
  <si>
    <t>CA</t>
  </si>
  <si>
    <t>ID</t>
  </si>
  <si>
    <t>KS</t>
  </si>
  <si>
    <t>MI</t>
  </si>
  <si>
    <t>MN</t>
  </si>
  <si>
    <t>MT</t>
  </si>
  <si>
    <t>NC</t>
  </si>
  <si>
    <t>ND</t>
  </si>
  <si>
    <t>NE</t>
  </si>
  <si>
    <t>NM</t>
  </si>
  <si>
    <t>NY</t>
  </si>
  <si>
    <t>OK</t>
  </si>
  <si>
    <t>OR</t>
  </si>
  <si>
    <t>SD</t>
  </si>
  <si>
    <t>WA</t>
  </si>
  <si>
    <t>WI</t>
  </si>
  <si>
    <t>Scroll to the right for charts displaying this information</t>
  </si>
  <si>
    <t>Pascua Yaqui Tribe</t>
  </si>
  <si>
    <t>Salt River Pima-maricopa Indian Community Educational Se, The</t>
  </si>
  <si>
    <t>Northfork Rnchria Mono Indians</t>
  </si>
  <si>
    <t>Yurok Tribe</t>
  </si>
  <si>
    <t>Fond Du Lac Reservation</t>
  </si>
  <si>
    <t>White Earth Band Of Chippewa Indians</t>
  </si>
  <si>
    <t>MS</t>
  </si>
  <si>
    <t>Mississippi Band Of Choctaw Indians</t>
  </si>
  <si>
    <t>Confederated Salish And Kootenai Tribes</t>
  </si>
  <si>
    <t>Eastern Band Of Cherokee Indians</t>
  </si>
  <si>
    <t>Ponca Tribe Of Nebraska</t>
  </si>
  <si>
    <t>Seneca Nation Of Indians</t>
  </si>
  <si>
    <t>Muscogee Creek Nation</t>
  </si>
  <si>
    <t>United Keetoowah Cherokee Council</t>
  </si>
  <si>
    <t>Cheyenne River Sioux Tribe</t>
  </si>
  <si>
    <t>Lower Brule Sioux Tribe</t>
  </si>
  <si>
    <t>Oglala Sioux Tribe Of Pine Ridge Indian Reservation</t>
  </si>
  <si>
    <t>Kalispel Indian Community Of The Kalispel Reservation</t>
  </si>
  <si>
    <t>Makah Indian Tribe Of The Makah Indian Reservation</t>
  </si>
  <si>
    <t>Snoqualmie Indian Tribe</t>
  </si>
  <si>
    <t>Spokane Tribe Of The Spokane Reservation</t>
  </si>
  <si>
    <t>Stillaguamish Tribe Of Indians Of Washington</t>
  </si>
  <si>
    <t>The Tulalip Tribes Of Washington</t>
  </si>
  <si>
    <t>Lac Du Flambeau Band Of Lake Superior Chippewa Indians</t>
  </si>
  <si>
    <t>State</t>
  </si>
  <si>
    <t>Seldovia Village Tribe</t>
  </si>
  <si>
    <t>Navajo Nation Tribal Government, The</t>
  </si>
  <si>
    <t>San Carlos Apache Tribal Council</t>
  </si>
  <si>
    <t>YAVAPAI APACHE NATION</t>
  </si>
  <si>
    <t>Blue Lake Rancheria, California</t>
  </si>
  <si>
    <t>Tule River Indian Tribal Council</t>
  </si>
  <si>
    <t>The Coeur D'alene Tribe</t>
  </si>
  <si>
    <t>MA</t>
  </si>
  <si>
    <t>Mashpee Wampanoag Tribe</t>
  </si>
  <si>
    <t>Bay Mills Indian Community</t>
  </si>
  <si>
    <t>Northern Cheyenne Tribe</t>
  </si>
  <si>
    <t>Ohkay Owingeh Tribal Council</t>
  </si>
  <si>
    <t>NV</t>
  </si>
  <si>
    <t>Citizen Potawatomi Nation</t>
  </si>
  <si>
    <t>Kiowa Tribe Construction</t>
  </si>
  <si>
    <t>Ponca Tribe Of Oklahoma</t>
  </si>
  <si>
    <t>Klamath Tribes, The</t>
  </si>
  <si>
    <t>SC</t>
  </si>
  <si>
    <t>Catawba Indian Nation</t>
  </si>
  <si>
    <t>Bad River Band Of Lake Superior Tribe Of Chippewa Indians</t>
  </si>
  <si>
    <t>OTHER CAPITAL ITEMS (BUS)</t>
  </si>
  <si>
    <t>STATE / PROGRAMS ADMINISTRATION</t>
  </si>
  <si>
    <t xml:space="preserve">Chemehuevi Indian Tribe </t>
  </si>
  <si>
    <t>Chickasaw Nation</t>
  </si>
  <si>
    <t>Choctaw Nation Of Oklahoma</t>
  </si>
  <si>
    <t>Cocopah Indian Tribe</t>
  </si>
  <si>
    <t>Confederated Tribes Of Siletz Indians, The</t>
  </si>
  <si>
    <t>Confederated Tribes Of The Colville Reservation, The</t>
  </si>
  <si>
    <t>Confederated Tribes of the Grand Ronde Community of Oregon</t>
  </si>
  <si>
    <t>Confederated Tribes Of The Umatilla Indian Reservation</t>
  </si>
  <si>
    <t>Coquille Indian Tribe</t>
  </si>
  <si>
    <t>Cowlitz Indian Tribe</t>
  </si>
  <si>
    <t>Eastern Shawnee Tribe Of Oklahoma</t>
  </si>
  <si>
    <t>Elk Valley Rancheria</t>
  </si>
  <si>
    <t>Elko Band Council</t>
  </si>
  <si>
    <t>FALLON PAIUTE SHOSHONE TRIBES OF THE FALLON RESERVATION &amp; COLONY</t>
  </si>
  <si>
    <t>Forest County Potawatomi Community</t>
  </si>
  <si>
    <t>Grand Portage Reservation Tribal Council</t>
  </si>
  <si>
    <t>Hopi Tribe</t>
  </si>
  <si>
    <t>Jamestown S'klallam Tribe</t>
  </si>
  <si>
    <t>Leech Lake Reservation Business Committee Inc</t>
  </si>
  <si>
    <t>Lummi Indian Business Council</t>
  </si>
  <si>
    <t>Morongo Band Of Mission Indians</t>
  </si>
  <si>
    <t>Muckleshoot Indian Tribe</t>
  </si>
  <si>
    <t>Nambe Pueblo Governor's Office</t>
  </si>
  <si>
    <t>Native Village Of Fort Yukon</t>
  </si>
  <si>
    <t>Ninilchik Village</t>
  </si>
  <si>
    <t>OMAHA TRIBE OF NEBRASKA</t>
  </si>
  <si>
    <t>PUEBLO DE SAN ILDEFONSO</t>
  </si>
  <si>
    <t>PUEBLO OF POJOAQUE</t>
  </si>
  <si>
    <t>Pueblo Of San Felipe</t>
  </si>
  <si>
    <t>Pyramid Lake Paiute Tribe</t>
  </si>
  <si>
    <t>Quechan Indian Tribe</t>
  </si>
  <si>
    <t>Red Lake Band Of Chippewa Indians</t>
  </si>
  <si>
    <t>Rosebud Sioux Tribe</t>
  </si>
  <si>
    <t>Santa Ana, Pueblo Of</t>
  </si>
  <si>
    <t>Santa Clara, Pueblo Of</t>
  </si>
  <si>
    <t>Seminole Nation Of Oklahoma, The</t>
  </si>
  <si>
    <t>Shoshone-Bannock Tribes of the Fort Hall Reservation of Idaho</t>
  </si>
  <si>
    <t>Sitka Tribe Of Alaska</t>
  </si>
  <si>
    <t>Southern Ute Indian Tribe</t>
  </si>
  <si>
    <t>Spirit Lake Tribe</t>
  </si>
  <si>
    <t>Squaxin Island Tribe</t>
  </si>
  <si>
    <t>Tesuque Pueblo Administration</t>
  </si>
  <si>
    <t>Wind River Inter-tribal Council</t>
  </si>
  <si>
    <t xml:space="preserve">Yankton Sioux Tribe </t>
  </si>
  <si>
    <t>CO</t>
  </si>
  <si>
    <t>WY</t>
  </si>
  <si>
    <t>Table 15: FY 19 Tribal Transit Program Awards</t>
  </si>
  <si>
    <t>**Includes both Tribal Transit Disrecretionary and Formula Funds in FY 19</t>
  </si>
  <si>
    <t>Step 1</t>
  </si>
  <si>
    <t>Access TraMS (the last report in that fiscal year, September 30, 2019) to upload the "Budget by ALI Report"</t>
  </si>
  <si>
    <t>Step 2</t>
  </si>
  <si>
    <t>Import the Recipient Details report from TRAMS.</t>
  </si>
  <si>
    <t>Step 3</t>
  </si>
  <si>
    <t>Step 4</t>
  </si>
  <si>
    <t>In a pivot table filter for the Tribal Transit  Program (5311-1B) and pivot the Scope Name and Total FTA amount.  All the relevant scopes and amount should populate.</t>
  </si>
  <si>
    <t>Using the totals of each of the scopes, create a pie chart using the excel functions.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</si>
</sst>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10" xfId="0" applyBorder="1"/>
    <xf numFmtId="0" fontId="2" fillId="0" borderId="0" xfId="0" applyFont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0" fillId="0" borderId="8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5" fillId="0" borderId="0" xfId="0" applyFont="1"/>
    <xf numFmtId="0" fontId="0" fillId="0" borderId="16" xfId="0" applyBorder="1"/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19 Tribal Transit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7B-4A0F-ACD4-BD0E6CEBD8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E7B-4A0F-ACD4-BD0E6CEBD8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B-4A0F-ACD4-BD0E6CEBD8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B7-4488-919C-DC3C05D99D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B7-4488-919C-DC3C05D99D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7B-4A0F-ACD4-BD0E6CEBD8D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7B-4A0F-ACD4-BD0E6CEBD8D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7B-4A0F-ACD4-BD0E6CEBD8D6}"/>
              </c:ext>
            </c:extLst>
          </c:dPt>
          <c:dLbls>
            <c:delete val="1"/>
          </c:dLbls>
          <c:cat>
            <c:strRef>
              <c:f>'15'!$C$4:$J$4</c:f>
              <c:strCache>
                <c:ptCount val="8"/>
                <c:pt idx="0">
                  <c:v>BUS - ROLLING STOCK</c:v>
                </c:pt>
                <c:pt idx="1">
                  <c:v>BUS: SUPPORT EQUIP AND FACILITIES</c:v>
                </c:pt>
                <c:pt idx="2">
                  <c:v>OPERATING ASSISTANCE</c:v>
                </c:pt>
                <c:pt idx="3">
                  <c:v>OTHER CAPITAL ITEMS (BUS)</c:v>
                </c:pt>
                <c:pt idx="4">
                  <c:v>OTHER PROGRAM COSTS</c:v>
                </c:pt>
                <c:pt idx="5">
                  <c:v>PROJECT ADMINISTRATION</c:v>
                </c:pt>
                <c:pt idx="6">
                  <c:v>SIGNAL &amp; COMM EQUIPMENT (BUS)</c:v>
                </c:pt>
                <c:pt idx="7">
                  <c:v>STATE / PROGRAMS ADMINISTRATION</c:v>
                </c:pt>
              </c:strCache>
            </c:strRef>
          </c:cat>
          <c:val>
            <c:numRef>
              <c:f>'15'!$C$98:$J$98</c:f>
              <c:numCache>
                <c:formatCode>"$"#,##0</c:formatCode>
                <c:ptCount val="8"/>
                <c:pt idx="0">
                  <c:v>1567771</c:v>
                </c:pt>
                <c:pt idx="1">
                  <c:v>235479</c:v>
                </c:pt>
                <c:pt idx="2">
                  <c:v>11911954</c:v>
                </c:pt>
                <c:pt idx="3">
                  <c:v>45000</c:v>
                </c:pt>
                <c:pt idx="4">
                  <c:v>25478026</c:v>
                </c:pt>
                <c:pt idx="5">
                  <c:v>89727</c:v>
                </c:pt>
                <c:pt idx="6">
                  <c:v>12100</c:v>
                </c:pt>
                <c:pt idx="7">
                  <c:v>334028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A0F-ACD4-BD0E6CEBD8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4444</xdr:colOff>
      <xdr:row>3</xdr:row>
      <xdr:rowOff>4761</xdr:rowOff>
    </xdr:from>
    <xdr:to>
      <xdr:col>21</xdr:col>
      <xdr:colOff>604520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071C6-7DE1-4013-9987-656FEA466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"/>
  <sheetViews>
    <sheetView tabSelected="1" workbookViewId="0"/>
  </sheetViews>
  <sheetFormatPr defaultRowHeight="14.5" x14ac:dyDescent="0.35"/>
  <cols>
    <col min="1" max="1" width="9.81640625" customWidth="1"/>
    <col min="2" max="2" width="65.81640625" customWidth="1"/>
    <col min="3" max="3" width="10.1796875" bestFit="1" customWidth="1"/>
    <col min="4" max="5" width="14.81640625" customWidth="1"/>
    <col min="6" max="6" width="14.1796875" customWidth="1"/>
    <col min="7" max="7" width="13.453125" customWidth="1"/>
    <col min="8" max="8" width="15.81640625" customWidth="1"/>
    <col min="9" max="9" width="15.08984375" customWidth="1"/>
    <col min="10" max="10" width="16" customWidth="1"/>
    <col min="11" max="11" width="11.1796875" bestFit="1" customWidth="1"/>
  </cols>
  <sheetData>
    <row r="1" spans="1:24" s="7" customFormat="1" ht="21" x14ac:dyDescent="0.5">
      <c r="A1" s="7" t="s">
        <v>129</v>
      </c>
    </row>
    <row r="2" spans="1:24" s="7" customFormat="1" ht="21" x14ac:dyDescent="0.5">
      <c r="A2" s="18" t="s">
        <v>130</v>
      </c>
    </row>
    <row r="3" spans="1:24" ht="16" thickBot="1" x14ac:dyDescent="0.4">
      <c r="A3" s="17" t="s">
        <v>35</v>
      </c>
    </row>
    <row r="4" spans="1:24" s="4" customFormat="1" ht="46" customHeight="1" x14ac:dyDescent="0.35">
      <c r="A4" s="8" t="s">
        <v>60</v>
      </c>
      <c r="B4" s="9" t="s">
        <v>0</v>
      </c>
      <c r="C4" s="9" t="s">
        <v>10</v>
      </c>
      <c r="D4" s="9" t="s">
        <v>11</v>
      </c>
      <c r="E4" s="9" t="s">
        <v>12</v>
      </c>
      <c r="F4" s="9" t="s">
        <v>81</v>
      </c>
      <c r="G4" s="9" t="s">
        <v>13</v>
      </c>
      <c r="H4" s="9" t="s">
        <v>14</v>
      </c>
      <c r="I4" s="9" t="s">
        <v>15</v>
      </c>
      <c r="J4" s="9" t="s">
        <v>82</v>
      </c>
      <c r="K4" s="10" t="s">
        <v>16</v>
      </c>
    </row>
    <row r="5" spans="1:24" x14ac:dyDescent="0.35">
      <c r="A5" s="6" t="s">
        <v>17</v>
      </c>
      <c r="B5" s="5" t="s">
        <v>2</v>
      </c>
      <c r="C5" s="11">
        <v>0</v>
      </c>
      <c r="D5" s="11">
        <v>0</v>
      </c>
      <c r="E5" s="11">
        <v>0</v>
      </c>
      <c r="F5" s="11">
        <v>0</v>
      </c>
      <c r="G5" s="11">
        <v>168006</v>
      </c>
      <c r="H5" s="11">
        <v>0</v>
      </c>
      <c r="I5" s="11">
        <v>0</v>
      </c>
      <c r="J5" s="11">
        <v>0</v>
      </c>
      <c r="K5" s="12">
        <f t="shared" ref="K5:K36" si="0">SUM(C5:J5)</f>
        <v>168006</v>
      </c>
      <c r="X5" s="24"/>
    </row>
    <row r="6" spans="1:24" x14ac:dyDescent="0.35">
      <c r="A6" s="2" t="s">
        <v>17</v>
      </c>
      <c r="B6" s="1" t="s">
        <v>6</v>
      </c>
      <c r="C6" s="13">
        <v>0</v>
      </c>
      <c r="D6" s="13">
        <v>0</v>
      </c>
      <c r="E6" s="13">
        <v>0</v>
      </c>
      <c r="F6" s="13">
        <v>0</v>
      </c>
      <c r="G6" s="13">
        <v>172075</v>
      </c>
      <c r="H6" s="13">
        <v>0</v>
      </c>
      <c r="I6" s="13">
        <v>0</v>
      </c>
      <c r="J6" s="13">
        <v>0</v>
      </c>
      <c r="K6" s="14">
        <f t="shared" si="0"/>
        <v>172075</v>
      </c>
    </row>
    <row r="7" spans="1:24" x14ac:dyDescent="0.35">
      <c r="A7" s="2" t="s">
        <v>17</v>
      </c>
      <c r="B7" s="1" t="s">
        <v>106</v>
      </c>
      <c r="C7" s="13">
        <v>0</v>
      </c>
      <c r="D7" s="13">
        <v>0</v>
      </c>
      <c r="E7" s="13">
        <v>0</v>
      </c>
      <c r="F7" s="13">
        <v>0</v>
      </c>
      <c r="G7" s="13">
        <v>21850</v>
      </c>
      <c r="H7" s="13">
        <v>0</v>
      </c>
      <c r="I7" s="13">
        <v>0</v>
      </c>
      <c r="J7" s="13">
        <v>0</v>
      </c>
      <c r="K7" s="14">
        <f t="shared" si="0"/>
        <v>21850</v>
      </c>
    </row>
    <row r="8" spans="1:24" x14ac:dyDescent="0.35">
      <c r="A8" s="2" t="s">
        <v>17</v>
      </c>
      <c r="B8" s="1" t="s">
        <v>107</v>
      </c>
      <c r="C8" s="13">
        <v>0</v>
      </c>
      <c r="D8" s="13">
        <v>0</v>
      </c>
      <c r="E8" s="13">
        <v>0</v>
      </c>
      <c r="F8" s="13">
        <v>0</v>
      </c>
      <c r="G8" s="13">
        <v>309839</v>
      </c>
      <c r="H8" s="13">
        <v>0</v>
      </c>
      <c r="I8" s="13">
        <v>0</v>
      </c>
      <c r="J8" s="13">
        <v>0</v>
      </c>
      <c r="K8" s="14">
        <f t="shared" si="0"/>
        <v>309839</v>
      </c>
    </row>
    <row r="9" spans="1:24" x14ac:dyDescent="0.35">
      <c r="A9" s="2" t="s">
        <v>17</v>
      </c>
      <c r="B9" s="1" t="s">
        <v>61</v>
      </c>
      <c r="C9" s="13">
        <v>0</v>
      </c>
      <c r="D9" s="13">
        <v>0</v>
      </c>
      <c r="E9" s="13">
        <v>0</v>
      </c>
      <c r="F9" s="13">
        <v>0</v>
      </c>
      <c r="G9" s="13">
        <v>5185</v>
      </c>
      <c r="H9" s="13">
        <v>0</v>
      </c>
      <c r="I9" s="13">
        <v>0</v>
      </c>
      <c r="J9" s="13">
        <v>0</v>
      </c>
      <c r="K9" s="14">
        <f t="shared" si="0"/>
        <v>5185</v>
      </c>
    </row>
    <row r="10" spans="1:24" x14ac:dyDescent="0.35">
      <c r="A10" s="2" t="s">
        <v>17</v>
      </c>
      <c r="B10" s="1" t="s">
        <v>120</v>
      </c>
      <c r="C10" s="13">
        <v>0</v>
      </c>
      <c r="D10" s="13">
        <v>0</v>
      </c>
      <c r="E10" s="13">
        <v>0</v>
      </c>
      <c r="F10" s="13">
        <v>0</v>
      </c>
      <c r="G10" s="13">
        <v>703920</v>
      </c>
      <c r="H10" s="13">
        <v>0</v>
      </c>
      <c r="I10" s="13">
        <v>0</v>
      </c>
      <c r="J10" s="13">
        <v>0</v>
      </c>
      <c r="K10" s="14">
        <f t="shared" si="0"/>
        <v>703920</v>
      </c>
    </row>
    <row r="11" spans="1:24" x14ac:dyDescent="0.35">
      <c r="A11" s="2" t="s">
        <v>18</v>
      </c>
      <c r="B11" s="1" t="s">
        <v>86</v>
      </c>
      <c r="C11" s="13">
        <v>0</v>
      </c>
      <c r="D11" s="13">
        <v>0</v>
      </c>
      <c r="E11" s="13">
        <v>51740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f t="shared" si="0"/>
        <v>51740</v>
      </c>
    </row>
    <row r="12" spans="1:24" x14ac:dyDescent="0.35">
      <c r="A12" s="2" t="s">
        <v>18</v>
      </c>
      <c r="B12" s="1" t="s">
        <v>99</v>
      </c>
      <c r="C12" s="13">
        <v>0</v>
      </c>
      <c r="D12" s="13">
        <v>18800</v>
      </c>
      <c r="E12" s="13">
        <v>846346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4">
        <f t="shared" si="0"/>
        <v>865146</v>
      </c>
    </row>
    <row r="13" spans="1:24" x14ac:dyDescent="0.35">
      <c r="A13" s="2" t="s">
        <v>18</v>
      </c>
      <c r="B13" s="1" t="s">
        <v>5</v>
      </c>
      <c r="C13" s="13">
        <v>36250</v>
      </c>
      <c r="D13" s="13">
        <v>0</v>
      </c>
      <c r="E13" s="13">
        <v>57279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4">
        <f t="shared" si="0"/>
        <v>93529</v>
      </c>
    </row>
    <row r="14" spans="1:24" x14ac:dyDescent="0.35">
      <c r="A14" s="2" t="s">
        <v>18</v>
      </c>
      <c r="B14" s="1" t="s">
        <v>62</v>
      </c>
      <c r="C14" s="13">
        <v>525000</v>
      </c>
      <c r="D14" s="13">
        <v>0</v>
      </c>
      <c r="E14" s="13">
        <v>1395856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f t="shared" si="0"/>
        <v>1920856</v>
      </c>
    </row>
    <row r="15" spans="1:24" x14ac:dyDescent="0.35">
      <c r="A15" s="2" t="s">
        <v>18</v>
      </c>
      <c r="B15" s="1" t="s">
        <v>36</v>
      </c>
      <c r="C15" s="13">
        <v>0</v>
      </c>
      <c r="D15" s="13">
        <v>0</v>
      </c>
      <c r="E15" s="13">
        <v>169617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f t="shared" si="0"/>
        <v>169617</v>
      </c>
    </row>
    <row r="16" spans="1:24" x14ac:dyDescent="0.35">
      <c r="A16" s="2" t="s">
        <v>18</v>
      </c>
      <c r="B16" s="1" t="s">
        <v>37</v>
      </c>
      <c r="C16" s="13">
        <v>0</v>
      </c>
      <c r="D16" s="13">
        <v>0</v>
      </c>
      <c r="E16" s="13">
        <v>353675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f t="shared" si="0"/>
        <v>353675</v>
      </c>
    </row>
    <row r="17" spans="1:11" x14ac:dyDescent="0.35">
      <c r="A17" s="2" t="s">
        <v>18</v>
      </c>
      <c r="B17" s="1" t="s">
        <v>63</v>
      </c>
      <c r="C17" s="13">
        <v>411021</v>
      </c>
      <c r="D17" s="13">
        <v>89675</v>
      </c>
      <c r="E17" s="13">
        <v>482409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4">
        <f t="shared" si="0"/>
        <v>983105</v>
      </c>
    </row>
    <row r="18" spans="1:11" x14ac:dyDescent="0.35">
      <c r="A18" s="2" t="s">
        <v>18</v>
      </c>
      <c r="B18" s="1" t="s">
        <v>64</v>
      </c>
      <c r="C18" s="13">
        <v>0</v>
      </c>
      <c r="D18" s="13">
        <v>0</v>
      </c>
      <c r="E18" s="13">
        <v>84719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4">
        <f t="shared" si="0"/>
        <v>84719</v>
      </c>
    </row>
    <row r="19" spans="1:11" x14ac:dyDescent="0.35">
      <c r="A19" s="2" t="s">
        <v>19</v>
      </c>
      <c r="B19" s="1" t="s">
        <v>65</v>
      </c>
      <c r="C19" s="13">
        <v>0</v>
      </c>
      <c r="D19" s="13">
        <v>0</v>
      </c>
      <c r="E19" s="13">
        <v>88297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f t="shared" si="0"/>
        <v>88297</v>
      </c>
    </row>
    <row r="20" spans="1:11" x14ac:dyDescent="0.35">
      <c r="A20" s="2" t="s">
        <v>19</v>
      </c>
      <c r="B20" s="1" t="s">
        <v>83</v>
      </c>
      <c r="C20" s="13">
        <v>0</v>
      </c>
      <c r="D20" s="13">
        <v>85004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>
        <f t="shared" si="0"/>
        <v>85004</v>
      </c>
    </row>
    <row r="21" spans="1:11" x14ac:dyDescent="0.35">
      <c r="A21" s="2" t="s">
        <v>19</v>
      </c>
      <c r="B21" s="1" t="s">
        <v>103</v>
      </c>
      <c r="C21" s="13">
        <v>0</v>
      </c>
      <c r="D21" s="13">
        <v>0</v>
      </c>
      <c r="E21" s="13">
        <v>169519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 t="shared" si="0"/>
        <v>169519</v>
      </c>
    </row>
    <row r="22" spans="1:11" x14ac:dyDescent="0.35">
      <c r="A22" s="2" t="s">
        <v>19</v>
      </c>
      <c r="B22" s="1" t="s">
        <v>38</v>
      </c>
      <c r="C22" s="13">
        <v>0</v>
      </c>
      <c r="D22" s="13">
        <v>0</v>
      </c>
      <c r="E22" s="13">
        <v>22743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 t="shared" si="0"/>
        <v>22743</v>
      </c>
    </row>
    <row r="23" spans="1:11" x14ac:dyDescent="0.35">
      <c r="A23" s="2" t="s">
        <v>19</v>
      </c>
      <c r="B23" s="1" t="s">
        <v>113</v>
      </c>
      <c r="C23" s="13">
        <v>0</v>
      </c>
      <c r="D23" s="13">
        <v>0</v>
      </c>
      <c r="E23" s="13">
        <v>65043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f t="shared" si="0"/>
        <v>65043</v>
      </c>
    </row>
    <row r="24" spans="1:11" x14ac:dyDescent="0.35">
      <c r="A24" s="2" t="s">
        <v>19</v>
      </c>
      <c r="B24" s="1" t="s">
        <v>66</v>
      </c>
      <c r="C24" s="13">
        <v>48000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12100</v>
      </c>
      <c r="J24" s="13">
        <v>0</v>
      </c>
      <c r="K24" s="14">
        <f t="shared" si="0"/>
        <v>60100</v>
      </c>
    </row>
    <row r="25" spans="1:11" x14ac:dyDescent="0.35">
      <c r="A25" s="2" t="s">
        <v>19</v>
      </c>
      <c r="B25" s="1" t="s">
        <v>39</v>
      </c>
      <c r="C25" s="13">
        <v>0</v>
      </c>
      <c r="D25" s="13">
        <v>0</v>
      </c>
      <c r="E25" s="13">
        <v>107423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4">
        <f t="shared" si="0"/>
        <v>107423</v>
      </c>
    </row>
    <row r="26" spans="1:11" x14ac:dyDescent="0.35">
      <c r="A26" s="2" t="s">
        <v>19</v>
      </c>
      <c r="B26" s="1" t="s">
        <v>94</v>
      </c>
      <c r="C26" s="13">
        <v>54000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4">
        <f t="shared" si="0"/>
        <v>54000</v>
      </c>
    </row>
    <row r="27" spans="1:11" x14ac:dyDescent="0.35">
      <c r="A27" s="2" t="s">
        <v>127</v>
      </c>
      <c r="B27" s="1" t="s">
        <v>121</v>
      </c>
      <c r="C27" s="13">
        <v>0</v>
      </c>
      <c r="D27" s="13">
        <v>0</v>
      </c>
      <c r="E27" s="13">
        <v>0</v>
      </c>
      <c r="F27" s="13">
        <v>0</v>
      </c>
      <c r="G27" s="13">
        <v>264182</v>
      </c>
      <c r="H27" s="13">
        <v>0</v>
      </c>
      <c r="I27" s="13">
        <v>0</v>
      </c>
      <c r="J27" s="13">
        <v>0</v>
      </c>
      <c r="K27" s="14">
        <f t="shared" si="0"/>
        <v>264182</v>
      </c>
    </row>
    <row r="28" spans="1:11" x14ac:dyDescent="0.35">
      <c r="A28" s="2" t="s">
        <v>20</v>
      </c>
      <c r="B28" s="1" t="s">
        <v>119</v>
      </c>
      <c r="C28" s="13">
        <v>0</v>
      </c>
      <c r="D28" s="13">
        <v>0</v>
      </c>
      <c r="E28" s="13">
        <v>0</v>
      </c>
      <c r="F28" s="13">
        <v>0</v>
      </c>
      <c r="G28" s="13">
        <v>328966</v>
      </c>
      <c r="H28" s="13">
        <v>0</v>
      </c>
      <c r="I28" s="13">
        <v>0</v>
      </c>
      <c r="J28" s="13">
        <v>0</v>
      </c>
      <c r="K28" s="14">
        <f t="shared" si="0"/>
        <v>328966</v>
      </c>
    </row>
    <row r="29" spans="1:11" x14ac:dyDescent="0.35">
      <c r="A29" s="2" t="s">
        <v>20</v>
      </c>
      <c r="B29" s="1" t="s">
        <v>67</v>
      </c>
      <c r="C29" s="13">
        <v>0</v>
      </c>
      <c r="D29" s="13">
        <v>0</v>
      </c>
      <c r="E29" s="13">
        <v>0</v>
      </c>
      <c r="F29" s="13">
        <v>0</v>
      </c>
      <c r="G29" s="13">
        <v>1255153</v>
      </c>
      <c r="H29" s="13">
        <v>0</v>
      </c>
      <c r="I29" s="13">
        <v>0</v>
      </c>
      <c r="J29" s="13">
        <v>0</v>
      </c>
      <c r="K29" s="14">
        <f t="shared" si="0"/>
        <v>1255153</v>
      </c>
    </row>
    <row r="30" spans="1:11" x14ac:dyDescent="0.35">
      <c r="A30" s="2" t="s">
        <v>21</v>
      </c>
      <c r="B30" s="1" t="s">
        <v>7</v>
      </c>
      <c r="C30" s="13">
        <v>0</v>
      </c>
      <c r="D30" s="13">
        <v>0</v>
      </c>
      <c r="E30" s="13">
        <v>0</v>
      </c>
      <c r="F30" s="13">
        <v>0</v>
      </c>
      <c r="G30" s="13">
        <v>224716</v>
      </c>
      <c r="H30" s="13">
        <v>0</v>
      </c>
      <c r="I30" s="13">
        <v>0</v>
      </c>
      <c r="J30" s="13">
        <v>0</v>
      </c>
      <c r="K30" s="14">
        <f t="shared" si="0"/>
        <v>224716</v>
      </c>
    </row>
    <row r="31" spans="1:11" x14ac:dyDescent="0.35">
      <c r="A31" s="2" t="s">
        <v>68</v>
      </c>
      <c r="B31" s="1" t="s">
        <v>69</v>
      </c>
      <c r="C31" s="13">
        <v>90000</v>
      </c>
      <c r="D31" s="13">
        <v>0</v>
      </c>
      <c r="E31" s="13">
        <v>0</v>
      </c>
      <c r="F31" s="13">
        <v>45000</v>
      </c>
      <c r="G31" s="13">
        <v>65368</v>
      </c>
      <c r="H31" s="13">
        <v>0</v>
      </c>
      <c r="I31" s="13">
        <v>0</v>
      </c>
      <c r="J31" s="13">
        <v>0</v>
      </c>
      <c r="K31" s="14">
        <f t="shared" si="0"/>
        <v>200368</v>
      </c>
    </row>
    <row r="32" spans="1:11" x14ac:dyDescent="0.35">
      <c r="A32" s="2" t="s">
        <v>22</v>
      </c>
      <c r="B32" s="1" t="s">
        <v>70</v>
      </c>
      <c r="C32" s="13">
        <v>0</v>
      </c>
      <c r="D32" s="13">
        <v>0</v>
      </c>
      <c r="E32" s="13">
        <v>104017</v>
      </c>
      <c r="F32" s="13">
        <v>0</v>
      </c>
      <c r="G32" s="13">
        <v>49209</v>
      </c>
      <c r="H32" s="13">
        <v>9341</v>
      </c>
      <c r="I32" s="13">
        <v>0</v>
      </c>
      <c r="J32" s="13">
        <v>0</v>
      </c>
      <c r="K32" s="14">
        <f t="shared" si="0"/>
        <v>162567</v>
      </c>
    </row>
    <row r="33" spans="1:11" x14ac:dyDescent="0.35">
      <c r="A33" s="2" t="s">
        <v>23</v>
      </c>
      <c r="B33" s="1" t="s">
        <v>1</v>
      </c>
      <c r="C33" s="13">
        <v>0</v>
      </c>
      <c r="D33" s="13">
        <v>0</v>
      </c>
      <c r="E33" s="13">
        <v>323200</v>
      </c>
      <c r="F33" s="13">
        <v>0</v>
      </c>
      <c r="G33" s="13">
        <v>0</v>
      </c>
      <c r="H33" s="13">
        <v>35911</v>
      </c>
      <c r="I33" s="13">
        <v>0</v>
      </c>
      <c r="J33" s="13">
        <v>0</v>
      </c>
      <c r="K33" s="14">
        <f t="shared" si="0"/>
        <v>359111</v>
      </c>
    </row>
    <row r="34" spans="1:11" x14ac:dyDescent="0.35">
      <c r="A34" s="2" t="s">
        <v>23</v>
      </c>
      <c r="B34" s="1" t="s">
        <v>40</v>
      </c>
      <c r="C34" s="13">
        <v>0</v>
      </c>
      <c r="D34" s="13">
        <v>0</v>
      </c>
      <c r="E34" s="13">
        <v>782973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4">
        <f t="shared" si="0"/>
        <v>782973</v>
      </c>
    </row>
    <row r="35" spans="1:11" x14ac:dyDescent="0.35">
      <c r="A35" s="2" t="s">
        <v>23</v>
      </c>
      <c r="B35" s="1" t="s">
        <v>98</v>
      </c>
      <c r="C35" s="13">
        <v>0</v>
      </c>
      <c r="D35" s="13">
        <v>0</v>
      </c>
      <c r="E35" s="13">
        <v>127869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4">
        <f t="shared" si="0"/>
        <v>127869</v>
      </c>
    </row>
    <row r="36" spans="1:11" x14ac:dyDescent="0.35">
      <c r="A36" s="2" t="s">
        <v>23</v>
      </c>
      <c r="B36" s="1" t="s">
        <v>101</v>
      </c>
      <c r="C36" s="13">
        <v>0</v>
      </c>
      <c r="D36" s="13">
        <v>0</v>
      </c>
      <c r="E36" s="13">
        <v>298779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4">
        <f t="shared" si="0"/>
        <v>298779</v>
      </c>
    </row>
    <row r="37" spans="1:11" x14ac:dyDescent="0.35">
      <c r="A37" s="2" t="s">
        <v>23</v>
      </c>
      <c r="B37" s="1" t="s">
        <v>114</v>
      </c>
      <c r="C37" s="13">
        <v>0</v>
      </c>
      <c r="D37" s="13">
        <v>0</v>
      </c>
      <c r="E37" s="13">
        <v>400275</v>
      </c>
      <c r="F37" s="13">
        <v>0</v>
      </c>
      <c r="G37" s="13">
        <v>0</v>
      </c>
      <c r="H37" s="13">
        <v>44475</v>
      </c>
      <c r="I37" s="13">
        <v>0</v>
      </c>
      <c r="J37" s="13">
        <v>0</v>
      </c>
      <c r="K37" s="14">
        <f t="shared" ref="K37:K68" si="1">SUM(C37:J37)</f>
        <v>444750</v>
      </c>
    </row>
    <row r="38" spans="1:11" x14ac:dyDescent="0.35">
      <c r="A38" s="2" t="s">
        <v>23</v>
      </c>
      <c r="B38" s="1" t="s">
        <v>41</v>
      </c>
      <c r="C38" s="13">
        <v>0</v>
      </c>
      <c r="D38" s="13">
        <v>0</v>
      </c>
      <c r="E38" s="13">
        <v>992649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4">
        <f t="shared" si="1"/>
        <v>992649</v>
      </c>
    </row>
    <row r="39" spans="1:11" x14ac:dyDescent="0.35">
      <c r="A39" s="2" t="s">
        <v>42</v>
      </c>
      <c r="B39" s="1" t="s">
        <v>43</v>
      </c>
      <c r="C39" s="13">
        <v>0</v>
      </c>
      <c r="D39" s="13">
        <v>0</v>
      </c>
      <c r="E39" s="13">
        <v>0</v>
      </c>
      <c r="F39" s="13">
        <v>0</v>
      </c>
      <c r="G39" s="13">
        <v>1421064</v>
      </c>
      <c r="H39" s="13">
        <v>0</v>
      </c>
      <c r="I39" s="13">
        <v>0</v>
      </c>
      <c r="J39" s="13">
        <v>0</v>
      </c>
      <c r="K39" s="14">
        <f t="shared" si="1"/>
        <v>1421064</v>
      </c>
    </row>
    <row r="40" spans="1:11" x14ac:dyDescent="0.35">
      <c r="A40" s="2" t="s">
        <v>24</v>
      </c>
      <c r="B40" s="1" t="s">
        <v>44</v>
      </c>
      <c r="C40" s="13">
        <v>0</v>
      </c>
      <c r="D40" s="13">
        <v>0</v>
      </c>
      <c r="E40" s="13">
        <v>914095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4">
        <f t="shared" si="1"/>
        <v>914095</v>
      </c>
    </row>
    <row r="41" spans="1:11" x14ac:dyDescent="0.35">
      <c r="A41" s="2" t="s">
        <v>24</v>
      </c>
      <c r="B41" s="1" t="s">
        <v>71</v>
      </c>
      <c r="C41" s="13">
        <v>0</v>
      </c>
      <c r="D41" s="13">
        <v>0</v>
      </c>
      <c r="E41" s="13">
        <v>0</v>
      </c>
      <c r="F41" s="13">
        <v>0</v>
      </c>
      <c r="G41" s="13">
        <v>40644</v>
      </c>
      <c r="H41" s="13">
        <v>0</v>
      </c>
      <c r="I41" s="13">
        <v>0</v>
      </c>
      <c r="J41" s="13">
        <v>0</v>
      </c>
      <c r="K41" s="14">
        <f t="shared" si="1"/>
        <v>40644</v>
      </c>
    </row>
    <row r="42" spans="1:11" x14ac:dyDescent="0.35">
      <c r="A42" s="2" t="s">
        <v>25</v>
      </c>
      <c r="B42" s="1" t="s">
        <v>45</v>
      </c>
      <c r="C42" s="13">
        <v>220000</v>
      </c>
      <c r="D42" s="13">
        <v>0</v>
      </c>
      <c r="E42" s="13">
        <v>320197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>
        <f t="shared" si="1"/>
        <v>540197</v>
      </c>
    </row>
    <row r="43" spans="1:11" x14ac:dyDescent="0.35">
      <c r="A43" s="2" t="s">
        <v>26</v>
      </c>
      <c r="B43" s="1" t="s">
        <v>122</v>
      </c>
      <c r="C43" s="13">
        <v>0</v>
      </c>
      <c r="D43" s="13">
        <v>0</v>
      </c>
      <c r="E43" s="13">
        <v>0</v>
      </c>
      <c r="F43" s="13">
        <v>0</v>
      </c>
      <c r="G43" s="13">
        <v>706079</v>
      </c>
      <c r="H43" s="13">
        <v>0</v>
      </c>
      <c r="I43" s="13">
        <v>0</v>
      </c>
      <c r="J43" s="13">
        <v>0</v>
      </c>
      <c r="K43" s="14">
        <f t="shared" si="1"/>
        <v>706079</v>
      </c>
    </row>
    <row r="44" spans="1:11" x14ac:dyDescent="0.35">
      <c r="A44" s="2" t="s">
        <v>27</v>
      </c>
      <c r="B44" s="1" t="s">
        <v>108</v>
      </c>
      <c r="C44" s="13">
        <v>0</v>
      </c>
      <c r="D44" s="13">
        <v>0</v>
      </c>
      <c r="E44" s="13">
        <v>0</v>
      </c>
      <c r="F44" s="13">
        <v>0</v>
      </c>
      <c r="G44" s="13">
        <v>778787</v>
      </c>
      <c r="H44" s="13">
        <v>0</v>
      </c>
      <c r="I44" s="13">
        <v>0</v>
      </c>
      <c r="J44" s="13">
        <v>0</v>
      </c>
      <c r="K44" s="14">
        <f t="shared" si="1"/>
        <v>778787</v>
      </c>
    </row>
    <row r="45" spans="1:11" x14ac:dyDescent="0.35">
      <c r="A45" s="2" t="s">
        <v>27</v>
      </c>
      <c r="B45" s="1" t="s">
        <v>46</v>
      </c>
      <c r="C45" s="13">
        <v>0</v>
      </c>
      <c r="D45" s="13">
        <v>0</v>
      </c>
      <c r="E45" s="13">
        <v>0</v>
      </c>
      <c r="F45" s="13">
        <v>0</v>
      </c>
      <c r="G45" s="13">
        <v>690570</v>
      </c>
      <c r="H45" s="13">
        <v>0</v>
      </c>
      <c r="I45" s="13">
        <v>0</v>
      </c>
      <c r="J45" s="13">
        <v>0</v>
      </c>
      <c r="K45" s="14">
        <f t="shared" si="1"/>
        <v>690570</v>
      </c>
    </row>
    <row r="46" spans="1:11" x14ac:dyDescent="0.35">
      <c r="A46" s="2" t="s">
        <v>28</v>
      </c>
      <c r="B46" s="1" t="s">
        <v>105</v>
      </c>
      <c r="C46" s="13">
        <v>0</v>
      </c>
      <c r="D46" s="13">
        <v>0</v>
      </c>
      <c r="E46" s="13">
        <v>0</v>
      </c>
      <c r="F46" s="13">
        <v>0</v>
      </c>
      <c r="G46" s="13">
        <v>8438</v>
      </c>
      <c r="H46" s="13">
        <v>0</v>
      </c>
      <c r="I46" s="13">
        <v>0</v>
      </c>
      <c r="J46" s="13">
        <v>0</v>
      </c>
      <c r="K46" s="14">
        <f t="shared" si="1"/>
        <v>8438</v>
      </c>
    </row>
    <row r="47" spans="1:11" x14ac:dyDescent="0.35">
      <c r="A47" s="2" t="s">
        <v>28</v>
      </c>
      <c r="B47" s="1" t="s">
        <v>72</v>
      </c>
      <c r="C47" s="13">
        <v>0</v>
      </c>
      <c r="D47" s="13">
        <v>0</v>
      </c>
      <c r="E47" s="13">
        <v>91954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4">
        <f t="shared" si="1"/>
        <v>91954</v>
      </c>
    </row>
    <row r="48" spans="1:11" x14ac:dyDescent="0.35">
      <c r="A48" s="2" t="s">
        <v>28</v>
      </c>
      <c r="B48" s="1" t="s">
        <v>109</v>
      </c>
      <c r="C48" s="13">
        <v>0</v>
      </c>
      <c r="D48" s="13">
        <v>0</v>
      </c>
      <c r="E48" s="13">
        <v>0</v>
      </c>
      <c r="F48" s="13">
        <v>0</v>
      </c>
      <c r="G48" s="13">
        <v>29408</v>
      </c>
      <c r="H48" s="13">
        <v>0</v>
      </c>
      <c r="I48" s="13">
        <v>0</v>
      </c>
      <c r="J48" s="13">
        <v>0</v>
      </c>
      <c r="K48" s="14">
        <f t="shared" si="1"/>
        <v>29408</v>
      </c>
    </row>
    <row r="49" spans="1:11" x14ac:dyDescent="0.35">
      <c r="A49" s="2" t="s">
        <v>28</v>
      </c>
      <c r="B49" s="1" t="s">
        <v>110</v>
      </c>
      <c r="C49" s="13">
        <v>0</v>
      </c>
      <c r="D49" s="13">
        <v>0</v>
      </c>
      <c r="E49" s="13">
        <v>0</v>
      </c>
      <c r="F49" s="13">
        <v>0</v>
      </c>
      <c r="G49" s="13">
        <v>8438</v>
      </c>
      <c r="H49" s="13">
        <v>0</v>
      </c>
      <c r="I49" s="13">
        <v>0</v>
      </c>
      <c r="J49" s="13">
        <v>0</v>
      </c>
      <c r="K49" s="14">
        <f t="shared" si="1"/>
        <v>8438</v>
      </c>
    </row>
    <row r="50" spans="1:11" x14ac:dyDescent="0.35">
      <c r="A50" s="2" t="s">
        <v>28</v>
      </c>
      <c r="B50" s="1" t="s">
        <v>111</v>
      </c>
      <c r="C50" s="13">
        <v>0</v>
      </c>
      <c r="D50" s="13">
        <v>0</v>
      </c>
      <c r="E50" s="13">
        <v>0</v>
      </c>
      <c r="F50" s="13">
        <v>0</v>
      </c>
      <c r="G50" s="13">
        <v>112106</v>
      </c>
      <c r="H50" s="13">
        <v>0</v>
      </c>
      <c r="I50" s="13">
        <v>0</v>
      </c>
      <c r="J50" s="13">
        <v>0</v>
      </c>
      <c r="K50" s="14">
        <f t="shared" si="1"/>
        <v>112106</v>
      </c>
    </row>
    <row r="51" spans="1:11" x14ac:dyDescent="0.35">
      <c r="A51" s="2" t="s">
        <v>28</v>
      </c>
      <c r="B51" s="1" t="s">
        <v>116</v>
      </c>
      <c r="C51" s="13">
        <v>0</v>
      </c>
      <c r="D51" s="13">
        <v>0</v>
      </c>
      <c r="E51" s="13">
        <v>0</v>
      </c>
      <c r="F51" s="13">
        <v>0</v>
      </c>
      <c r="G51" s="13">
        <v>129739</v>
      </c>
      <c r="H51" s="13">
        <v>0</v>
      </c>
      <c r="I51" s="13">
        <v>0</v>
      </c>
      <c r="J51" s="13">
        <v>0</v>
      </c>
      <c r="K51" s="14">
        <f t="shared" si="1"/>
        <v>129739</v>
      </c>
    </row>
    <row r="52" spans="1:11" x14ac:dyDescent="0.35">
      <c r="A52" s="2" t="s">
        <v>28</v>
      </c>
      <c r="B52" s="1" t="s">
        <v>117</v>
      </c>
      <c r="C52" s="13">
        <v>0</v>
      </c>
      <c r="D52" s="13">
        <v>0</v>
      </c>
      <c r="E52" s="13">
        <v>0</v>
      </c>
      <c r="F52" s="13">
        <v>0</v>
      </c>
      <c r="G52" s="13">
        <v>403140</v>
      </c>
      <c r="H52" s="13">
        <v>0</v>
      </c>
      <c r="I52" s="13">
        <v>0</v>
      </c>
      <c r="J52" s="13">
        <v>0</v>
      </c>
      <c r="K52" s="14">
        <f t="shared" si="1"/>
        <v>403140</v>
      </c>
    </row>
    <row r="53" spans="1:11" x14ac:dyDescent="0.35">
      <c r="A53" s="2" t="s">
        <v>28</v>
      </c>
      <c r="B53" s="1" t="s">
        <v>124</v>
      </c>
      <c r="C53" s="13">
        <v>0</v>
      </c>
      <c r="D53" s="13">
        <v>0</v>
      </c>
      <c r="E53" s="13">
        <v>0</v>
      </c>
      <c r="F53" s="13">
        <v>0</v>
      </c>
      <c r="G53" s="13">
        <v>137330</v>
      </c>
      <c r="H53" s="13">
        <v>0</v>
      </c>
      <c r="I53" s="13">
        <v>0</v>
      </c>
      <c r="J53" s="13">
        <v>0</v>
      </c>
      <c r="K53" s="14">
        <f t="shared" si="1"/>
        <v>137330</v>
      </c>
    </row>
    <row r="54" spans="1:11" x14ac:dyDescent="0.35">
      <c r="A54" s="2" t="s">
        <v>73</v>
      </c>
      <c r="B54" s="1" t="s">
        <v>95</v>
      </c>
      <c r="C54" s="13">
        <v>0</v>
      </c>
      <c r="D54" s="13">
        <v>0</v>
      </c>
      <c r="E54" s="13">
        <v>15917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4">
        <f t="shared" si="1"/>
        <v>15917</v>
      </c>
    </row>
    <row r="55" spans="1:11" x14ac:dyDescent="0.35">
      <c r="A55" s="2" t="s">
        <v>73</v>
      </c>
      <c r="B55" s="1" t="s">
        <v>96</v>
      </c>
      <c r="C55" s="13">
        <v>0</v>
      </c>
      <c r="D55" s="13">
        <v>0</v>
      </c>
      <c r="E55" s="13">
        <v>118556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4">
        <f t="shared" si="1"/>
        <v>118556</v>
      </c>
    </row>
    <row r="56" spans="1:11" x14ac:dyDescent="0.35">
      <c r="A56" s="2" t="s">
        <v>73</v>
      </c>
      <c r="B56" s="1" t="s">
        <v>112</v>
      </c>
      <c r="C56" s="13">
        <v>0</v>
      </c>
      <c r="D56" s="13">
        <v>0</v>
      </c>
      <c r="E56" s="13">
        <v>106688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4">
        <f t="shared" si="1"/>
        <v>106688</v>
      </c>
    </row>
    <row r="57" spans="1:11" x14ac:dyDescent="0.35">
      <c r="A57" s="2" t="s">
        <v>29</v>
      </c>
      <c r="B57" s="1" t="s">
        <v>47</v>
      </c>
      <c r="C57" s="13">
        <v>0</v>
      </c>
      <c r="D57" s="13">
        <v>0</v>
      </c>
      <c r="E57" s="13">
        <v>197676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4">
        <f t="shared" si="1"/>
        <v>197676</v>
      </c>
    </row>
    <row r="58" spans="1:11" x14ac:dyDescent="0.35">
      <c r="A58" s="2" t="s">
        <v>30</v>
      </c>
      <c r="B58" s="1" t="s">
        <v>84</v>
      </c>
      <c r="C58" s="13">
        <v>0</v>
      </c>
      <c r="D58" s="13">
        <v>0</v>
      </c>
      <c r="E58" s="13">
        <v>0</v>
      </c>
      <c r="F58" s="13">
        <v>0</v>
      </c>
      <c r="G58" s="13">
        <v>3127105</v>
      </c>
      <c r="H58" s="13">
        <v>0</v>
      </c>
      <c r="I58" s="13">
        <v>0</v>
      </c>
      <c r="J58" s="13">
        <v>0</v>
      </c>
      <c r="K58" s="14">
        <f t="shared" si="1"/>
        <v>3127105</v>
      </c>
    </row>
    <row r="59" spans="1:11" x14ac:dyDescent="0.35">
      <c r="A59" s="2" t="s">
        <v>30</v>
      </c>
      <c r="B59" s="1" t="s">
        <v>85</v>
      </c>
      <c r="C59" s="13">
        <v>0</v>
      </c>
      <c r="D59" s="13">
        <v>0</v>
      </c>
      <c r="E59" s="13">
        <v>0</v>
      </c>
      <c r="F59" s="13">
        <v>0</v>
      </c>
      <c r="G59" s="13">
        <v>2154011</v>
      </c>
      <c r="H59" s="13">
        <v>0</v>
      </c>
      <c r="I59" s="13">
        <v>0</v>
      </c>
      <c r="J59" s="13">
        <v>0</v>
      </c>
      <c r="K59" s="14">
        <f t="shared" si="1"/>
        <v>2154011</v>
      </c>
    </row>
    <row r="60" spans="1:11" x14ac:dyDescent="0.35">
      <c r="A60" s="2" t="s">
        <v>30</v>
      </c>
      <c r="B60" s="1" t="s">
        <v>74</v>
      </c>
      <c r="C60" s="13">
        <v>158000</v>
      </c>
      <c r="D60" s="13">
        <v>42000</v>
      </c>
      <c r="E60" s="13">
        <v>502023</v>
      </c>
      <c r="F60" s="13">
        <v>0</v>
      </c>
      <c r="G60" s="13">
        <v>143578</v>
      </c>
      <c r="H60" s="13">
        <v>0</v>
      </c>
      <c r="I60" s="13">
        <v>0</v>
      </c>
      <c r="J60" s="13">
        <v>0</v>
      </c>
      <c r="K60" s="14">
        <f t="shared" si="1"/>
        <v>845601</v>
      </c>
    </row>
    <row r="61" spans="1:11" x14ac:dyDescent="0.35">
      <c r="A61" s="2" t="s">
        <v>30</v>
      </c>
      <c r="B61" s="1" t="s">
        <v>3</v>
      </c>
      <c r="C61" s="13">
        <v>0</v>
      </c>
      <c r="D61" s="13">
        <v>0</v>
      </c>
      <c r="E61" s="13">
        <v>0</v>
      </c>
      <c r="F61" s="13">
        <v>0</v>
      </c>
      <c r="G61" s="13">
        <v>1251182</v>
      </c>
      <c r="H61" s="13">
        <v>0</v>
      </c>
      <c r="I61" s="13">
        <v>0</v>
      </c>
      <c r="J61" s="13">
        <v>0</v>
      </c>
      <c r="K61" s="14">
        <f t="shared" si="1"/>
        <v>1251182</v>
      </c>
    </row>
    <row r="62" spans="1:11" x14ac:dyDescent="0.35">
      <c r="A62" s="2" t="s">
        <v>30</v>
      </c>
      <c r="B62" s="1" t="s">
        <v>93</v>
      </c>
      <c r="C62" s="13">
        <v>0</v>
      </c>
      <c r="D62" s="13">
        <v>0</v>
      </c>
      <c r="E62" s="13">
        <v>0</v>
      </c>
      <c r="F62" s="13">
        <v>0</v>
      </c>
      <c r="G62" s="13">
        <v>328798</v>
      </c>
      <c r="H62" s="13">
        <v>0</v>
      </c>
      <c r="I62" s="13">
        <v>0</v>
      </c>
      <c r="J62" s="13">
        <v>0</v>
      </c>
      <c r="K62" s="14">
        <f t="shared" si="1"/>
        <v>328798</v>
      </c>
    </row>
    <row r="63" spans="1:11" x14ac:dyDescent="0.35">
      <c r="A63" s="2" t="s">
        <v>30</v>
      </c>
      <c r="B63" s="1" t="s">
        <v>75</v>
      </c>
      <c r="C63" s="13">
        <v>0</v>
      </c>
      <c r="D63" s="13">
        <v>0</v>
      </c>
      <c r="E63" s="13">
        <v>421765</v>
      </c>
      <c r="F63" s="13">
        <v>0</v>
      </c>
      <c r="G63" s="13">
        <v>539890</v>
      </c>
      <c r="H63" s="13">
        <v>0</v>
      </c>
      <c r="I63" s="13">
        <v>0</v>
      </c>
      <c r="J63" s="13">
        <v>0</v>
      </c>
      <c r="K63" s="14">
        <f t="shared" si="1"/>
        <v>961655</v>
      </c>
    </row>
    <row r="64" spans="1:11" x14ac:dyDescent="0.35">
      <c r="A64" s="2" t="s">
        <v>30</v>
      </c>
      <c r="B64" s="1" t="s">
        <v>48</v>
      </c>
      <c r="C64" s="13">
        <v>0</v>
      </c>
      <c r="D64" s="13">
        <v>0</v>
      </c>
      <c r="E64" s="13">
        <v>0</v>
      </c>
      <c r="F64" s="13">
        <v>0</v>
      </c>
      <c r="G64" s="13">
        <v>925664</v>
      </c>
      <c r="H64" s="13">
        <v>0</v>
      </c>
      <c r="I64" s="13">
        <v>0</v>
      </c>
      <c r="J64" s="13">
        <v>0</v>
      </c>
      <c r="K64" s="14">
        <f t="shared" si="1"/>
        <v>925664</v>
      </c>
    </row>
    <row r="65" spans="1:11" x14ac:dyDescent="0.35">
      <c r="A65" s="2" t="s">
        <v>30</v>
      </c>
      <c r="B65" s="1" t="s">
        <v>76</v>
      </c>
      <c r="C65" s="13">
        <v>0</v>
      </c>
      <c r="D65" s="13">
        <v>0</v>
      </c>
      <c r="E65" s="13">
        <v>0</v>
      </c>
      <c r="F65" s="13">
        <v>0</v>
      </c>
      <c r="G65" s="13">
        <v>284814</v>
      </c>
      <c r="H65" s="13">
        <v>0</v>
      </c>
      <c r="I65" s="13">
        <v>0</v>
      </c>
      <c r="J65" s="13">
        <v>0</v>
      </c>
      <c r="K65" s="14">
        <f t="shared" si="1"/>
        <v>284814</v>
      </c>
    </row>
    <row r="66" spans="1:11" x14ac:dyDescent="0.35">
      <c r="A66" s="2" t="s">
        <v>30</v>
      </c>
      <c r="B66" s="1" t="s">
        <v>118</v>
      </c>
      <c r="C66" s="13">
        <v>0</v>
      </c>
      <c r="D66" s="13">
        <v>0</v>
      </c>
      <c r="E66" s="13">
        <v>889623</v>
      </c>
      <c r="F66" s="13">
        <v>0</v>
      </c>
      <c r="G66" s="13">
        <v>568777</v>
      </c>
      <c r="H66" s="13">
        <v>0</v>
      </c>
      <c r="I66" s="13">
        <v>0</v>
      </c>
      <c r="J66" s="13">
        <v>0</v>
      </c>
      <c r="K66" s="14">
        <f t="shared" si="1"/>
        <v>1458400</v>
      </c>
    </row>
    <row r="67" spans="1:11" x14ac:dyDescent="0.35">
      <c r="A67" s="2" t="s">
        <v>30</v>
      </c>
      <c r="B67" s="1" t="s">
        <v>9</v>
      </c>
      <c r="C67" s="13">
        <v>0</v>
      </c>
      <c r="D67" s="13">
        <v>0</v>
      </c>
      <c r="E67" s="13">
        <v>0</v>
      </c>
      <c r="F67" s="13">
        <v>0</v>
      </c>
      <c r="G67" s="13">
        <v>1916545</v>
      </c>
      <c r="H67" s="13">
        <v>0</v>
      </c>
      <c r="I67" s="13">
        <v>0</v>
      </c>
      <c r="J67" s="13">
        <v>0</v>
      </c>
      <c r="K67" s="14">
        <f t="shared" si="1"/>
        <v>1916545</v>
      </c>
    </row>
    <row r="68" spans="1:11" x14ac:dyDescent="0.35">
      <c r="A68" s="2" t="s">
        <v>30</v>
      </c>
      <c r="B68" s="1" t="s">
        <v>49</v>
      </c>
      <c r="C68" s="13">
        <v>0</v>
      </c>
      <c r="D68" s="13">
        <v>0</v>
      </c>
      <c r="E68" s="13">
        <v>0</v>
      </c>
      <c r="F68" s="13">
        <v>0</v>
      </c>
      <c r="G68" s="13">
        <v>150000</v>
      </c>
      <c r="H68" s="13">
        <v>0</v>
      </c>
      <c r="I68" s="13">
        <v>0</v>
      </c>
      <c r="J68" s="13">
        <v>0</v>
      </c>
      <c r="K68" s="14">
        <f t="shared" si="1"/>
        <v>150000</v>
      </c>
    </row>
    <row r="69" spans="1:11" x14ac:dyDescent="0.35">
      <c r="A69" s="2" t="s">
        <v>31</v>
      </c>
      <c r="B69" s="1" t="s">
        <v>87</v>
      </c>
      <c r="C69" s="13">
        <v>0</v>
      </c>
      <c r="D69" s="13">
        <v>0</v>
      </c>
      <c r="E69" s="13">
        <v>0</v>
      </c>
      <c r="F69" s="13">
        <v>0</v>
      </c>
      <c r="G69" s="13">
        <v>249357</v>
      </c>
      <c r="H69" s="13">
        <v>0</v>
      </c>
      <c r="I69" s="13">
        <v>0</v>
      </c>
      <c r="J69" s="13">
        <v>0</v>
      </c>
      <c r="K69" s="14">
        <f t="shared" ref="K69:K97" si="2">SUM(C69:J69)</f>
        <v>249357</v>
      </c>
    </row>
    <row r="70" spans="1:11" x14ac:dyDescent="0.35">
      <c r="A70" s="2" t="s">
        <v>31</v>
      </c>
      <c r="B70" s="1" t="s">
        <v>89</v>
      </c>
      <c r="C70" s="13">
        <v>0</v>
      </c>
      <c r="D70" s="13">
        <v>0</v>
      </c>
      <c r="E70" s="13">
        <v>0</v>
      </c>
      <c r="F70" s="13">
        <v>0</v>
      </c>
      <c r="G70" s="13">
        <v>264355</v>
      </c>
      <c r="H70" s="13">
        <v>0</v>
      </c>
      <c r="I70" s="13">
        <v>0</v>
      </c>
      <c r="J70" s="13">
        <v>0</v>
      </c>
      <c r="K70" s="14">
        <f t="shared" si="2"/>
        <v>264355</v>
      </c>
    </row>
    <row r="71" spans="1:11" x14ac:dyDescent="0.35">
      <c r="A71" s="2" t="s">
        <v>31</v>
      </c>
      <c r="B71" s="1" t="s">
        <v>90</v>
      </c>
      <c r="C71" s="13">
        <v>0</v>
      </c>
      <c r="D71" s="13">
        <v>0</v>
      </c>
      <c r="E71" s="13">
        <v>0</v>
      </c>
      <c r="F71" s="13">
        <v>0</v>
      </c>
      <c r="G71" s="13">
        <v>915342</v>
      </c>
      <c r="H71" s="13">
        <v>0</v>
      </c>
      <c r="I71" s="13">
        <v>0</v>
      </c>
      <c r="J71" s="13">
        <v>0</v>
      </c>
      <c r="K71" s="14">
        <f t="shared" si="2"/>
        <v>915342</v>
      </c>
    </row>
    <row r="72" spans="1:11" x14ac:dyDescent="0.35">
      <c r="A72" s="2" t="s">
        <v>31</v>
      </c>
      <c r="B72" s="1" t="s">
        <v>91</v>
      </c>
      <c r="C72" s="13">
        <v>0</v>
      </c>
      <c r="D72" s="13">
        <v>0</v>
      </c>
      <c r="E72" s="13">
        <v>0</v>
      </c>
      <c r="F72" s="13">
        <v>0</v>
      </c>
      <c r="G72" s="13">
        <v>200000</v>
      </c>
      <c r="H72" s="13">
        <v>0</v>
      </c>
      <c r="I72" s="13">
        <v>0</v>
      </c>
      <c r="J72" s="13">
        <v>0</v>
      </c>
      <c r="K72" s="14">
        <f t="shared" si="2"/>
        <v>200000</v>
      </c>
    </row>
    <row r="73" spans="1:11" x14ac:dyDescent="0.35">
      <c r="A73" s="2" t="s">
        <v>31</v>
      </c>
      <c r="B73" s="1" t="s">
        <v>77</v>
      </c>
      <c r="C73" s="13">
        <v>0</v>
      </c>
      <c r="D73" s="13">
        <v>0</v>
      </c>
      <c r="E73" s="13">
        <v>0</v>
      </c>
      <c r="F73" s="13">
        <v>0</v>
      </c>
      <c r="G73" s="13">
        <v>214855</v>
      </c>
      <c r="H73" s="13">
        <v>0</v>
      </c>
      <c r="I73" s="13">
        <v>0</v>
      </c>
      <c r="J73" s="13">
        <v>0</v>
      </c>
      <c r="K73" s="14">
        <f t="shared" si="2"/>
        <v>214855</v>
      </c>
    </row>
    <row r="74" spans="1:11" x14ac:dyDescent="0.35">
      <c r="A74" s="2" t="s">
        <v>78</v>
      </c>
      <c r="B74" s="1" t="s">
        <v>79</v>
      </c>
      <c r="C74" s="13">
        <v>25500</v>
      </c>
      <c r="D74" s="13">
        <v>0</v>
      </c>
      <c r="E74" s="13">
        <v>455786</v>
      </c>
      <c r="F74" s="13">
        <v>0</v>
      </c>
      <c r="G74" s="13">
        <v>0</v>
      </c>
      <c r="H74" s="13">
        <v>0</v>
      </c>
      <c r="I74" s="13">
        <v>0</v>
      </c>
      <c r="J74" s="13">
        <v>334028</v>
      </c>
      <c r="K74" s="14">
        <f t="shared" si="2"/>
        <v>815314</v>
      </c>
    </row>
    <row r="75" spans="1:11" x14ac:dyDescent="0.35">
      <c r="A75" s="2" t="s">
        <v>32</v>
      </c>
      <c r="B75" s="1" t="s">
        <v>50</v>
      </c>
      <c r="C75" s="13">
        <v>0</v>
      </c>
      <c r="D75" s="13">
        <v>0</v>
      </c>
      <c r="E75" s="13">
        <v>0</v>
      </c>
      <c r="F75" s="13">
        <v>0</v>
      </c>
      <c r="G75" s="13">
        <v>421469</v>
      </c>
      <c r="H75" s="13">
        <v>0</v>
      </c>
      <c r="I75" s="13">
        <v>0</v>
      </c>
      <c r="J75" s="13">
        <v>0</v>
      </c>
      <c r="K75" s="14">
        <f t="shared" si="2"/>
        <v>421469</v>
      </c>
    </row>
    <row r="76" spans="1:11" x14ac:dyDescent="0.35">
      <c r="A76" s="2" t="s">
        <v>32</v>
      </c>
      <c r="B76" s="1" t="s">
        <v>51</v>
      </c>
      <c r="C76" s="13">
        <v>0</v>
      </c>
      <c r="D76" s="13">
        <v>0</v>
      </c>
      <c r="E76" s="13">
        <v>163618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4">
        <f t="shared" si="2"/>
        <v>163618</v>
      </c>
    </row>
    <row r="77" spans="1:11" x14ac:dyDescent="0.35">
      <c r="A77" s="2" t="s">
        <v>32</v>
      </c>
      <c r="B77" s="1" t="s">
        <v>52</v>
      </c>
      <c r="C77" s="13">
        <v>0</v>
      </c>
      <c r="D77" s="13">
        <v>0</v>
      </c>
      <c r="E77" s="13">
        <v>789628</v>
      </c>
      <c r="F77" s="13">
        <v>0</v>
      </c>
      <c r="G77" s="13">
        <v>250000</v>
      </c>
      <c r="H77" s="13">
        <v>0</v>
      </c>
      <c r="I77" s="13">
        <v>0</v>
      </c>
      <c r="J77" s="13">
        <v>0</v>
      </c>
      <c r="K77" s="14">
        <f t="shared" si="2"/>
        <v>1039628</v>
      </c>
    </row>
    <row r="78" spans="1:11" x14ac:dyDescent="0.35">
      <c r="A78" s="2" t="s">
        <v>32</v>
      </c>
      <c r="B78" s="1" t="s">
        <v>115</v>
      </c>
      <c r="C78" s="13">
        <v>0</v>
      </c>
      <c r="D78" s="13">
        <v>0</v>
      </c>
      <c r="E78" s="13">
        <v>0</v>
      </c>
      <c r="F78" s="13">
        <v>0</v>
      </c>
      <c r="G78" s="13">
        <v>528415</v>
      </c>
      <c r="H78" s="13">
        <v>0</v>
      </c>
      <c r="I78" s="13">
        <v>0</v>
      </c>
      <c r="J78" s="13">
        <v>0</v>
      </c>
      <c r="K78" s="14">
        <f t="shared" si="2"/>
        <v>528415</v>
      </c>
    </row>
    <row r="79" spans="1:11" x14ac:dyDescent="0.35">
      <c r="A79" s="2" t="s">
        <v>32</v>
      </c>
      <c r="B79" s="1" t="s">
        <v>126</v>
      </c>
      <c r="C79" s="13">
        <v>0</v>
      </c>
      <c r="D79" s="13">
        <v>0</v>
      </c>
      <c r="E79" s="13">
        <v>0</v>
      </c>
      <c r="F79" s="13">
        <v>0</v>
      </c>
      <c r="G79" s="13">
        <v>164550</v>
      </c>
      <c r="H79" s="13">
        <v>0</v>
      </c>
      <c r="I79" s="13">
        <v>0</v>
      </c>
      <c r="J79" s="13">
        <v>0</v>
      </c>
      <c r="K79" s="14">
        <f t="shared" si="2"/>
        <v>164550</v>
      </c>
    </row>
    <row r="80" spans="1:11" x14ac:dyDescent="0.35">
      <c r="A80" s="2" t="s">
        <v>33</v>
      </c>
      <c r="B80" s="1" t="s">
        <v>4</v>
      </c>
      <c r="C80" s="13">
        <v>0</v>
      </c>
      <c r="D80" s="13">
        <v>0</v>
      </c>
      <c r="E80" s="13">
        <v>0</v>
      </c>
      <c r="F80" s="13">
        <v>0</v>
      </c>
      <c r="G80" s="13">
        <v>405307</v>
      </c>
      <c r="H80" s="13">
        <v>0</v>
      </c>
      <c r="I80" s="13">
        <v>0</v>
      </c>
      <c r="J80" s="13">
        <v>0</v>
      </c>
      <c r="K80" s="14">
        <f t="shared" si="2"/>
        <v>405307</v>
      </c>
    </row>
    <row r="81" spans="1:11" x14ac:dyDescent="0.35">
      <c r="A81" s="2" t="s">
        <v>33</v>
      </c>
      <c r="B81" s="1" t="s">
        <v>88</v>
      </c>
      <c r="C81" s="13">
        <v>0</v>
      </c>
      <c r="D81" s="13">
        <v>0</v>
      </c>
      <c r="E81" s="13">
        <v>0</v>
      </c>
      <c r="F81" s="13">
        <v>0</v>
      </c>
      <c r="G81" s="13">
        <v>326812</v>
      </c>
      <c r="H81" s="13">
        <v>0</v>
      </c>
      <c r="I81" s="13">
        <v>0</v>
      </c>
      <c r="J81" s="13">
        <v>0</v>
      </c>
      <c r="K81" s="14">
        <f t="shared" si="2"/>
        <v>326812</v>
      </c>
    </row>
    <row r="82" spans="1:11" x14ac:dyDescent="0.35">
      <c r="A82" s="2" t="s">
        <v>33</v>
      </c>
      <c r="B82" s="1" t="s">
        <v>92</v>
      </c>
      <c r="C82" s="13">
        <v>0</v>
      </c>
      <c r="D82" s="13">
        <v>0</v>
      </c>
      <c r="E82" s="13">
        <v>0</v>
      </c>
      <c r="F82" s="13">
        <v>0</v>
      </c>
      <c r="G82" s="13">
        <v>195171</v>
      </c>
      <c r="H82" s="13">
        <v>0</v>
      </c>
      <c r="I82" s="13">
        <v>0</v>
      </c>
      <c r="J82" s="13">
        <v>0</v>
      </c>
      <c r="K82" s="14">
        <f t="shared" si="2"/>
        <v>195171</v>
      </c>
    </row>
    <row r="83" spans="1:11" x14ac:dyDescent="0.35">
      <c r="A83" s="2" t="s">
        <v>33</v>
      </c>
      <c r="B83" s="1" t="s">
        <v>100</v>
      </c>
      <c r="C83" s="13">
        <v>0</v>
      </c>
      <c r="D83" s="13">
        <v>0</v>
      </c>
      <c r="E83" s="13">
        <v>0</v>
      </c>
      <c r="F83" s="13">
        <v>0</v>
      </c>
      <c r="G83" s="13">
        <v>30174</v>
      </c>
      <c r="H83" s="13">
        <v>0</v>
      </c>
      <c r="I83" s="13">
        <v>0</v>
      </c>
      <c r="J83" s="13">
        <v>0</v>
      </c>
      <c r="K83" s="14">
        <f t="shared" si="2"/>
        <v>30174</v>
      </c>
    </row>
    <row r="84" spans="1:11" x14ac:dyDescent="0.35">
      <c r="A84" s="2" t="s">
        <v>33</v>
      </c>
      <c r="B84" s="1" t="s">
        <v>53</v>
      </c>
      <c r="C84" s="13">
        <v>0</v>
      </c>
      <c r="D84" s="13">
        <v>0</v>
      </c>
      <c r="E84" s="13">
        <v>0</v>
      </c>
      <c r="F84" s="13">
        <v>0</v>
      </c>
      <c r="G84" s="13">
        <v>325413</v>
      </c>
      <c r="H84" s="13">
        <v>0</v>
      </c>
      <c r="I84" s="13">
        <v>0</v>
      </c>
      <c r="J84" s="13">
        <v>0</v>
      </c>
      <c r="K84" s="14">
        <f t="shared" si="2"/>
        <v>325413</v>
      </c>
    </row>
    <row r="85" spans="1:11" x14ac:dyDescent="0.35">
      <c r="A85" s="2" t="s">
        <v>33</v>
      </c>
      <c r="B85" s="1" t="s">
        <v>102</v>
      </c>
      <c r="C85" s="13">
        <v>0</v>
      </c>
      <c r="D85" s="13">
        <v>0</v>
      </c>
      <c r="E85" s="13">
        <v>0</v>
      </c>
      <c r="F85" s="13">
        <v>0</v>
      </c>
      <c r="G85" s="13">
        <v>549306</v>
      </c>
      <c r="H85" s="13">
        <v>0</v>
      </c>
      <c r="I85" s="13">
        <v>0</v>
      </c>
      <c r="J85" s="13">
        <v>0</v>
      </c>
      <c r="K85" s="14">
        <f t="shared" si="2"/>
        <v>549306</v>
      </c>
    </row>
    <row r="86" spans="1:11" x14ac:dyDescent="0.35">
      <c r="A86" s="19" t="s">
        <v>33</v>
      </c>
      <c r="B86" s="20" t="s">
        <v>54</v>
      </c>
      <c r="C86" s="21">
        <v>0</v>
      </c>
      <c r="D86" s="21">
        <v>0</v>
      </c>
      <c r="E86" s="21">
        <v>0</v>
      </c>
      <c r="F86" s="21">
        <v>0</v>
      </c>
      <c r="G86" s="21">
        <v>28030</v>
      </c>
      <c r="H86" s="21">
        <v>0</v>
      </c>
      <c r="I86" s="21">
        <v>0</v>
      </c>
      <c r="J86" s="21">
        <v>0</v>
      </c>
      <c r="K86" s="22">
        <f t="shared" si="2"/>
        <v>28030</v>
      </c>
    </row>
    <row r="87" spans="1:11" x14ac:dyDescent="0.35">
      <c r="A87" s="19" t="s">
        <v>33</v>
      </c>
      <c r="B87" s="20" t="s">
        <v>104</v>
      </c>
      <c r="C87" s="21">
        <v>0</v>
      </c>
      <c r="D87" s="21">
        <v>0</v>
      </c>
      <c r="E87" s="21">
        <v>0</v>
      </c>
      <c r="F87" s="21">
        <v>0</v>
      </c>
      <c r="G87" s="21">
        <v>148933</v>
      </c>
      <c r="H87" s="21">
        <v>0</v>
      </c>
      <c r="I87" s="21">
        <v>0</v>
      </c>
      <c r="J87" s="21">
        <v>0</v>
      </c>
      <c r="K87" s="22">
        <f t="shared" si="2"/>
        <v>148933</v>
      </c>
    </row>
    <row r="88" spans="1:11" x14ac:dyDescent="0.35">
      <c r="A88" s="19" t="s">
        <v>33</v>
      </c>
      <c r="B88" s="20" t="s">
        <v>55</v>
      </c>
      <c r="C88" s="21">
        <v>0</v>
      </c>
      <c r="D88" s="21">
        <v>0</v>
      </c>
      <c r="E88" s="21">
        <v>0</v>
      </c>
      <c r="F88" s="21">
        <v>0</v>
      </c>
      <c r="G88" s="21">
        <v>193295</v>
      </c>
      <c r="H88" s="21">
        <v>0</v>
      </c>
      <c r="I88" s="21">
        <v>0</v>
      </c>
      <c r="J88" s="21">
        <v>0</v>
      </c>
      <c r="K88" s="22">
        <f t="shared" si="2"/>
        <v>193295</v>
      </c>
    </row>
    <row r="89" spans="1:11" x14ac:dyDescent="0.35">
      <c r="A89" s="19" t="s">
        <v>33</v>
      </c>
      <c r="B89" s="20" t="s">
        <v>56</v>
      </c>
      <c r="C89" s="21">
        <v>0</v>
      </c>
      <c r="D89" s="21">
        <v>0</v>
      </c>
      <c r="E89" s="21">
        <v>0</v>
      </c>
      <c r="F89" s="21">
        <v>0</v>
      </c>
      <c r="G89" s="21">
        <v>584342</v>
      </c>
      <c r="H89" s="21">
        <v>0</v>
      </c>
      <c r="I89" s="21">
        <v>0</v>
      </c>
      <c r="J89" s="21">
        <v>0</v>
      </c>
      <c r="K89" s="22">
        <f t="shared" si="2"/>
        <v>584342</v>
      </c>
    </row>
    <row r="90" spans="1:11" x14ac:dyDescent="0.35">
      <c r="A90" s="19" t="s">
        <v>33</v>
      </c>
      <c r="B90" s="20" t="s">
        <v>123</v>
      </c>
      <c r="C90" s="21">
        <v>0</v>
      </c>
      <c r="D90" s="21">
        <v>0</v>
      </c>
      <c r="E90" s="21">
        <v>0</v>
      </c>
      <c r="F90" s="21">
        <v>0</v>
      </c>
      <c r="G90" s="21">
        <v>58324</v>
      </c>
      <c r="H90" s="21">
        <v>0</v>
      </c>
      <c r="I90" s="21">
        <v>0</v>
      </c>
      <c r="J90" s="21">
        <v>0</v>
      </c>
      <c r="K90" s="22">
        <f t="shared" si="2"/>
        <v>58324</v>
      </c>
    </row>
    <row r="91" spans="1:11" x14ac:dyDescent="0.35">
      <c r="A91" s="19" t="s">
        <v>33</v>
      </c>
      <c r="B91" s="20" t="s">
        <v>57</v>
      </c>
      <c r="C91" s="21">
        <v>0</v>
      </c>
      <c r="D91" s="21">
        <v>0</v>
      </c>
      <c r="E91" s="21">
        <v>0</v>
      </c>
      <c r="F91" s="21">
        <v>0</v>
      </c>
      <c r="G91" s="21">
        <v>454804</v>
      </c>
      <c r="H91" s="21">
        <v>0</v>
      </c>
      <c r="I91" s="21">
        <v>0</v>
      </c>
      <c r="J91" s="21">
        <v>0</v>
      </c>
      <c r="K91" s="22">
        <f t="shared" si="2"/>
        <v>454804</v>
      </c>
    </row>
    <row r="92" spans="1:11" x14ac:dyDescent="0.35">
      <c r="A92" s="19" t="s">
        <v>33</v>
      </c>
      <c r="B92" s="20" t="s">
        <v>58</v>
      </c>
      <c r="C92" s="21">
        <v>0</v>
      </c>
      <c r="D92" s="21">
        <v>0</v>
      </c>
      <c r="E92" s="21">
        <v>0</v>
      </c>
      <c r="F92" s="21">
        <v>0</v>
      </c>
      <c r="G92" s="21">
        <v>184081</v>
      </c>
      <c r="H92" s="21">
        <v>0</v>
      </c>
      <c r="I92" s="21">
        <v>0</v>
      </c>
      <c r="J92" s="21">
        <v>0</v>
      </c>
      <c r="K92" s="22">
        <f t="shared" si="2"/>
        <v>184081</v>
      </c>
    </row>
    <row r="93" spans="1:11" x14ac:dyDescent="0.35">
      <c r="A93" s="19" t="s">
        <v>34</v>
      </c>
      <c r="B93" s="20" t="s">
        <v>80</v>
      </c>
      <c r="C93" s="21">
        <v>0</v>
      </c>
      <c r="D93" s="21">
        <v>0</v>
      </c>
      <c r="E93" s="21">
        <v>0</v>
      </c>
      <c r="F93" s="21">
        <v>0</v>
      </c>
      <c r="G93" s="21">
        <v>337816</v>
      </c>
      <c r="H93" s="21">
        <v>0</v>
      </c>
      <c r="I93" s="21">
        <v>0</v>
      </c>
      <c r="J93" s="21">
        <v>0</v>
      </c>
      <c r="K93" s="22">
        <f t="shared" si="2"/>
        <v>337816</v>
      </c>
    </row>
    <row r="94" spans="1:11" x14ac:dyDescent="0.35">
      <c r="A94" s="19" t="s">
        <v>34</v>
      </c>
      <c r="B94" s="20" t="s">
        <v>97</v>
      </c>
      <c r="C94" s="21">
        <v>0</v>
      </c>
      <c r="D94" s="21">
        <v>0</v>
      </c>
      <c r="E94" s="21">
        <v>0</v>
      </c>
      <c r="F94" s="21">
        <v>0</v>
      </c>
      <c r="G94" s="21">
        <v>250000</v>
      </c>
      <c r="H94" s="21">
        <v>0</v>
      </c>
      <c r="I94" s="21">
        <v>0</v>
      </c>
      <c r="J94" s="21">
        <v>0</v>
      </c>
      <c r="K94" s="22">
        <f t="shared" si="2"/>
        <v>250000</v>
      </c>
    </row>
    <row r="95" spans="1:11" x14ac:dyDescent="0.35">
      <c r="A95" s="19" t="s">
        <v>34</v>
      </c>
      <c r="B95" s="20" t="s">
        <v>59</v>
      </c>
      <c r="C95" s="21">
        <v>0</v>
      </c>
      <c r="D95" s="21">
        <v>0</v>
      </c>
      <c r="E95" s="21">
        <v>0</v>
      </c>
      <c r="F95" s="21">
        <v>0</v>
      </c>
      <c r="G95" s="21">
        <v>305397</v>
      </c>
      <c r="H95" s="21">
        <v>0</v>
      </c>
      <c r="I95" s="21">
        <v>0</v>
      </c>
      <c r="J95" s="21">
        <v>0</v>
      </c>
      <c r="K95" s="22">
        <f t="shared" si="2"/>
        <v>305397</v>
      </c>
    </row>
    <row r="96" spans="1:11" x14ac:dyDescent="0.35">
      <c r="A96" s="19" t="s">
        <v>34</v>
      </c>
      <c r="B96" s="20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41054</v>
      </c>
      <c r="H96" s="21">
        <v>0</v>
      </c>
      <c r="I96" s="21">
        <v>0</v>
      </c>
      <c r="J96" s="21">
        <v>0</v>
      </c>
      <c r="K96" s="22">
        <f t="shared" si="2"/>
        <v>41054</v>
      </c>
    </row>
    <row r="97" spans="1:11" x14ac:dyDescent="0.35">
      <c r="A97" s="19" t="s">
        <v>128</v>
      </c>
      <c r="B97" s="20" t="s">
        <v>125</v>
      </c>
      <c r="C97" s="21">
        <v>0</v>
      </c>
      <c r="D97" s="21">
        <v>0</v>
      </c>
      <c r="E97" s="21">
        <v>0</v>
      </c>
      <c r="F97" s="21">
        <v>0</v>
      </c>
      <c r="G97" s="21">
        <v>439340</v>
      </c>
      <c r="H97" s="21">
        <v>0</v>
      </c>
      <c r="I97" s="21">
        <v>0</v>
      </c>
      <c r="J97" s="21">
        <v>0</v>
      </c>
      <c r="K97" s="22">
        <f t="shared" si="2"/>
        <v>439340</v>
      </c>
    </row>
    <row r="98" spans="1:11" ht="15" thickBot="1" x14ac:dyDescent="0.4">
      <c r="A98" s="3"/>
      <c r="B98" s="16" t="s">
        <v>16</v>
      </c>
      <c r="C98" s="15">
        <f t="shared" ref="C98:J98" si="3">SUM(C4:C90)</f>
        <v>1567771</v>
      </c>
      <c r="D98" s="15">
        <f t="shared" si="3"/>
        <v>235479</v>
      </c>
      <c r="E98" s="15">
        <f t="shared" si="3"/>
        <v>11911954</v>
      </c>
      <c r="F98" s="15">
        <f t="shared" si="3"/>
        <v>45000</v>
      </c>
      <c r="G98" s="15">
        <f t="shared" si="3"/>
        <v>25478026</v>
      </c>
      <c r="H98" s="15">
        <f t="shared" si="3"/>
        <v>89727</v>
      </c>
      <c r="I98" s="15">
        <f t="shared" si="3"/>
        <v>12100</v>
      </c>
      <c r="J98" s="15">
        <f t="shared" si="3"/>
        <v>334028</v>
      </c>
      <c r="K98" s="23">
        <f>SUM(K4:K97)</f>
        <v>41686577</v>
      </c>
    </row>
  </sheetData>
  <autoFilter ref="A4:K4" xr:uid="{00000000-0009-0000-0000-000000000000}">
    <sortState ref="A5:K95">
      <sortCondition ref="A4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/>
  </sheetViews>
  <sheetFormatPr defaultRowHeight="14.5" x14ac:dyDescent="0.35"/>
  <cols>
    <col min="2" max="2" width="40.1796875" customWidth="1"/>
  </cols>
  <sheetData>
    <row r="1" spans="1:6" ht="54" customHeight="1" x14ac:dyDescent="0.35">
      <c r="A1" s="25" t="s">
        <v>131</v>
      </c>
      <c r="B1" s="26" t="s">
        <v>132</v>
      </c>
    </row>
    <row r="2" spans="1:6" ht="34.5" customHeight="1" x14ac:dyDescent="0.35">
      <c r="A2" s="25" t="s">
        <v>133</v>
      </c>
      <c r="B2" s="26" t="s">
        <v>134</v>
      </c>
    </row>
    <row r="3" spans="1:6" ht="64.5" customHeight="1" x14ac:dyDescent="0.35">
      <c r="A3" s="25" t="s">
        <v>135</v>
      </c>
      <c r="B3" s="26" t="s">
        <v>137</v>
      </c>
    </row>
    <row r="4" spans="1:6" ht="42.5" customHeight="1" x14ac:dyDescent="0.35">
      <c r="A4" s="25" t="s">
        <v>136</v>
      </c>
      <c r="B4" s="26" t="s">
        <v>138</v>
      </c>
    </row>
    <row r="6" spans="1:6" x14ac:dyDescent="0.35">
      <c r="F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FY 17 Tribal Transit Program Awards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Kamp, Joshua (FTA)</cp:lastModifiedBy>
  <dcterms:created xsi:type="dcterms:W3CDTF">2017-11-24T16:06:15Z</dcterms:created>
  <dcterms:modified xsi:type="dcterms:W3CDTF">2021-02-11T15:29:10Z</dcterms:modified>
</cp:coreProperties>
</file>