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2C8E2C31-9F76-4B26-8CAA-FCB0D6D1FFAE}" xr6:coauthVersionLast="34" xr6:coauthVersionMax="34" xr10:uidLastSave="{00000000-0000-0000-0000-000000000000}"/>
  <bookViews>
    <workbookView xWindow="0" yWindow="0" windowWidth="23040" windowHeight="9110" xr2:uid="{00000000-000D-0000-FFFF-FFFF00000000}"/>
  </bookViews>
  <sheets>
    <sheet name="20a by Scope" sheetId="5" r:id="rId1"/>
    <sheet name="Source 20a" sheetId="6" r:id="rId2"/>
    <sheet name="20b by City" sheetId="2" r:id="rId3"/>
    <sheet name="Source 20b" sheetId="7" r:id="rId4"/>
    <sheet name="20c by State" sheetId="3" r:id="rId5"/>
    <sheet name="Source 20c" sheetId="8" r:id="rId6"/>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 l="1"/>
  <c r="C6" i="3" l="1"/>
  <c r="D7" i="2"/>
  <c r="E7" i="2"/>
  <c r="C7" i="2"/>
  <c r="B9" i="5"/>
  <c r="C7" i="3" l="1"/>
  <c r="C5" i="3"/>
  <c r="C4" i="3"/>
  <c r="C3" i="3"/>
</calcChain>
</file>

<file path=xl/sharedStrings.xml><?xml version="1.0" encoding="utf-8"?>
<sst xmlns="http://schemas.openxmlformats.org/spreadsheetml/2006/main" count="66" uniqueCount="42">
  <si>
    <t>Recipient City</t>
  </si>
  <si>
    <t>Recipient State</t>
  </si>
  <si>
    <t>CA</t>
  </si>
  <si>
    <t>RAIL - STATION/STOPS/TERMINALS</t>
  </si>
  <si>
    <t>OTHER CAPITAL ITEMS (BUS)</t>
  </si>
  <si>
    <t>Grand Total</t>
  </si>
  <si>
    <t>Total FTA Amount</t>
  </si>
  <si>
    <t>Total  Non-FTA Amount</t>
  </si>
  <si>
    <t>Total Budget Amount</t>
  </si>
  <si>
    <t>State</t>
  </si>
  <si>
    <t>%</t>
  </si>
  <si>
    <t>Total</t>
  </si>
  <si>
    <t xml:space="preserve">Budget Scope Name </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</si>
  <si>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</si>
  <si>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Bus Associated Transit Improvements</t>
  </si>
  <si>
    <t>BUS: SUPPORT EQUIP AND FACILITIES</t>
  </si>
  <si>
    <t>BUS - ROLLING STOCK</t>
  </si>
  <si>
    <t>SIGNAL/COMMUNICATION (RAIL)</t>
  </si>
  <si>
    <t>Table 20: FY 19 TIGER Program Funds Awarded by Budget Scope, City, and State</t>
  </si>
  <si>
    <t>BROWNSVILLE</t>
  </si>
  <si>
    <t>TX</t>
  </si>
  <si>
    <t>PROVIDENCE</t>
  </si>
  <si>
    <t>RI</t>
  </si>
  <si>
    <t>RALEIGH</t>
  </si>
  <si>
    <t>NC</t>
  </si>
  <si>
    <t>SAN BERNARDINO</t>
  </si>
  <si>
    <t>****This table only shows the recipient city or state that received funding under this program in FY 2019.</t>
  </si>
  <si>
    <t>Source: TrAMS; ALI Budget Report; filter 79-TG-8 (TIGER); piv Recipient City, Recipient State, Amendment FTA Total Amount, Amendment Total non-FTA amount, Amendment Total Amount; September 30, 2019</t>
  </si>
  <si>
    <t>Step 1</t>
  </si>
  <si>
    <t>Access TraMS (the last report in that fiscal year, September 30, 2019) to upload the "Budget by ALI Report"</t>
  </si>
  <si>
    <t>Step 2</t>
  </si>
  <si>
    <t>Step 3</t>
  </si>
  <si>
    <t>Copy and paste the pivot table results to a blank excel spreadsheet..</t>
  </si>
  <si>
    <t>Step 4</t>
  </si>
  <si>
    <t>Step 5</t>
  </si>
  <si>
    <t>Using the table create a pie chart using the excel functions.</t>
  </si>
  <si>
    <t>In a pivot table filter for the TIGER program           (79-TG-8) and pivot the Scope Name and Total FTA amount.  All the relevant scopes and amount should populate.</t>
  </si>
  <si>
    <t>Filter the Total FTA amount from largest to smallest and include the top results for the table.</t>
  </si>
  <si>
    <t>Use the Vlookup function in excel to match the Recipient ID on the Details report with the Recipient ID on the Budget ALI report to obtain the city and state.</t>
  </si>
  <si>
    <t>In a pivot table filter for the TIGER program (79-TG-8) and include the Recipient City, Recipient State, Total FTA Amount, Total Non-FTA Amount and Total Budget Amount.</t>
  </si>
  <si>
    <t>In the last column calculate the percentage each state receives of the overall amount.</t>
  </si>
  <si>
    <t>In a pivot table filter for the TIGER Program (79-TG-8) and include the Recipient State and Total FTA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</si>
</sst>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sz val="10"/>
      <color theme="1"/>
      <name val="Calibri"/>
      <family val="2"/>
      <scheme val="minor"/>
    </font>
  </fonts>
  <fills count="2">
    <fill>
      <patternFill patternType="none"/>
    </fill>
    <fill>
      <patternFill patternType="gray125"/>
    </fill>
  </fills>
  <borders count="17">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dashed">
        <color auto="1"/>
      </left>
      <right style="thin">
        <color indexed="64"/>
      </right>
      <top style="medium">
        <color auto="1"/>
      </top>
      <bottom style="medium">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0" borderId="4" xfId="0" applyBorder="1"/>
    <xf numFmtId="44" fontId="2" fillId="0" borderId="1" xfId="1" applyFont="1" applyBorder="1" applyAlignment="1">
      <alignment vertical="center"/>
    </xf>
    <xf numFmtId="44" fontId="2" fillId="0" borderId="2" xfId="1" applyFont="1" applyBorder="1" applyAlignment="1">
      <alignment vertical="center"/>
    </xf>
    <xf numFmtId="44" fontId="2" fillId="0" borderId="3" xfId="1" applyFont="1" applyBorder="1" applyAlignment="1">
      <alignment vertical="center"/>
    </xf>
    <xf numFmtId="44" fontId="0" fillId="0" borderId="4" xfId="1" applyFont="1" applyBorder="1"/>
    <xf numFmtId="44" fontId="0" fillId="0" borderId="5" xfId="1" applyFont="1" applyBorder="1"/>
    <xf numFmtId="44" fontId="2" fillId="0" borderId="7" xfId="1" applyFont="1" applyBorder="1"/>
    <xf numFmtId="44" fontId="2" fillId="0" borderId="8" xfId="1" applyFont="1" applyBorder="1"/>
    <xf numFmtId="44" fontId="0" fillId="0" borderId="0" xfId="0" applyNumberFormat="1"/>
    <xf numFmtId="164" fontId="0" fillId="0" borderId="0" xfId="2" applyNumberFormat="1" applyFont="1"/>
    <xf numFmtId="0" fontId="2" fillId="0" borderId="9" xfId="0" applyFont="1" applyBorder="1" applyAlignment="1">
      <alignment horizontal="center" vertical="center"/>
    </xf>
    <xf numFmtId="44" fontId="2" fillId="0" borderId="10" xfId="0" applyNumberFormat="1" applyFont="1" applyBorder="1" applyAlignment="1">
      <alignment horizontal="center" vertical="center"/>
    </xf>
    <xf numFmtId="0" fontId="2" fillId="0" borderId="7" xfId="0" applyFont="1" applyBorder="1"/>
    <xf numFmtId="0" fontId="2" fillId="0" borderId="0" xfId="0" applyFont="1"/>
    <xf numFmtId="44" fontId="0" fillId="0" borderId="0" xfId="1" applyFont="1"/>
    <xf numFmtId="0" fontId="0" fillId="0" borderId="0" xfId="0" applyAlignment="1"/>
    <xf numFmtId="0" fontId="3" fillId="0" borderId="0" xfId="0" applyFont="1"/>
    <xf numFmtId="0" fontId="2" fillId="0" borderId="12" xfId="0" applyFont="1" applyBorder="1" applyAlignment="1">
      <alignment horizontal="left"/>
    </xf>
    <xf numFmtId="44" fontId="2" fillId="0" borderId="12" xfId="1" applyFont="1" applyBorder="1" applyAlignment="1">
      <alignment horizontal="left"/>
    </xf>
    <xf numFmtId="0" fontId="0" fillId="0" borderId="12" xfId="0" applyBorder="1"/>
    <xf numFmtId="5" fontId="0" fillId="0" borderId="12" xfId="1" applyNumberFormat="1" applyFont="1" applyBorder="1" applyAlignment="1">
      <alignment horizontal="left"/>
    </xf>
    <xf numFmtId="5" fontId="2" fillId="0" borderId="12" xfId="1" applyNumberFormat="1" applyFont="1" applyBorder="1" applyAlignment="1">
      <alignment horizontal="left"/>
    </xf>
    <xf numFmtId="5" fontId="0" fillId="0" borderId="5" xfId="1" applyNumberFormat="1" applyFont="1" applyBorder="1" applyAlignment="1">
      <alignment horizontal="left"/>
    </xf>
    <xf numFmtId="5" fontId="0" fillId="0" borderId="6" xfId="1" applyNumberFormat="1" applyFont="1" applyBorder="1" applyAlignment="1">
      <alignment horizontal="left"/>
    </xf>
    <xf numFmtId="5" fontId="2" fillId="0" borderId="8" xfId="1" applyNumberFormat="1" applyFont="1" applyBorder="1" applyAlignment="1">
      <alignment horizontal="left"/>
    </xf>
    <xf numFmtId="5" fontId="0" fillId="0" borderId="11" xfId="0" applyNumberFormat="1" applyBorder="1" applyAlignment="1">
      <alignment horizontal="left"/>
    </xf>
    <xf numFmtId="5" fontId="2" fillId="0" borderId="8" xfId="0" applyNumberFormat="1" applyFont="1" applyBorder="1" applyAlignment="1">
      <alignment horizontal="left"/>
    </xf>
    <xf numFmtId="0" fontId="3" fillId="0" borderId="0" xfId="0" applyFont="1" applyBorder="1" applyAlignment="1"/>
    <xf numFmtId="0" fontId="0" fillId="0" borderId="0" xfId="0" applyBorder="1"/>
    <xf numFmtId="0" fontId="2" fillId="0" borderId="0" xfId="0" applyFont="1" applyBorder="1"/>
    <xf numFmtId="164" fontId="2" fillId="0" borderId="14" xfId="2" applyNumberFormat="1" applyFont="1" applyFill="1" applyBorder="1" applyAlignment="1">
      <alignment horizontal="center" vertical="center"/>
    </xf>
    <xf numFmtId="164" fontId="0" fillId="0" borderId="15" xfId="2" applyNumberFormat="1" applyFont="1" applyBorder="1" applyAlignment="1">
      <alignment horizontal="left"/>
    </xf>
    <xf numFmtId="164" fontId="2" fillId="0" borderId="16" xfId="2" applyNumberFormat="1" applyFont="1" applyBorder="1" applyAlignment="1">
      <alignment horizontal="left"/>
    </xf>
    <xf numFmtId="0" fontId="5" fillId="0" borderId="0" xfId="0" applyFont="1"/>
    <xf numFmtId="0" fontId="0" fillId="0" borderId="12" xfId="0" applyBorder="1" applyAlignment="1">
      <alignment wrapText="1"/>
    </xf>
    <xf numFmtId="0" fontId="4" fillId="0" borderId="0" xfId="0" applyFont="1" applyAlignment="1">
      <alignment horizontal="left" wrapText="1"/>
    </xf>
    <xf numFmtId="0" fontId="3" fillId="0" borderId="13" xfId="0" applyFont="1" applyBorder="1" applyAlignment="1">
      <alignment horizontal="center" wrapText="1"/>
    </xf>
    <xf numFmtId="0" fontId="0" fillId="0" borderId="0" xfId="0" applyAlignment="1"/>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TIGER FY 2019</a:t>
            </a:r>
            <a:r>
              <a:rPr lang="en-US" baseline="0"/>
              <a:t> Awards</a:t>
            </a:r>
            <a:r>
              <a:rPr lang="en-US"/>
              <a:t>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'20a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85A-47BD-ACDC-D701CE638A0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85A-47BD-ACDC-D701CE638A0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85A-47BD-ACDC-D701CE638A0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85A-47BD-ACDC-D701CE638A0D}"/>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85A-47BD-ACDC-D701CE638A0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'20a by Scope'!$A$4:$A$8</c:f>
              <c:strCache>
                <c:ptCount val="5"/>
                <c:pt idx="0">
                  <c:v>SIGNAL/COMMUNICATION (RAIL)</c:v>
                </c:pt>
                <c:pt idx="1">
                  <c:v>OTHER CAPITAL ITEMS (BUS)</c:v>
                </c:pt>
                <c:pt idx="2">
                  <c:v>BUS: SUPPORT EQUIP AND FACILITIES</c:v>
                </c:pt>
                <c:pt idx="3">
                  <c:v>BUS - ROLLING STOCK</c:v>
                </c:pt>
                <c:pt idx="4">
                  <c:v>Bus Associated Transit Improvements</c:v>
                </c:pt>
              </c:strCache>
            </c:strRef>
          </c:cat>
          <c:val>
            <c:numRef>
              <c:f>'20a by Scope'!$B$4:$B$8</c:f>
              <c:numCache>
                <c:formatCode>"$"#,##0_);\("$"#,##0\)</c:formatCode>
                <c:ptCount val="5"/>
                <c:pt idx="0">
                  <c:v>8678312</c:v>
                </c:pt>
                <c:pt idx="1">
                  <c:v>4640000</c:v>
                </c:pt>
                <c:pt idx="2">
                  <c:v>3140141</c:v>
                </c:pt>
                <c:pt idx="3">
                  <c:v>2020000</c:v>
                </c:pt>
                <c:pt idx="4">
                  <c:v>899859</c:v>
                </c:pt>
              </c:numCache>
            </c:numRef>
          </c:val>
          <c:extLst>
            <c:ext xmlns:c16="http://schemas.microsoft.com/office/drawing/2014/chart" uri="{C3380CC4-5D6E-409C-BE32-E72D297353CC}">
              <c16:uniqueId val="{00000000-2601-44B0-8866-8B85FA20DF9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13</xdr:col>
      <xdr:colOff>205740</xdr:colOff>
      <xdr:row>23</xdr:row>
      <xdr:rowOff>78105</xdr:rowOff>
    </xdr:to>
    <xdr:graphicFrame macro="">
      <xdr:nvGraphicFramePr>
        <xdr:cNvPr id="2" name="Chart 1">
          <a:extLst>
            <a:ext uri="{FF2B5EF4-FFF2-40B4-BE49-F238E27FC236}">
              <a16:creationId xmlns:a16="http://schemas.microsoft.com/office/drawing/2014/main" id="{A209AB4A-6B02-41D5-B57C-716570428C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workbookViewId="0"/>
  </sheetViews>
  <sheetFormatPr defaultRowHeight="14.5" x14ac:dyDescent="0.35"/>
  <cols>
    <col min="1" max="1" width="34.26953125" customWidth="1"/>
    <col min="2" max="2" width="25.26953125" style="15" customWidth="1"/>
  </cols>
  <sheetData>
    <row r="1" spans="1:15" ht="23" customHeight="1" x14ac:dyDescent="0.5">
      <c r="A1" s="17" t="s">
        <v>18</v>
      </c>
    </row>
    <row r="2" spans="1:15" x14ac:dyDescent="0.35">
      <c r="A2" s="18" t="s">
        <v>12</v>
      </c>
      <c r="B2" s="19" t="s">
        <v>11</v>
      </c>
      <c r="C2" s="10"/>
      <c r="O2" s="34"/>
    </row>
    <row r="3" spans="1:15" x14ac:dyDescent="0.35">
      <c r="A3" s="20" t="s">
        <v>3</v>
      </c>
      <c r="B3" s="21">
        <v>13100000</v>
      </c>
      <c r="C3" s="10"/>
    </row>
    <row r="4" spans="1:15" x14ac:dyDescent="0.35">
      <c r="A4" s="20" t="s">
        <v>17</v>
      </c>
      <c r="B4" s="21">
        <v>8678312</v>
      </c>
      <c r="C4" s="10"/>
    </row>
    <row r="5" spans="1:15" x14ac:dyDescent="0.35">
      <c r="A5" s="20" t="s">
        <v>4</v>
      </c>
      <c r="B5" s="21">
        <v>4640000</v>
      </c>
      <c r="C5" s="10"/>
    </row>
    <row r="6" spans="1:15" x14ac:dyDescent="0.35">
      <c r="A6" s="20" t="s">
        <v>15</v>
      </c>
      <c r="B6" s="21">
        <v>3140141</v>
      </c>
      <c r="C6" s="10"/>
    </row>
    <row r="7" spans="1:15" x14ac:dyDescent="0.35">
      <c r="A7" s="20" t="s">
        <v>16</v>
      </c>
      <c r="B7" s="21">
        <v>2020000</v>
      </c>
      <c r="C7" s="10"/>
    </row>
    <row r="8" spans="1:15" x14ac:dyDescent="0.35">
      <c r="A8" s="20" t="s">
        <v>14</v>
      </c>
      <c r="B8" s="21">
        <v>899859</v>
      </c>
      <c r="C8" s="10"/>
    </row>
    <row r="9" spans="1:15" x14ac:dyDescent="0.35">
      <c r="A9" s="18" t="s">
        <v>5</v>
      </c>
      <c r="B9" s="22">
        <f>SUM(B3:B8)</f>
        <v>32478312</v>
      </c>
      <c r="C9" s="10"/>
    </row>
    <row r="10" spans="1:15" x14ac:dyDescent="0.35">
      <c r="C10" s="10"/>
    </row>
    <row r="12" spans="1:15" ht="106.5" customHeight="1" x14ac:dyDescent="0.35">
      <c r="A12" s="36" t="s">
        <v>13</v>
      </c>
      <c r="B12" s="36"/>
      <c r="C12" s="10"/>
    </row>
    <row r="13" spans="1:15" x14ac:dyDescent="0.35">
      <c r="C13" s="10"/>
    </row>
    <row r="14" spans="1:15" ht="16.5" customHeight="1" x14ac:dyDescent="0.35"/>
  </sheetData>
  <mergeCells count="1">
    <mergeCell ref="A12:B1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heetViews>
  <sheetFormatPr defaultRowHeight="14.5" x14ac:dyDescent="0.35"/>
  <cols>
    <col min="2" max="2" width="42.26953125" customWidth="1"/>
  </cols>
  <sheetData>
    <row r="1" spans="1:2" ht="51.5" customHeight="1" x14ac:dyDescent="0.35">
      <c r="A1" s="20" t="s">
        <v>28</v>
      </c>
      <c r="B1" s="35" t="s">
        <v>29</v>
      </c>
    </row>
    <row r="2" spans="1:2" ht="63.5" customHeight="1" x14ac:dyDescent="0.35">
      <c r="A2" s="20" t="s">
        <v>30</v>
      </c>
      <c r="B2" s="35" t="s">
        <v>36</v>
      </c>
    </row>
    <row r="3" spans="1:2" ht="38.5" customHeight="1" x14ac:dyDescent="0.35">
      <c r="A3" s="20" t="s">
        <v>31</v>
      </c>
      <c r="B3" s="35" t="s">
        <v>32</v>
      </c>
    </row>
    <row r="4" spans="1:2" ht="53" customHeight="1" x14ac:dyDescent="0.35">
      <c r="A4" s="20" t="s">
        <v>33</v>
      </c>
      <c r="B4" s="35" t="s">
        <v>37</v>
      </c>
    </row>
    <row r="5" spans="1:2" ht="39" customHeight="1" x14ac:dyDescent="0.35">
      <c r="A5" s="20" t="s">
        <v>34</v>
      </c>
      <c r="B5" s="3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workbookViewId="0">
      <selection sqref="A1:E1"/>
    </sheetView>
  </sheetViews>
  <sheetFormatPr defaultRowHeight="14.5" x14ac:dyDescent="0.35"/>
  <cols>
    <col min="1" max="1" width="17.26953125" bestFit="1" customWidth="1"/>
    <col min="2" max="2" width="13.7265625" bestFit="1" customWidth="1"/>
    <col min="3" max="3" width="17.7265625" bestFit="1" customWidth="1"/>
    <col min="4" max="4" width="22.453125" bestFit="1" customWidth="1"/>
    <col min="5" max="5" width="25.54296875" customWidth="1"/>
  </cols>
  <sheetData>
    <row r="1" spans="1:7" ht="26" customHeight="1" thickBot="1" x14ac:dyDescent="0.55000000000000004">
      <c r="A1" s="37" t="s">
        <v>18</v>
      </c>
      <c r="B1" s="37"/>
      <c r="C1" s="37"/>
      <c r="D1" s="37"/>
      <c r="E1" s="37"/>
    </row>
    <row r="2" spans="1:7" ht="28.9" customHeight="1" x14ac:dyDescent="0.35">
      <c r="A2" s="2" t="s">
        <v>0</v>
      </c>
      <c r="B2" s="3" t="s">
        <v>1</v>
      </c>
      <c r="C2" s="3" t="s">
        <v>6</v>
      </c>
      <c r="D2" s="3" t="s">
        <v>7</v>
      </c>
      <c r="E2" s="4" t="s">
        <v>8</v>
      </c>
    </row>
    <row r="3" spans="1:7" x14ac:dyDescent="0.35">
      <c r="A3" s="5" t="s">
        <v>19</v>
      </c>
      <c r="B3" s="6" t="s">
        <v>20</v>
      </c>
      <c r="C3" s="23">
        <v>5700000</v>
      </c>
      <c r="D3" s="23">
        <v>3749118</v>
      </c>
      <c r="E3" s="24">
        <v>9449118</v>
      </c>
      <c r="G3" s="34" t="s">
        <v>27</v>
      </c>
    </row>
    <row r="4" spans="1:7" x14ac:dyDescent="0.35">
      <c r="A4" s="5" t="s">
        <v>21</v>
      </c>
      <c r="B4" s="6" t="s">
        <v>22</v>
      </c>
      <c r="C4" s="23">
        <v>13100000</v>
      </c>
      <c r="D4" s="23">
        <v>3275000</v>
      </c>
      <c r="E4" s="24">
        <v>16375000</v>
      </c>
    </row>
    <row r="5" spans="1:7" x14ac:dyDescent="0.35">
      <c r="A5" s="5" t="s">
        <v>23</v>
      </c>
      <c r="B5" s="6" t="s">
        <v>24</v>
      </c>
      <c r="C5" s="23">
        <v>5000000</v>
      </c>
      <c r="D5" s="23">
        <v>1755751</v>
      </c>
      <c r="E5" s="24">
        <v>6755751</v>
      </c>
    </row>
    <row r="6" spans="1:7" x14ac:dyDescent="0.35">
      <c r="A6" s="5" t="s">
        <v>25</v>
      </c>
      <c r="B6" s="6" t="s">
        <v>2</v>
      </c>
      <c r="C6" s="23">
        <v>8678312</v>
      </c>
      <c r="D6" s="23">
        <v>2169578</v>
      </c>
      <c r="E6" s="24">
        <v>10847890</v>
      </c>
    </row>
    <row r="7" spans="1:7" ht="15" thickBot="1" x14ac:dyDescent="0.4">
      <c r="A7" s="7" t="s">
        <v>5</v>
      </c>
      <c r="B7" s="8"/>
      <c r="C7" s="25">
        <f>SUM(C3:C6)</f>
        <v>32478312</v>
      </c>
      <c r="D7" s="25">
        <f>SUM(D3:D6)</f>
        <v>10949447</v>
      </c>
      <c r="E7" s="25">
        <f>SUM(E3:E6)</f>
        <v>43427759</v>
      </c>
    </row>
    <row r="9" spans="1:7" x14ac:dyDescent="0.35">
      <c r="A9" s="38" t="s">
        <v>26</v>
      </c>
      <c r="B9" s="38"/>
      <c r="C9" s="38"/>
      <c r="D9" s="38"/>
      <c r="E9" s="38"/>
    </row>
  </sheetData>
  <sortState ref="A3:E3">
    <sortCondition ref="B2"/>
  </sortState>
  <mergeCells count="2">
    <mergeCell ref="A1:E1"/>
    <mergeCell ref="A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heetViews>
  <sheetFormatPr defaultRowHeight="14.5" x14ac:dyDescent="0.35"/>
  <cols>
    <col min="2" max="2" width="45.453125" customWidth="1"/>
  </cols>
  <sheetData>
    <row r="1" spans="1:2" ht="50.5" customHeight="1" x14ac:dyDescent="0.35">
      <c r="A1" s="20" t="s">
        <v>28</v>
      </c>
      <c r="B1" s="35" t="s">
        <v>29</v>
      </c>
    </row>
    <row r="2" spans="1:2" ht="65" customHeight="1" x14ac:dyDescent="0.35">
      <c r="A2" s="20" t="s">
        <v>30</v>
      </c>
      <c r="B2" s="35" t="s">
        <v>38</v>
      </c>
    </row>
    <row r="3" spans="1:2" ht="63.5" customHeight="1" x14ac:dyDescent="0.35">
      <c r="A3" s="20" t="s">
        <v>31</v>
      </c>
      <c r="B3" s="35" t="s">
        <v>39</v>
      </c>
    </row>
    <row r="4" spans="1:2" ht="36.5" customHeight="1" x14ac:dyDescent="0.35">
      <c r="A4" s="20" t="s">
        <v>33</v>
      </c>
      <c r="B4" s="35" t="s">
        <v>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workbookViewId="0">
      <selection sqref="A1:C1"/>
    </sheetView>
  </sheetViews>
  <sheetFormatPr defaultRowHeight="14.5" x14ac:dyDescent="0.35"/>
  <cols>
    <col min="1" max="1" width="14.54296875" customWidth="1"/>
    <col min="2" max="2" width="22.453125" style="9" customWidth="1"/>
    <col min="3" max="3" width="18" style="10" customWidth="1"/>
    <col min="4" max="5" width="8.81640625" style="29"/>
  </cols>
  <sheetData>
    <row r="1" spans="1:5" s="16" customFormat="1" ht="41.5" customHeight="1" thickBot="1" x14ac:dyDescent="0.55000000000000004">
      <c r="A1" s="37" t="s">
        <v>18</v>
      </c>
      <c r="B1" s="37"/>
      <c r="C1" s="37"/>
      <c r="D1" s="28"/>
      <c r="E1" s="28"/>
    </row>
    <row r="2" spans="1:5" ht="28.9" customHeight="1" thickBot="1" x14ac:dyDescent="0.4">
      <c r="A2" s="11" t="s">
        <v>9</v>
      </c>
      <c r="B2" s="12" t="s">
        <v>6</v>
      </c>
      <c r="C2" s="31" t="s">
        <v>10</v>
      </c>
    </row>
    <row r="3" spans="1:5" x14ac:dyDescent="0.35">
      <c r="A3" s="1" t="s">
        <v>20</v>
      </c>
      <c r="B3" s="26">
        <v>5700000</v>
      </c>
      <c r="C3" s="32">
        <f>(B3/$B$7)</f>
        <v>0.17550173174024561</v>
      </c>
      <c r="E3" s="34"/>
    </row>
    <row r="4" spans="1:5" x14ac:dyDescent="0.35">
      <c r="A4" s="1" t="s">
        <v>22</v>
      </c>
      <c r="B4" s="26">
        <v>13100000</v>
      </c>
      <c r="C4" s="32">
        <f>(B4/$B$7)</f>
        <v>0.40334608522758203</v>
      </c>
    </row>
    <row r="5" spans="1:5" x14ac:dyDescent="0.35">
      <c r="A5" s="1" t="s">
        <v>24</v>
      </c>
      <c r="B5" s="26">
        <v>5000000</v>
      </c>
      <c r="C5" s="32">
        <f>(B5/$B$7)</f>
        <v>0.15394888749144353</v>
      </c>
    </row>
    <row r="6" spans="1:5" x14ac:dyDescent="0.35">
      <c r="A6" s="1" t="s">
        <v>2</v>
      </c>
      <c r="B6" s="26">
        <v>8678312</v>
      </c>
      <c r="C6" s="32">
        <f>(B6/$B$7)</f>
        <v>0.26720329554072886</v>
      </c>
    </row>
    <row r="7" spans="1:5" ht="15" thickBot="1" x14ac:dyDescent="0.4">
      <c r="A7" s="13" t="s">
        <v>5</v>
      </c>
      <c r="B7" s="27">
        <f>SUM(B3:B6)</f>
        <v>32478312</v>
      </c>
      <c r="C7" s="33">
        <f>(B7/$B$7)</f>
        <v>1</v>
      </c>
      <c r="E7" s="30"/>
    </row>
    <row r="9" spans="1:5" ht="33" customHeight="1" x14ac:dyDescent="0.35">
      <c r="A9" s="39" t="s">
        <v>26</v>
      </c>
      <c r="B9" s="39"/>
      <c r="C9" s="39"/>
    </row>
    <row r="10" spans="1:5" s="14" customFormat="1" x14ac:dyDescent="0.35">
      <c r="A10"/>
      <c r="B10" s="9"/>
      <c r="C10" s="10"/>
      <c r="D10" s="30"/>
      <c r="E10" s="29"/>
    </row>
    <row r="12" spans="1:5" ht="31.5" customHeight="1" x14ac:dyDescent="0.35"/>
  </sheetData>
  <mergeCells count="2">
    <mergeCell ref="A9:C9"/>
    <mergeCell ref="A1:C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heetViews>
  <sheetFormatPr defaultRowHeight="14.5" x14ac:dyDescent="0.35"/>
  <cols>
    <col min="2" max="2" width="33.54296875" customWidth="1"/>
  </cols>
  <sheetData>
    <row r="1" spans="1:2" ht="46.5" customHeight="1" x14ac:dyDescent="0.35">
      <c r="A1" s="20" t="s">
        <v>28</v>
      </c>
      <c r="B1" s="35" t="s">
        <v>29</v>
      </c>
    </row>
    <row r="2" spans="1:2" ht="78.5" customHeight="1" x14ac:dyDescent="0.35">
      <c r="A2" s="20" t="s">
        <v>30</v>
      </c>
      <c r="B2" s="35" t="s">
        <v>38</v>
      </c>
    </row>
    <row r="3" spans="1:2" ht="51" customHeight="1" x14ac:dyDescent="0.35">
      <c r="A3" s="20" t="s">
        <v>31</v>
      </c>
      <c r="B3" s="35" t="s">
        <v>41</v>
      </c>
    </row>
    <row r="4" spans="1:2" ht="35.5" customHeight="1" x14ac:dyDescent="0.35">
      <c r="A4" s="20" t="s">
        <v>33</v>
      </c>
      <c r="B4" s="35" t="s">
        <v>32</v>
      </c>
    </row>
    <row r="5" spans="1:2" ht="51" customHeight="1" x14ac:dyDescent="0.35">
      <c r="A5" s="20" t="s">
        <v>34</v>
      </c>
      <c r="B5" s="35"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20a by Scope</vt:lpstr>
      <vt:lpstr>Source 20a</vt:lpstr>
      <vt:lpstr>20b by City</vt:lpstr>
      <vt:lpstr>Source 20b</vt:lpstr>
      <vt:lpstr>20c by State</vt:lpstr>
      <vt:lpstr>Source 20c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20: FY 17 TIGER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2017-10-13T19:41:55Z</dcterms:created>
  <dcterms:modified xsi:type="dcterms:W3CDTF">2021-02-11T15:33:30Z</dcterms:modified>
</cp:coreProperties>
</file>