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25"/>
  <workbookPr defaultThemeVersion="166925"/>
  <mc:AlternateContent xmlns:mc="http://schemas.openxmlformats.org/markup-compatibility/2006">
    <mc:Choice Requires="x15">
      <x15ac:absPath xmlns:x15ac="http://schemas.microsoft.com/office/spreadsheetml/2010/11/ac" url="\\ftanas.ad.dot.gov\share\OpenArea\Shared Files\Statistical Summaries FY 2019\FY 2019 Statistical Summaries Tables\"/>
    </mc:Choice>
  </mc:AlternateContent>
  <xr:revisionPtr revIDLastSave="0" documentId="13_ncr:1_{0A287A74-7E45-4F19-AADA-E55523909DE1}" xr6:coauthVersionLast="34" xr6:coauthVersionMax="34" xr10:uidLastSave="{00000000-0000-0000-0000-000000000000}"/>
  <bookViews>
    <workbookView xWindow="0" yWindow="0" windowWidth="23040" windowHeight="9110" xr2:uid="{00000000-000D-0000-FFFF-FFFF00000000}"/>
  </bookViews>
  <sheets>
    <sheet name="24a by scope" sheetId="5" r:id="rId1"/>
    <sheet name="Source 24a" sheetId="6" r:id="rId2"/>
    <sheet name="24b by  City" sheetId="3" r:id="rId3"/>
    <sheet name="Source 24b" sheetId="7" r:id="rId4"/>
  </sheet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4" i="3" l="1"/>
  <c r="E24" i="3"/>
  <c r="C24" i="3"/>
  <c r="B8" i="5" l="1"/>
</calcChain>
</file>

<file path=xl/sharedStrings.xml><?xml version="1.0" encoding="utf-8"?>
<sst xmlns="http://schemas.openxmlformats.org/spreadsheetml/2006/main" count="77" uniqueCount="57">
  <si>
    <t>Recipient City</t>
  </si>
  <si>
    <t>Recipient State</t>
  </si>
  <si>
    <t>JERSEY CITY</t>
  </si>
  <si>
    <t>NJ</t>
  </si>
  <si>
    <t>NEWARK</t>
  </si>
  <si>
    <t>NY</t>
  </si>
  <si>
    <t>Grand Total</t>
  </si>
  <si>
    <t>Total FTA Amount</t>
  </si>
  <si>
    <t>Total  Non-FTA Amount</t>
  </si>
  <si>
    <t>Total Budget Amount</t>
  </si>
  <si>
    <t>Total</t>
  </si>
  <si>
    <t xml:space="preserve">Budget Scope Name </t>
  </si>
  <si>
    <t>ALL OTHER SCOPES</t>
  </si>
  <si>
    <t xml:space="preserve">GRAND TOTAL </t>
  </si>
  <si>
    <t xml:space="preserve">The Term "Other Capital Items" refers to miscellaneous goods and services that qualify as capital expenses under an FTA funding program. Examples include preventive maintenance, third party contracting, force account, and real estate acquisition, A complete list of Other Capital Items Can be found at https://www.transit.dot.gov/funding/grantee-resources/teamtrams/federal-transit-administration-scope-codes-activity-line-items </t>
  </si>
  <si>
    <t>New York</t>
  </si>
  <si>
    <t>RALEIGH</t>
  </si>
  <si>
    <t>NC</t>
  </si>
  <si>
    <t>RAIL TRANSITWAY LINES</t>
  </si>
  <si>
    <t>ELECTRIFCATION/POWER DISTRIB (RAIL)</t>
  </si>
  <si>
    <t>Table 24: FY 19 Emergency Relief Program Funds Awarded by Budget Scope and City</t>
  </si>
  <si>
    <t>AUSTIN</t>
  </si>
  <si>
    <t>TX</t>
  </si>
  <si>
    <t>COCOA</t>
  </si>
  <si>
    <t>FL</t>
  </si>
  <si>
    <t>Fort Lauderdale</t>
  </si>
  <si>
    <t>FORT MYERS</t>
  </si>
  <si>
    <t>Jacksonville</t>
  </si>
  <si>
    <t>Key West</t>
  </si>
  <si>
    <t>Miami</t>
  </si>
  <si>
    <t>Naples</t>
  </si>
  <si>
    <t>NORTH CHARLESTON</t>
  </si>
  <si>
    <t>SC</t>
  </si>
  <si>
    <t>ORLANDO</t>
  </si>
  <si>
    <t>PORT CHARLOTTE</t>
  </si>
  <si>
    <t>RICHMOND</t>
  </si>
  <si>
    <t>SAINT PETERSBURG</t>
  </si>
  <si>
    <t>SAN JUAN</t>
  </si>
  <si>
    <t>PR</t>
  </si>
  <si>
    <t>SARASOTA</t>
  </si>
  <si>
    <t>SAVANNAH</t>
  </si>
  <si>
    <t>GA</t>
  </si>
  <si>
    <t>TAMPA</t>
  </si>
  <si>
    <t>OTHER CAPITAL ITEMS (RAIL)</t>
  </si>
  <si>
    <t>SUPPORT EQUIP/FACILITIES (RAIL)</t>
  </si>
  <si>
    <t>Step 1</t>
  </si>
  <si>
    <t>Access TraMS (the last report in that fiscal year, September 30, 2019) to upload the "Budget by ALI Report"</t>
  </si>
  <si>
    <t>Step 2</t>
  </si>
  <si>
    <t>Step 3</t>
  </si>
  <si>
    <t>Copy and paste the pivot table results to a blank excel spreadsheet..</t>
  </si>
  <si>
    <t>Step 4</t>
  </si>
  <si>
    <t>Step 5</t>
  </si>
  <si>
    <t>Using the table create a pie chart using the excel functions.</t>
  </si>
  <si>
    <t>In a pivot table, filter for the Emergency Relief Program (5324) and pivot the Budget Scope Name and Total FTA amount.  All the relevant scopes and amount should populate.</t>
  </si>
  <si>
    <t>Filter the Total FTA amount from largest to smallest and include the top results for the table.</t>
  </si>
  <si>
    <t>Use the Vlookup function in excel to match the Recipient ID on the Details report with the Recipient ID on the Budget ALI report to obtain the city and state.</t>
  </si>
  <si>
    <t>In a pivot table filter for the Emergency Relief Program (5324) and include the Recipient City, Recipient State, Total FTA Amount, Total Non-FTA Amount and Total Budget Amount.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</si>
</sst>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_);\(&quot;$&quot;#,##0\)"/>
    <numFmt numFmtId="44" formatCode="_(&quot;$&quot;* #,##0.00_);_(&quot;$&quot;* \(#,##0.00\);_(&quot;$&quot;* &quot;-&quot;??_);_(@_)"/>
  </numFmts>
  <fonts count="6"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i/>
      <sz val="11"/>
      <color theme="1"/>
      <name val="Calibri"/>
      <family val="2"/>
      <scheme val="minor"/>
    </font>
    <font>
      <b/>
      <sz val="10"/>
      <color theme="1"/>
      <name val="Calibri"/>
      <family val="2"/>
      <scheme val="minor"/>
    </font>
  </fonts>
  <fills count="2">
    <fill>
      <patternFill patternType="none"/>
    </fill>
    <fill>
      <patternFill patternType="gray125"/>
    </fill>
  </fills>
  <borders count="14">
    <border>
      <left/>
      <right/>
      <top/>
      <bottom/>
      <diagonal/>
    </border>
    <border>
      <left style="medium">
        <color auto="1"/>
      </left>
      <right style="dashed">
        <color auto="1"/>
      </right>
      <top style="medium">
        <color auto="1"/>
      </top>
      <bottom style="dashed">
        <color auto="1"/>
      </bottom>
      <diagonal/>
    </border>
    <border>
      <left style="dashed">
        <color auto="1"/>
      </left>
      <right style="dashed">
        <color auto="1"/>
      </right>
      <top style="medium">
        <color auto="1"/>
      </top>
      <bottom style="dashed">
        <color auto="1"/>
      </bottom>
      <diagonal/>
    </border>
    <border>
      <left style="dashed">
        <color auto="1"/>
      </left>
      <right style="medium">
        <color auto="1"/>
      </right>
      <top style="medium">
        <color auto="1"/>
      </top>
      <bottom style="dashed">
        <color auto="1"/>
      </bottom>
      <diagonal/>
    </border>
    <border>
      <left style="medium">
        <color auto="1"/>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dashed">
        <color auto="1"/>
      </left>
      <right style="medium">
        <color auto="1"/>
      </right>
      <top style="dashed">
        <color auto="1"/>
      </top>
      <bottom style="dashed">
        <color auto="1"/>
      </bottom>
      <diagonal/>
    </border>
    <border>
      <left style="medium">
        <color auto="1"/>
      </left>
      <right style="dashed">
        <color auto="1"/>
      </right>
      <top style="dashed">
        <color auto="1"/>
      </top>
      <bottom style="medium">
        <color auto="1"/>
      </bottom>
      <diagonal/>
    </border>
    <border>
      <left style="dashed">
        <color auto="1"/>
      </left>
      <right style="dashed">
        <color auto="1"/>
      </right>
      <top style="dashed">
        <color auto="1"/>
      </top>
      <bottom style="medium">
        <color auto="1"/>
      </bottom>
      <diagonal/>
    </border>
    <border>
      <left style="thin">
        <color indexed="64"/>
      </left>
      <right style="thin">
        <color indexed="64"/>
      </right>
      <top style="thin">
        <color indexed="64"/>
      </top>
      <bottom style="thin">
        <color indexed="64"/>
      </bottom>
      <diagonal/>
    </border>
    <border>
      <left/>
      <right/>
      <top/>
      <bottom style="medium">
        <color auto="1"/>
      </bottom>
      <diagonal/>
    </border>
    <border>
      <left style="medium">
        <color auto="1"/>
      </left>
      <right style="dashed">
        <color auto="1"/>
      </right>
      <top style="dashed">
        <color auto="1"/>
      </top>
      <bottom/>
      <diagonal/>
    </border>
    <border>
      <left style="dashed">
        <color auto="1"/>
      </left>
      <right style="dashed">
        <color auto="1"/>
      </right>
      <top style="dashed">
        <color auto="1"/>
      </top>
      <bottom/>
      <diagonal/>
    </border>
    <border>
      <left style="dashed">
        <color auto="1"/>
      </left>
      <right style="medium">
        <color auto="1"/>
      </right>
      <top style="dashed">
        <color auto="1"/>
      </top>
      <bottom/>
      <diagonal/>
    </border>
  </borders>
  <cellStyleXfs count="2">
    <xf numFmtId="0" fontId="0" fillId="0" borderId="0"/>
    <xf numFmtId="44" fontId="1" fillId="0" borderId="0" applyFont="0" applyFill="0" applyBorder="0" applyAlignment="0" applyProtection="0"/>
  </cellStyleXfs>
  <cellXfs count="28">
    <xf numFmtId="0" fontId="0" fillId="0" borderId="0" xfId="0"/>
    <xf numFmtId="44" fontId="0" fillId="0" borderId="0" xfId="0" applyNumberFormat="1"/>
    <xf numFmtId="0" fontId="0" fillId="0" borderId="4" xfId="0" applyBorder="1"/>
    <xf numFmtId="0" fontId="0" fillId="0" borderId="5" xfId="0" applyBorder="1"/>
    <xf numFmtId="0" fontId="2" fillId="0" borderId="7" xfId="0" applyFont="1" applyBorder="1"/>
    <xf numFmtId="0" fontId="2" fillId="0" borderId="8" xfId="0" applyFont="1" applyBorder="1"/>
    <xf numFmtId="44" fontId="0" fillId="0" borderId="0" xfId="1" applyFont="1"/>
    <xf numFmtId="0" fontId="2" fillId="0" borderId="1" xfId="0" applyFont="1" applyBorder="1" applyAlignment="1">
      <alignment horizontal="center" vertical="center"/>
    </xf>
    <xf numFmtId="0" fontId="2" fillId="0" borderId="2" xfId="0" applyFont="1" applyBorder="1" applyAlignment="1">
      <alignment horizontal="center" vertical="center"/>
    </xf>
    <xf numFmtId="44" fontId="2" fillId="0" borderId="2" xfId="0" applyNumberFormat="1" applyFont="1" applyBorder="1" applyAlignment="1">
      <alignment horizontal="center" vertical="center"/>
    </xf>
    <xf numFmtId="44" fontId="2" fillId="0" borderId="3" xfId="0" applyNumberFormat="1" applyFont="1" applyBorder="1" applyAlignment="1">
      <alignment horizontal="center" vertical="center"/>
    </xf>
    <xf numFmtId="0" fontId="3" fillId="0" borderId="0" xfId="0" applyFont="1"/>
    <xf numFmtId="0" fontId="2" fillId="0" borderId="9" xfId="0" applyFont="1" applyBorder="1" applyAlignment="1">
      <alignment horizontal="left"/>
    </xf>
    <xf numFmtId="44" fontId="2" fillId="0" borderId="9" xfId="1" applyFont="1" applyBorder="1" applyAlignment="1">
      <alignment horizontal="left"/>
    </xf>
    <xf numFmtId="0" fontId="0" fillId="0" borderId="9" xfId="0" applyBorder="1"/>
    <xf numFmtId="5" fontId="0" fillId="0" borderId="9" xfId="1" applyNumberFormat="1" applyFont="1" applyBorder="1" applyAlignment="1">
      <alignment horizontal="left"/>
    </xf>
    <xf numFmtId="5" fontId="2" fillId="0" borderId="9" xfId="1" applyNumberFormat="1" applyFont="1" applyBorder="1" applyAlignment="1">
      <alignment horizontal="left"/>
    </xf>
    <xf numFmtId="5" fontId="0" fillId="0" borderId="5" xfId="0" applyNumberFormat="1" applyBorder="1" applyAlignment="1">
      <alignment horizontal="left"/>
    </xf>
    <xf numFmtId="5" fontId="0" fillId="0" borderId="6" xfId="0" applyNumberFormat="1" applyBorder="1" applyAlignment="1">
      <alignment horizontal="left"/>
    </xf>
    <xf numFmtId="5" fontId="2" fillId="0" borderId="8" xfId="0" applyNumberFormat="1" applyFont="1" applyBorder="1" applyAlignment="1">
      <alignment horizontal="left"/>
    </xf>
    <xf numFmtId="0" fontId="0" fillId="0" borderId="11" xfId="0" applyBorder="1"/>
    <xf numFmtId="0" fontId="0" fillId="0" borderId="12" xfId="0" applyBorder="1"/>
    <xf numFmtId="5" fontId="0" fillId="0" borderId="12" xfId="0" applyNumberFormat="1" applyBorder="1" applyAlignment="1">
      <alignment horizontal="left"/>
    </xf>
    <xf numFmtId="5" fontId="0" fillId="0" borderId="13" xfId="0" applyNumberFormat="1" applyBorder="1" applyAlignment="1">
      <alignment horizontal="left"/>
    </xf>
    <xf numFmtId="0" fontId="5" fillId="0" borderId="0" xfId="0" applyFont="1"/>
    <xf numFmtId="0" fontId="0" fillId="0" borderId="9" xfId="0" applyBorder="1" applyAlignment="1">
      <alignment wrapText="1"/>
    </xf>
    <xf numFmtId="0" fontId="4" fillId="0" borderId="0" xfId="0" applyFont="1" applyAlignment="1">
      <alignment horizontal="left" wrapText="1"/>
    </xf>
    <xf numFmtId="0" fontId="3" fillId="0" borderId="10" xfId="0" applyFont="1" applyBorder="1" applyAlignment="1">
      <alignment horizont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Emergency</a:t>
            </a:r>
            <a:r>
              <a:rPr lang="en-US" baseline="0"/>
              <a:t> Relief</a:t>
            </a:r>
            <a:r>
              <a:rPr lang="en-US"/>
              <a:t> FY 2019 Awards by Scope</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pieChart>
        <c:varyColors val="1"/>
        <c:ser>
          <c:idx val="0"/>
          <c:order val="0"/>
          <c:tx>
            <c:strRef>
              <c:f>'24a by scope'!$B$2</c:f>
              <c:strCache>
                <c:ptCount val="1"/>
                <c:pt idx="0">
                  <c:v> Total </c:v>
                </c:pt>
              </c:strCache>
            </c:strRef>
          </c:tx>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8132-4964-840F-9D895D30D701}"/>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8132-4964-840F-9D895D30D701}"/>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8132-4964-840F-9D895D30D701}"/>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8132-4964-840F-9D895D30D701}"/>
              </c:ext>
            </c:extLst>
          </c:dPt>
          <c:dPt>
            <c:idx val="4"/>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9-8132-4964-840F-9D895D30D701}"/>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'24a by scope'!$A$3:$A$7</c:f>
              <c:strCache>
                <c:ptCount val="5"/>
                <c:pt idx="0">
                  <c:v>OTHER CAPITAL ITEMS (RAIL)</c:v>
                </c:pt>
                <c:pt idx="1">
                  <c:v>SUPPORT EQUIP/FACILITIES (RAIL)</c:v>
                </c:pt>
                <c:pt idx="2">
                  <c:v>RAIL TRANSITWAY LINES</c:v>
                </c:pt>
                <c:pt idx="3">
                  <c:v>ELECTRIFCATION/POWER DISTRIB (RAIL)</c:v>
                </c:pt>
                <c:pt idx="4">
                  <c:v>ALL OTHER SCOPES</c:v>
                </c:pt>
              </c:strCache>
            </c:strRef>
          </c:cat>
          <c:val>
            <c:numRef>
              <c:f>'24a by scope'!$B$3:$B$7</c:f>
              <c:numCache>
                <c:formatCode>"$"#,##0_);\("$"#,##0\)</c:formatCode>
                <c:ptCount val="5"/>
                <c:pt idx="0">
                  <c:v>320094403</c:v>
                </c:pt>
                <c:pt idx="1">
                  <c:v>247687487</c:v>
                </c:pt>
                <c:pt idx="2">
                  <c:v>233880238</c:v>
                </c:pt>
                <c:pt idx="3">
                  <c:v>225399649</c:v>
                </c:pt>
                <c:pt idx="4">
                  <c:v>125519669</c:v>
                </c:pt>
              </c:numCache>
            </c:numRef>
          </c:val>
          <c:extLst>
            <c:ext xmlns:c16="http://schemas.microsoft.com/office/drawing/2014/chart" uri="{C3380CC4-5D6E-409C-BE32-E72D297353CC}">
              <c16:uniqueId val="{00000000-1EEC-4E86-A441-51E310EE4584}"/>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241935</xdr:colOff>
      <xdr:row>1</xdr:row>
      <xdr:rowOff>15240</xdr:rowOff>
    </xdr:from>
    <xdr:to>
      <xdr:col>12</xdr:col>
      <xdr:colOff>575310</xdr:colOff>
      <xdr:row>21</xdr:row>
      <xdr:rowOff>34290</xdr:rowOff>
    </xdr:to>
    <xdr:graphicFrame macro="">
      <xdr:nvGraphicFramePr>
        <xdr:cNvPr id="2" name="Chart 1">
          <a:extLst>
            <a:ext uri="{FF2B5EF4-FFF2-40B4-BE49-F238E27FC236}">
              <a16:creationId xmlns:a16="http://schemas.microsoft.com/office/drawing/2014/main" id="{AF7618D0-9962-497D-8551-1910E19554D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0"/>
  <sheetViews>
    <sheetView tabSelected="1" workbookViewId="0"/>
  </sheetViews>
  <sheetFormatPr defaultColWidth="9" defaultRowHeight="14.5" x14ac:dyDescent="0.35"/>
  <cols>
    <col min="1" max="1" width="36.54296875" customWidth="1"/>
    <col min="2" max="2" width="22" style="6" customWidth="1"/>
    <col min="14" max="14" width="4.453125" customWidth="1"/>
  </cols>
  <sheetData>
    <row r="1" spans="1:15" ht="21" x14ac:dyDescent="0.5">
      <c r="A1" s="11" t="s">
        <v>20</v>
      </c>
    </row>
    <row r="2" spans="1:15" x14ac:dyDescent="0.35">
      <c r="A2" s="12" t="s">
        <v>11</v>
      </c>
      <c r="B2" s="13" t="s">
        <v>10</v>
      </c>
      <c r="O2" s="24"/>
    </row>
    <row r="3" spans="1:15" x14ac:dyDescent="0.35">
      <c r="A3" s="14" t="s">
        <v>43</v>
      </c>
      <c r="B3" s="15">
        <v>320094403</v>
      </c>
    </row>
    <row r="4" spans="1:15" x14ac:dyDescent="0.35">
      <c r="A4" s="14" t="s">
        <v>44</v>
      </c>
      <c r="B4" s="15">
        <v>247687487</v>
      </c>
    </row>
    <row r="5" spans="1:15" x14ac:dyDescent="0.35">
      <c r="A5" s="14" t="s">
        <v>18</v>
      </c>
      <c r="B5" s="15">
        <v>233880238</v>
      </c>
    </row>
    <row r="6" spans="1:15" x14ac:dyDescent="0.35">
      <c r="A6" s="14" t="s">
        <v>19</v>
      </c>
      <c r="B6" s="15">
        <v>225399649</v>
      </c>
    </row>
    <row r="7" spans="1:15" x14ac:dyDescent="0.35">
      <c r="A7" s="14" t="s">
        <v>12</v>
      </c>
      <c r="B7" s="15">
        <v>125519669</v>
      </c>
    </row>
    <row r="8" spans="1:15" x14ac:dyDescent="0.35">
      <c r="A8" s="12" t="s">
        <v>13</v>
      </c>
      <c r="B8" s="16">
        <f>SUM(B3:B7)</f>
        <v>1152581446</v>
      </c>
    </row>
    <row r="10" spans="1:15" ht="120.75" customHeight="1" x14ac:dyDescent="0.35">
      <c r="A10" s="26" t="s">
        <v>14</v>
      </c>
      <c r="B10" s="26"/>
    </row>
  </sheetData>
  <mergeCells count="1">
    <mergeCell ref="A10:B1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5"/>
  <sheetViews>
    <sheetView workbookViewId="0">
      <selection activeCell="F3" sqref="F3"/>
    </sheetView>
  </sheetViews>
  <sheetFormatPr defaultRowHeight="14.5" x14ac:dyDescent="0.35"/>
  <cols>
    <col min="2" max="2" width="42.08984375" customWidth="1"/>
  </cols>
  <sheetData>
    <row r="1" spans="1:6" ht="50.5" customHeight="1" x14ac:dyDescent="0.35">
      <c r="A1" s="14" t="s">
        <v>45</v>
      </c>
      <c r="B1" s="25" t="s">
        <v>46</v>
      </c>
    </row>
    <row r="2" spans="1:6" ht="66.5" customHeight="1" x14ac:dyDescent="0.35">
      <c r="A2" s="14" t="s">
        <v>47</v>
      </c>
      <c r="B2" s="25" t="s">
        <v>53</v>
      </c>
    </row>
    <row r="3" spans="1:6" ht="32.5" customHeight="1" x14ac:dyDescent="0.35">
      <c r="A3" s="14" t="s">
        <v>48</v>
      </c>
      <c r="B3" s="25" t="s">
        <v>49</v>
      </c>
    </row>
    <row r="4" spans="1:6" ht="35" customHeight="1" x14ac:dyDescent="0.35">
      <c r="A4" s="14" t="s">
        <v>50</v>
      </c>
      <c r="B4" s="25" t="s">
        <v>54</v>
      </c>
      <c r="F4" s="24"/>
    </row>
    <row r="5" spans="1:6" ht="35" customHeight="1" x14ac:dyDescent="0.35">
      <c r="A5" s="14" t="s">
        <v>51</v>
      </c>
      <c r="B5" s="25"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24"/>
  <sheetViews>
    <sheetView workbookViewId="0">
      <selection sqref="A1:E1"/>
    </sheetView>
  </sheetViews>
  <sheetFormatPr defaultRowHeight="14.5" x14ac:dyDescent="0.35"/>
  <cols>
    <col min="1" max="1" width="14.453125" customWidth="1"/>
    <col min="2" max="2" width="14.54296875" bestFit="1" customWidth="1"/>
    <col min="3" max="3" width="18.453125" style="1" bestFit="1" customWidth="1"/>
    <col min="4" max="4" width="23.453125" style="1" bestFit="1" customWidth="1"/>
    <col min="5" max="5" width="21.54296875" style="1" bestFit="1" customWidth="1"/>
  </cols>
  <sheetData>
    <row r="1" spans="1:5" ht="44.5" customHeight="1" thickBot="1" x14ac:dyDescent="0.55000000000000004">
      <c r="A1" s="27" t="s">
        <v>20</v>
      </c>
      <c r="B1" s="27"/>
      <c r="C1" s="27"/>
      <c r="D1" s="27"/>
      <c r="E1" s="27"/>
    </row>
    <row r="2" spans="1:5" x14ac:dyDescent="0.35">
      <c r="A2" s="7" t="s">
        <v>0</v>
      </c>
      <c r="B2" s="8" t="s">
        <v>1</v>
      </c>
      <c r="C2" s="9" t="s">
        <v>7</v>
      </c>
      <c r="D2" s="9" t="s">
        <v>8</v>
      </c>
      <c r="E2" s="10" t="s">
        <v>9</v>
      </c>
    </row>
    <row r="3" spans="1:5" x14ac:dyDescent="0.35">
      <c r="A3" s="2" t="s">
        <v>21</v>
      </c>
      <c r="B3" s="3" t="s">
        <v>22</v>
      </c>
      <c r="C3" s="17">
        <v>64000</v>
      </c>
      <c r="D3" s="17">
        <v>0</v>
      </c>
      <c r="E3" s="18">
        <v>64000</v>
      </c>
    </row>
    <row r="4" spans="1:5" x14ac:dyDescent="0.35">
      <c r="A4" s="2" t="s">
        <v>23</v>
      </c>
      <c r="B4" s="3" t="s">
        <v>24</v>
      </c>
      <c r="C4" s="17">
        <v>152562</v>
      </c>
      <c r="D4" s="17">
        <v>0</v>
      </c>
      <c r="E4" s="18">
        <v>152562</v>
      </c>
    </row>
    <row r="5" spans="1:5" x14ac:dyDescent="0.35">
      <c r="A5" s="2" t="s">
        <v>25</v>
      </c>
      <c r="B5" s="3" t="s">
        <v>24</v>
      </c>
      <c r="C5" s="17">
        <v>790928</v>
      </c>
      <c r="D5" s="17">
        <v>0</v>
      </c>
      <c r="E5" s="18">
        <v>790928</v>
      </c>
    </row>
    <row r="6" spans="1:5" x14ac:dyDescent="0.35">
      <c r="A6" s="2" t="s">
        <v>26</v>
      </c>
      <c r="B6" s="3" t="s">
        <v>24</v>
      </c>
      <c r="C6" s="17">
        <v>515000</v>
      </c>
      <c r="D6" s="17">
        <v>0</v>
      </c>
      <c r="E6" s="18">
        <v>515000</v>
      </c>
    </row>
    <row r="7" spans="1:5" x14ac:dyDescent="0.35">
      <c r="A7" s="20" t="s">
        <v>27</v>
      </c>
      <c r="B7" s="21" t="s">
        <v>24</v>
      </c>
      <c r="C7" s="22">
        <v>243421</v>
      </c>
      <c r="D7" s="22">
        <v>0</v>
      </c>
      <c r="E7" s="23">
        <v>243421</v>
      </c>
    </row>
    <row r="8" spans="1:5" x14ac:dyDescent="0.35">
      <c r="A8" s="20" t="s">
        <v>2</v>
      </c>
      <c r="B8" s="21" t="s">
        <v>3</v>
      </c>
      <c r="C8" s="22">
        <v>171926097</v>
      </c>
      <c r="D8" s="22">
        <v>19102899</v>
      </c>
      <c r="E8" s="23">
        <v>191028996</v>
      </c>
    </row>
    <row r="9" spans="1:5" x14ac:dyDescent="0.35">
      <c r="A9" s="20" t="s">
        <v>28</v>
      </c>
      <c r="B9" s="21" t="s">
        <v>24</v>
      </c>
      <c r="C9" s="22">
        <v>122605</v>
      </c>
      <c r="D9" s="22">
        <v>0</v>
      </c>
      <c r="E9" s="23">
        <v>122605</v>
      </c>
    </row>
    <row r="10" spans="1:5" x14ac:dyDescent="0.35">
      <c r="A10" s="20" t="s">
        <v>29</v>
      </c>
      <c r="B10" s="21" t="s">
        <v>24</v>
      </c>
      <c r="C10" s="22">
        <v>4436315</v>
      </c>
      <c r="D10" s="22">
        <v>0</v>
      </c>
      <c r="E10" s="23">
        <v>4436315</v>
      </c>
    </row>
    <row r="11" spans="1:5" x14ac:dyDescent="0.35">
      <c r="A11" s="20" t="s">
        <v>30</v>
      </c>
      <c r="B11" s="21" t="s">
        <v>24</v>
      </c>
      <c r="C11" s="22">
        <v>184358</v>
      </c>
      <c r="D11" s="22">
        <v>12620</v>
      </c>
      <c r="E11" s="23">
        <v>196978</v>
      </c>
    </row>
    <row r="12" spans="1:5" x14ac:dyDescent="0.35">
      <c r="A12" s="20" t="s">
        <v>15</v>
      </c>
      <c r="B12" s="21" t="s">
        <v>5</v>
      </c>
      <c r="C12" s="22">
        <v>842095811</v>
      </c>
      <c r="D12" s="22">
        <v>79616559</v>
      </c>
      <c r="E12" s="23">
        <v>921712370</v>
      </c>
    </row>
    <row r="13" spans="1:5" x14ac:dyDescent="0.35">
      <c r="A13" s="20" t="s">
        <v>4</v>
      </c>
      <c r="B13" s="21" t="s">
        <v>3</v>
      </c>
      <c r="C13" s="22">
        <v>91657474</v>
      </c>
      <c r="D13" s="22">
        <v>30552492</v>
      </c>
      <c r="E13" s="23">
        <v>122209966</v>
      </c>
    </row>
    <row r="14" spans="1:5" x14ac:dyDescent="0.35">
      <c r="A14" s="20" t="s">
        <v>31</v>
      </c>
      <c r="B14" s="21" t="s">
        <v>32</v>
      </c>
      <c r="C14" s="22">
        <v>9825</v>
      </c>
      <c r="D14" s="22">
        <v>0</v>
      </c>
      <c r="E14" s="23">
        <v>9825</v>
      </c>
    </row>
    <row r="15" spans="1:5" x14ac:dyDescent="0.35">
      <c r="A15" s="20" t="s">
        <v>33</v>
      </c>
      <c r="B15" s="21" t="s">
        <v>24</v>
      </c>
      <c r="C15" s="22">
        <v>432000</v>
      </c>
      <c r="D15" s="22">
        <v>0</v>
      </c>
      <c r="E15" s="23">
        <v>432000</v>
      </c>
    </row>
    <row r="16" spans="1:5" x14ac:dyDescent="0.35">
      <c r="A16" s="20" t="s">
        <v>34</v>
      </c>
      <c r="B16" s="21" t="s">
        <v>24</v>
      </c>
      <c r="C16" s="22">
        <v>57000</v>
      </c>
      <c r="D16" s="22">
        <v>0</v>
      </c>
      <c r="E16" s="23">
        <v>57000</v>
      </c>
    </row>
    <row r="17" spans="1:5" x14ac:dyDescent="0.35">
      <c r="A17" s="20" t="s">
        <v>16</v>
      </c>
      <c r="B17" s="21" t="s">
        <v>17</v>
      </c>
      <c r="C17" s="22">
        <v>1710000</v>
      </c>
      <c r="D17" s="22">
        <v>0</v>
      </c>
      <c r="E17" s="23">
        <v>1710000</v>
      </c>
    </row>
    <row r="18" spans="1:5" x14ac:dyDescent="0.35">
      <c r="A18" s="20" t="s">
        <v>35</v>
      </c>
      <c r="B18" s="21" t="s">
        <v>22</v>
      </c>
      <c r="C18" s="22">
        <v>77000</v>
      </c>
      <c r="D18" s="22">
        <v>0</v>
      </c>
      <c r="E18" s="23">
        <v>77000</v>
      </c>
    </row>
    <row r="19" spans="1:5" x14ac:dyDescent="0.35">
      <c r="A19" s="20" t="s">
        <v>36</v>
      </c>
      <c r="B19" s="21" t="s">
        <v>24</v>
      </c>
      <c r="C19" s="22">
        <v>79427</v>
      </c>
      <c r="D19" s="22">
        <v>0</v>
      </c>
      <c r="E19" s="23">
        <v>79427</v>
      </c>
    </row>
    <row r="20" spans="1:5" x14ac:dyDescent="0.35">
      <c r="A20" s="20" t="s">
        <v>37</v>
      </c>
      <c r="B20" s="21" t="s">
        <v>38</v>
      </c>
      <c r="C20" s="22">
        <v>37599415</v>
      </c>
      <c r="D20" s="22">
        <v>0</v>
      </c>
      <c r="E20" s="23">
        <v>37599415</v>
      </c>
    </row>
    <row r="21" spans="1:5" x14ac:dyDescent="0.35">
      <c r="A21" s="20" t="s">
        <v>39</v>
      </c>
      <c r="B21" s="21" t="s">
        <v>24</v>
      </c>
      <c r="C21" s="22">
        <v>131791</v>
      </c>
      <c r="D21" s="22">
        <v>0</v>
      </c>
      <c r="E21" s="23">
        <v>131791</v>
      </c>
    </row>
    <row r="22" spans="1:5" x14ac:dyDescent="0.35">
      <c r="A22" s="20" t="s">
        <v>40</v>
      </c>
      <c r="B22" s="21" t="s">
        <v>41</v>
      </c>
      <c r="C22" s="22">
        <v>186417</v>
      </c>
      <c r="D22" s="22">
        <v>0</v>
      </c>
      <c r="E22" s="23">
        <v>186417</v>
      </c>
    </row>
    <row r="23" spans="1:5" x14ac:dyDescent="0.35">
      <c r="A23" s="20" t="s">
        <v>42</v>
      </c>
      <c r="B23" s="21" t="s">
        <v>24</v>
      </c>
      <c r="C23" s="22">
        <v>110000</v>
      </c>
      <c r="D23" s="22">
        <v>0</v>
      </c>
      <c r="E23" s="23">
        <v>110000</v>
      </c>
    </row>
    <row r="24" spans="1:5" ht="15" thickBot="1" x14ac:dyDescent="0.4">
      <c r="A24" s="4" t="s">
        <v>6</v>
      </c>
      <c r="B24" s="5"/>
      <c r="C24" s="19">
        <f>SUM(C3:C23)</f>
        <v>1152581446</v>
      </c>
      <c r="D24" s="19">
        <f>SUM(D3:D23)</f>
        <v>129284570</v>
      </c>
      <c r="E24" s="19">
        <f>SUM(E3:E23)</f>
        <v>1281866016</v>
      </c>
    </row>
  </sheetData>
  <mergeCells count="1">
    <mergeCell ref="A1:E1"/>
  </mergeCell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4"/>
  <sheetViews>
    <sheetView workbookViewId="0">
      <selection activeCell="K3" sqref="K3"/>
    </sheetView>
  </sheetViews>
  <sheetFormatPr defaultRowHeight="14.5" x14ac:dyDescent="0.35"/>
  <cols>
    <col min="2" max="2" width="46.1796875" customWidth="1"/>
  </cols>
  <sheetData>
    <row r="1" spans="1:2" ht="48" customHeight="1" x14ac:dyDescent="0.35">
      <c r="A1" s="14" t="s">
        <v>45</v>
      </c>
      <c r="B1" s="25" t="s">
        <v>46</v>
      </c>
    </row>
    <row r="2" spans="1:2" ht="50" customHeight="1" x14ac:dyDescent="0.35">
      <c r="A2" s="14" t="s">
        <v>47</v>
      </c>
      <c r="B2" s="25" t="s">
        <v>55</v>
      </c>
    </row>
    <row r="3" spans="1:2" ht="65" customHeight="1" x14ac:dyDescent="0.35">
      <c r="A3" s="14" t="s">
        <v>48</v>
      </c>
      <c r="B3" s="25" t="s">
        <v>56</v>
      </c>
    </row>
    <row r="4" spans="1:2" ht="35" customHeight="1" x14ac:dyDescent="0.35">
      <c r="A4" s="14" t="s">
        <v>50</v>
      </c>
      <c r="B4" s="25"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24a by scope</vt:lpstr>
      <vt:lpstr>Source 24a</vt:lpstr>
      <vt:lpstr>24b by  City</vt:lpstr>
      <vt:lpstr>Source 24b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Table 24: FY 17 Emergency Relief Program Funds Awarded by Budget Scope and City</dc:title>
  <dc:subject>Commitment to Accessibility: DOT is committed to ensuring that information is available in appropriate alternative formats to meet the requirements of persons who have a disability. If you require an alternative version of this file, please contact FTAWebAccessibility@dot.gov.</dc:subject>
  <dc:creator>USDOT_User</dc:creator>
  <cp:lastModifiedBy>Kamp, Joshua (FTA)</cp:lastModifiedBy>
  <dcterms:created xsi:type="dcterms:W3CDTF">2017-10-06T21:24:40Z</dcterms:created>
  <dcterms:modified xsi:type="dcterms:W3CDTF">2021-02-11T15:36:21Z</dcterms:modified>
</cp:coreProperties>
</file>