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5973A2FD-4EB0-4ADF-A478-BE35E0D4658B}" xr6:coauthVersionLast="34" xr6:coauthVersionMax="34" xr10:uidLastSave="{00000000-0000-0000-0000-000000000000}"/>
  <bookViews>
    <workbookView xWindow="0" yWindow="0" windowWidth="28800" windowHeight="12500" xr2:uid="{00000000-000D-0000-FFFF-FFFF00000000}"/>
  </bookViews>
  <sheets>
    <sheet name="6a by City" sheetId="1" r:id="rId1"/>
    <sheet name="Source 6a" sheetId="6" r:id="rId2"/>
    <sheet name="6b by State" sheetId="2" r:id="rId3"/>
    <sheet name="Source 6b" sheetId="7" r:id="rId4"/>
    <sheet name="6c by Program" sheetId="5" r:id="rId5"/>
    <sheet name="Source 6c" sheetId="8" r:id="rId6"/>
  </sheets>
  <definedNames>
    <definedName name="_xlnm._FilterDatabase" localSheetId="0" hidden="1">'6a by City'!$A$3:$D$335</definedName>
    <definedName name="_xlnm._FilterDatabase" localSheetId="2" hidden="1">'6b by State'!$A$2:$H$56</definedName>
    <definedName name="_xlnm._FilterDatabase" localSheetId="4" hidden="1">'6c by Program'!$A$3:$O$57</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5" l="1"/>
  <c r="N56" i="5"/>
  <c r="C57" i="5"/>
  <c r="D57" i="5"/>
  <c r="E57" i="5"/>
  <c r="F57" i="5"/>
  <c r="G57" i="5"/>
  <c r="H57" i="5"/>
  <c r="I57" i="5"/>
  <c r="J57" i="5"/>
  <c r="K57" i="5"/>
  <c r="L57" i="5"/>
  <c r="M57" i="5"/>
  <c r="B57"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C56" i="2"/>
  <c r="B56" i="2"/>
  <c r="N57" i="5" l="1"/>
  <c r="O10" i="5"/>
  <c r="O4" i="5" l="1"/>
  <c r="O5" i="5"/>
  <c r="O6" i="5"/>
  <c r="O7" i="5"/>
  <c r="O8" i="5"/>
  <c r="O9"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7" i="5" l="1"/>
  <c r="D334" i="1"/>
  <c r="C334" i="1"/>
</calcChain>
</file>

<file path=xl/sharedStrings.xml><?xml version="1.0" encoding="utf-8"?>
<sst xmlns="http://schemas.openxmlformats.org/spreadsheetml/2006/main" count="831" uniqueCount="443">
  <si>
    <t>Recipient State</t>
  </si>
  <si>
    <t>Recipient City</t>
  </si>
  <si>
    <t>AK</t>
  </si>
  <si>
    <t>ANCHORAGE</t>
  </si>
  <si>
    <t>JUNEAU</t>
  </si>
  <si>
    <t>AL</t>
  </si>
  <si>
    <t>BIRMINGHAM</t>
  </si>
  <si>
    <t>HUNTSVILLE</t>
  </si>
  <si>
    <t>MOBILE</t>
  </si>
  <si>
    <t>TUSCALOOSA</t>
  </si>
  <si>
    <t>AR</t>
  </si>
  <si>
    <t>FAYETTEVILLE</t>
  </si>
  <si>
    <t>FORT SMITH</t>
  </si>
  <si>
    <t>HOT SPRINGS</t>
  </si>
  <si>
    <t>NORTH LITTLE ROCK</t>
  </si>
  <si>
    <t>SPRINGDALE</t>
  </si>
  <si>
    <t>AZ</t>
  </si>
  <si>
    <t>PHOENIX</t>
  </si>
  <si>
    <t>SAN CARLOS</t>
  </si>
  <si>
    <t>CA</t>
  </si>
  <si>
    <t>LOS ANGELES</t>
  </si>
  <si>
    <t>NAPA</t>
  </si>
  <si>
    <t>NORWALK</t>
  </si>
  <si>
    <t>OCEANSIDE</t>
  </si>
  <si>
    <t>OXNARD</t>
  </si>
  <si>
    <t>PETALUMA</t>
  </si>
  <si>
    <t>PINOLE</t>
  </si>
  <si>
    <t>RIVERSIDE</t>
  </si>
  <si>
    <t>SACRAMENTO</t>
  </si>
  <si>
    <t>SAN BERNARDINO</t>
  </si>
  <si>
    <t>SAN DIEGO</t>
  </si>
  <si>
    <t>SAN RAFAEL</t>
  </si>
  <si>
    <t>STOCKTON</t>
  </si>
  <si>
    <t>VENTURA</t>
  </si>
  <si>
    <t>CO</t>
  </si>
  <si>
    <t>GREELEY</t>
  </si>
  <si>
    <t>DC</t>
  </si>
  <si>
    <t>WASHINGTON</t>
  </si>
  <si>
    <t>DOVER</t>
  </si>
  <si>
    <t>FL</t>
  </si>
  <si>
    <t>COCOA</t>
  </si>
  <si>
    <t>FORT MYERS</t>
  </si>
  <si>
    <t>LAKELAND</t>
  </si>
  <si>
    <t>PANAMA CITY</t>
  </si>
  <si>
    <t>POMPANO BEACH</t>
  </si>
  <si>
    <t>TALLAHASSEE</t>
  </si>
  <si>
    <t>TAMPA</t>
  </si>
  <si>
    <t>GA</t>
  </si>
  <si>
    <t>ATLANTA</t>
  </si>
  <si>
    <t>COLUMBUS</t>
  </si>
  <si>
    <t>MARIETTA</t>
  </si>
  <si>
    <t>SAVANNAH</t>
  </si>
  <si>
    <t>IA</t>
  </si>
  <si>
    <t>AMES</t>
  </si>
  <si>
    <t>DAVENPORT</t>
  </si>
  <si>
    <t>DES MOINES</t>
  </si>
  <si>
    <t>ID</t>
  </si>
  <si>
    <t>BOISE</t>
  </si>
  <si>
    <t>LEWISTON</t>
  </si>
  <si>
    <t>MERIDIAN</t>
  </si>
  <si>
    <t>POCATELLO</t>
  </si>
  <si>
    <t>IL</t>
  </si>
  <si>
    <t>MOLINE</t>
  </si>
  <si>
    <t>IN</t>
  </si>
  <si>
    <t>BLOOMINGTON</t>
  </si>
  <si>
    <t>CHESTERTON</t>
  </si>
  <si>
    <t>EVANSVILLE</t>
  </si>
  <si>
    <t>PORTAGE</t>
  </si>
  <si>
    <t>SOUTH BEND</t>
  </si>
  <si>
    <t>TERRE HAUTE</t>
  </si>
  <si>
    <t>KS</t>
  </si>
  <si>
    <t>LAWRENCE</t>
  </si>
  <si>
    <t>TOPEKA</t>
  </si>
  <si>
    <t>WICHITA</t>
  </si>
  <si>
    <t>KY</t>
  </si>
  <si>
    <t>BOWLING GREEN</t>
  </si>
  <si>
    <t>COVINGTON</t>
  </si>
  <si>
    <t>LEXINGTON</t>
  </si>
  <si>
    <t>LOUISVILLE</t>
  </si>
  <si>
    <t>LA</t>
  </si>
  <si>
    <t>GRETNA</t>
  </si>
  <si>
    <t>LAFAYETTE</t>
  </si>
  <si>
    <t>MONROE</t>
  </si>
  <si>
    <t>NEW ORLEANS</t>
  </si>
  <si>
    <t>SHREVEPORT</t>
  </si>
  <si>
    <t>MA</t>
  </si>
  <si>
    <t>FRAMINGHAM</t>
  </si>
  <si>
    <t>GLOUCESTER</t>
  </si>
  <si>
    <t>HAVERHILL</t>
  </si>
  <si>
    <t>HYANNIS</t>
  </si>
  <si>
    <t>LOWELL</t>
  </si>
  <si>
    <t>NEW BEDFORD</t>
  </si>
  <si>
    <t>PITTSFIELD</t>
  </si>
  <si>
    <t>SPRINGFIELD</t>
  </si>
  <si>
    <t>TAUNTON</t>
  </si>
  <si>
    <t>WORCESTER</t>
  </si>
  <si>
    <t>MD</t>
  </si>
  <si>
    <t>BALTIMORE</t>
  </si>
  <si>
    <t>ME</t>
  </si>
  <si>
    <t>AUBURN</t>
  </si>
  <si>
    <t>MI</t>
  </si>
  <si>
    <t>ANN ARBOR</t>
  </si>
  <si>
    <t>DETROIT</t>
  </si>
  <si>
    <t>FLINT</t>
  </si>
  <si>
    <t>HOWELL</t>
  </si>
  <si>
    <t>NILES</t>
  </si>
  <si>
    <t>MN</t>
  </si>
  <si>
    <t>MINNEAPOLIS</t>
  </si>
  <si>
    <t>MO</t>
  </si>
  <si>
    <t>CAPE GIRARDEAU</t>
  </si>
  <si>
    <t>KANSAS CITY</t>
  </si>
  <si>
    <t>SAINT LOUIS</t>
  </si>
  <si>
    <t>MS</t>
  </si>
  <si>
    <t>GULFPORT</t>
  </si>
  <si>
    <t>JACKSON</t>
  </si>
  <si>
    <t>MT</t>
  </si>
  <si>
    <t>GREAT FALLS</t>
  </si>
  <si>
    <t>NC</t>
  </si>
  <si>
    <t>ASHEVILLE</t>
  </si>
  <si>
    <t>CHAPEL HILL</t>
  </si>
  <si>
    <t>CONCORD</t>
  </si>
  <si>
    <t>GREENSBORO</t>
  </si>
  <si>
    <t>SALISBURY</t>
  </si>
  <si>
    <t>WILMINGTON</t>
  </si>
  <si>
    <t>WINSTON SALEM</t>
  </si>
  <si>
    <t>ND</t>
  </si>
  <si>
    <t>BISMARCK</t>
  </si>
  <si>
    <t>NE</t>
  </si>
  <si>
    <t>NH</t>
  </si>
  <si>
    <t>NJ</t>
  </si>
  <si>
    <t>NEWARK</t>
  </si>
  <si>
    <t>NM</t>
  </si>
  <si>
    <t>ALBUQUERQUE</t>
  </si>
  <si>
    <t>NV</t>
  </si>
  <si>
    <t>CARSON CITY</t>
  </si>
  <si>
    <t>NY</t>
  </si>
  <si>
    <t>ALBANY</t>
  </si>
  <si>
    <t>BINGHAMTON</t>
  </si>
  <si>
    <t>BUFFALO</t>
  </si>
  <si>
    <t>KINGSTON</t>
  </si>
  <si>
    <t>NEW CITY</t>
  </si>
  <si>
    <t>POUGHKEEPSIE</t>
  </si>
  <si>
    <t>ROCHESTER</t>
  </si>
  <si>
    <t>OH</t>
  </si>
  <si>
    <t>CANTON</t>
  </si>
  <si>
    <t>CINCINNATI</t>
  </si>
  <si>
    <t>CLEVELAND</t>
  </si>
  <si>
    <t>DAYTON</t>
  </si>
  <si>
    <t>HAMILTON</t>
  </si>
  <si>
    <t>LIMA</t>
  </si>
  <si>
    <t>MANSFIELD</t>
  </si>
  <si>
    <t>MEDINA</t>
  </si>
  <si>
    <t>MIDDLETOWN</t>
  </si>
  <si>
    <t>TOLEDO</t>
  </si>
  <si>
    <t>OK</t>
  </si>
  <si>
    <t>LAWTON</t>
  </si>
  <si>
    <t>OKLAHOMA CITY</t>
  </si>
  <si>
    <t>TULSA</t>
  </si>
  <si>
    <t>OR</t>
  </si>
  <si>
    <t>BEND</t>
  </si>
  <si>
    <t>CORVALLIS</t>
  </si>
  <si>
    <t>MEDFORD</t>
  </si>
  <si>
    <t>SALEM</t>
  </si>
  <si>
    <t>PA</t>
  </si>
  <si>
    <t>ALLENTOWN</t>
  </si>
  <si>
    <t>PHILADELPHIA</t>
  </si>
  <si>
    <t>PITTSBURGH</t>
  </si>
  <si>
    <t>PR</t>
  </si>
  <si>
    <t>SAN JUAN</t>
  </si>
  <si>
    <t>RI</t>
  </si>
  <si>
    <t>PROVIDENCE</t>
  </si>
  <si>
    <t>SC</t>
  </si>
  <si>
    <t>COLUMBIA</t>
  </si>
  <si>
    <t>FLORENCE</t>
  </si>
  <si>
    <t>SUMTER</t>
  </si>
  <si>
    <t>SD</t>
  </si>
  <si>
    <t>PIERRE</t>
  </si>
  <si>
    <t>TN</t>
  </si>
  <si>
    <t>CHATTANOOGA</t>
  </si>
  <si>
    <t>CLARKSVILLE</t>
  </si>
  <si>
    <t>JOHNSON CITY</t>
  </si>
  <si>
    <t>MADISON</t>
  </si>
  <si>
    <t>MEMPHIS</t>
  </si>
  <si>
    <t>MURFREESBORO</t>
  </si>
  <si>
    <t>NASHVILLE</t>
  </si>
  <si>
    <t>TX</t>
  </si>
  <si>
    <t>ABILENE</t>
  </si>
  <si>
    <t>ARLINGTON</t>
  </si>
  <si>
    <t>AUSTIN</t>
  </si>
  <si>
    <t>HOUSTON</t>
  </si>
  <si>
    <t>LAREDO</t>
  </si>
  <si>
    <t>LONGVIEW</t>
  </si>
  <si>
    <t>SAN ANGELO</t>
  </si>
  <si>
    <t>SAN ANTONIO</t>
  </si>
  <si>
    <t>SAN SABA</t>
  </si>
  <si>
    <t>VICTORIA</t>
  </si>
  <si>
    <t>WESLACO</t>
  </si>
  <si>
    <t>WICHITA FALLS</t>
  </si>
  <si>
    <t>UT</t>
  </si>
  <si>
    <t>LOGAN</t>
  </si>
  <si>
    <t>VA</t>
  </si>
  <si>
    <t>HAMPTON</t>
  </si>
  <si>
    <t>WOODBRIDGE</t>
  </si>
  <si>
    <t>VT</t>
  </si>
  <si>
    <t>BURLINGTON</t>
  </si>
  <si>
    <t>MONTPELIER</t>
  </si>
  <si>
    <t>WA</t>
  </si>
  <si>
    <t>EVERETT</t>
  </si>
  <si>
    <t>OLYMPIA</t>
  </si>
  <si>
    <t>SEATTLE</t>
  </si>
  <si>
    <t>TACOMA</t>
  </si>
  <si>
    <t>VANCOUVER</t>
  </si>
  <si>
    <t>WI</t>
  </si>
  <si>
    <t>APPLETON</t>
  </si>
  <si>
    <t>GREEN BAY</t>
  </si>
  <si>
    <t>MILWAUKEE</t>
  </si>
  <si>
    <t>PORT WASHINGTON</t>
  </si>
  <si>
    <t>WAUKESHA</t>
  </si>
  <si>
    <t>WV</t>
  </si>
  <si>
    <t>HUNTINGTON</t>
  </si>
  <si>
    <t>MARTINSBURG</t>
  </si>
  <si>
    <t>WY</t>
  </si>
  <si>
    <t>CHEYENNE</t>
  </si>
  <si>
    <t>Preventive Maintenance</t>
  </si>
  <si>
    <t>ADA Paratransit Service</t>
  </si>
  <si>
    <t>DELAWARE</t>
  </si>
  <si>
    <t>TOTAL</t>
  </si>
  <si>
    <t>Elderly and Individuals with Disabilities</t>
  </si>
  <si>
    <t>Miscellaneous FHWA Transfers</t>
  </si>
  <si>
    <t>Non-Urbanized Area</t>
  </si>
  <si>
    <t>State of Good Repair</t>
  </si>
  <si>
    <t>Urbanized Area</t>
  </si>
  <si>
    <t>STATE</t>
  </si>
  <si>
    <r>
      <rPr>
        <b/>
        <sz val="11"/>
        <color theme="1"/>
        <rFont val="Calibri"/>
        <family val="2"/>
        <scheme val="minor"/>
      </rPr>
      <t>TOTAL</t>
    </r>
    <r>
      <rPr>
        <sz val="11"/>
        <color theme="1"/>
        <rFont val="Calibri"/>
        <family val="2"/>
        <scheme val="minor"/>
      </rPr>
      <t xml:space="preserve">      Preventive Maintenance</t>
    </r>
  </si>
  <si>
    <r>
      <rPr>
        <b/>
        <sz val="11"/>
        <color theme="1"/>
        <rFont val="Calibri"/>
        <family val="2"/>
        <scheme val="minor"/>
      </rPr>
      <t xml:space="preserve">TOTAL </t>
    </r>
    <r>
      <rPr>
        <sz val="11"/>
        <color theme="1"/>
        <rFont val="Calibri"/>
        <family val="2"/>
        <scheme val="minor"/>
      </rPr>
      <t xml:space="preserve">                    ADA Paratransit Service              </t>
    </r>
  </si>
  <si>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https://www.transit.dot.gov/about/regional-offices/regional-offices </t>
  </si>
  <si>
    <t>GADSDEN</t>
  </si>
  <si>
    <t>MONTGOMERY</t>
  </si>
  <si>
    <t>FRESNO</t>
  </si>
  <si>
    <t>SAN FRANCISCO</t>
  </si>
  <si>
    <t>SANTA ROSA</t>
  </si>
  <si>
    <t>COLORADO SPRINGS</t>
  </si>
  <si>
    <t>FORT COLLINS</t>
  </si>
  <si>
    <t>PUEBLO</t>
  </si>
  <si>
    <t>CT</t>
  </si>
  <si>
    <t>CENTERBROOK</t>
  </si>
  <si>
    <t>PRESTON</t>
  </si>
  <si>
    <t>BROOKSVILLE</t>
  </si>
  <si>
    <t>CRESTVIEW</t>
  </si>
  <si>
    <t>DAYTONA BEACH</t>
  </si>
  <si>
    <t>FORT PIERCE</t>
  </si>
  <si>
    <t>Miami</t>
  </si>
  <si>
    <t>ORLANDO</t>
  </si>
  <si>
    <t>PENSACOLA</t>
  </si>
  <si>
    <t>PORT CHARLOTTE</t>
  </si>
  <si>
    <t>SAINT PETERSBURG</t>
  </si>
  <si>
    <t>LAWRENCEVILLE</t>
  </si>
  <si>
    <t>HI</t>
  </si>
  <si>
    <t>HONOLULU</t>
  </si>
  <si>
    <t>ASHLAND</t>
  </si>
  <si>
    <t>MIDLAND</t>
  </si>
  <si>
    <t>SAGINAW</t>
  </si>
  <si>
    <t>HELENA</t>
  </si>
  <si>
    <t>GREENVILLE</t>
  </si>
  <si>
    <t>NEW BERN</t>
  </si>
  <si>
    <t>RALEIGH</t>
  </si>
  <si>
    <t>GRAND ISLAND</t>
  </si>
  <si>
    <t>MANCHESTER</t>
  </si>
  <si>
    <t>NASHUA</t>
  </si>
  <si>
    <t>RENO</t>
  </si>
  <si>
    <t>STATELINE</t>
  </si>
  <si>
    <t>ITHACA</t>
  </si>
  <si>
    <t>New York</t>
  </si>
  <si>
    <t>SYRACUSE</t>
  </si>
  <si>
    <t>WHITE PLAINS</t>
  </si>
  <si>
    <t>ELYRIA</t>
  </si>
  <si>
    <t>MAYAGUEZ</t>
  </si>
  <si>
    <t>CLEMSON</t>
  </si>
  <si>
    <t>NORTH CHARLESTON</t>
  </si>
  <si>
    <t>FRANKLIN</t>
  </si>
  <si>
    <t>KINGSPORT</t>
  </si>
  <si>
    <t>KNOXVILLE</t>
  </si>
  <si>
    <t>BROWNSVILLE</t>
  </si>
  <si>
    <t>BRYAN</t>
  </si>
  <si>
    <t>Alaska</t>
  </si>
  <si>
    <t>Alabama</t>
  </si>
  <si>
    <t>Arizona</t>
  </si>
  <si>
    <t>Arkansas</t>
  </si>
  <si>
    <t>California</t>
  </si>
  <si>
    <t>Colorado</t>
  </si>
  <si>
    <t>Connecticut</t>
  </si>
  <si>
    <t>District of Columbia</t>
  </si>
  <si>
    <t>Florida</t>
  </si>
  <si>
    <t>Georgia</t>
  </si>
  <si>
    <t>Hawaii</t>
  </si>
  <si>
    <t>Iowa</t>
  </si>
  <si>
    <t>Idaho</t>
  </si>
  <si>
    <t>Illinois</t>
  </si>
  <si>
    <t>Indiana</t>
  </si>
  <si>
    <t>Kansas</t>
  </si>
  <si>
    <t>Kentucky</t>
  </si>
  <si>
    <t>Louisiana</t>
  </si>
  <si>
    <t>Maryland</t>
  </si>
  <si>
    <t>Maine</t>
  </si>
  <si>
    <t>Michigan</t>
  </si>
  <si>
    <t>Minnesota</t>
  </si>
  <si>
    <t>Missouri</t>
  </si>
  <si>
    <t>Mississippi</t>
  </si>
  <si>
    <t>Montana</t>
  </si>
  <si>
    <t>North Carolina</t>
  </si>
  <si>
    <t>North Dakota</t>
  </si>
  <si>
    <t>Nebraska</t>
  </si>
  <si>
    <t>New Hampshire</t>
  </si>
  <si>
    <t>New Jersey</t>
  </si>
  <si>
    <t>New Mexico</t>
  </si>
  <si>
    <t>Nevada</t>
  </si>
  <si>
    <t>Ohio</t>
  </si>
  <si>
    <t>Oklahoma</t>
  </si>
  <si>
    <t>Oregon</t>
  </si>
  <si>
    <t>Puerto Rico</t>
  </si>
  <si>
    <t>Rhode Island</t>
  </si>
  <si>
    <t>South Carolina</t>
  </si>
  <si>
    <t>South Dakota</t>
  </si>
  <si>
    <t>Tennessee</t>
  </si>
  <si>
    <t>Texas</t>
  </si>
  <si>
    <t>Utah</t>
  </si>
  <si>
    <t>Virginia</t>
  </si>
  <si>
    <t>Vermont</t>
  </si>
  <si>
    <t>Wisconsin</t>
  </si>
  <si>
    <t>West Virginia</t>
  </si>
  <si>
    <t>Wyoming</t>
  </si>
  <si>
    <t>Bus and Bus Facilities</t>
  </si>
  <si>
    <t>TUCSON</t>
  </si>
  <si>
    <t>YUMA</t>
  </si>
  <si>
    <t>BAKERSFIELD</t>
  </si>
  <si>
    <t>Elk Grove</t>
  </si>
  <si>
    <t>GARDENA</t>
  </si>
  <si>
    <t>LIVERMORE</t>
  </si>
  <si>
    <t>ORANGE</t>
  </si>
  <si>
    <t>SAN JOSE</t>
  </si>
  <si>
    <t>VISALIA</t>
  </si>
  <si>
    <t>DENVER</t>
  </si>
  <si>
    <t>DE</t>
  </si>
  <si>
    <t>GAINESVILLE</t>
  </si>
  <si>
    <t>Jacksonville</t>
  </si>
  <si>
    <t>Naples</t>
  </si>
  <si>
    <t>SAINT AUGUSTINE</t>
  </si>
  <si>
    <t>SARASOTA</t>
  </si>
  <si>
    <t>VERO BEACH</t>
  </si>
  <si>
    <t>COEUR D ALENE</t>
  </si>
  <si>
    <t>PLUMMER</t>
  </si>
  <si>
    <t>HENDERSON</t>
  </si>
  <si>
    <t>OWENSBORO</t>
  </si>
  <si>
    <t>HOUMA</t>
  </si>
  <si>
    <t>LULING</t>
  </si>
  <si>
    <t>FITCHBURG</t>
  </si>
  <si>
    <t>MASHPEE</t>
  </si>
  <si>
    <t>BANGOR</t>
  </si>
  <si>
    <t>BIDDEFORD</t>
  </si>
  <si>
    <t>SOUTH PORTLAND</t>
  </si>
  <si>
    <t>Grand Rapids</t>
  </si>
  <si>
    <t>SAINT CLOUD</t>
  </si>
  <si>
    <t>Gastonia</t>
  </si>
  <si>
    <t>FARGO</t>
  </si>
  <si>
    <t>ELMIRA</t>
  </si>
  <si>
    <t>QUEENSBURY</t>
  </si>
  <si>
    <t>PAINESVILLE</t>
  </si>
  <si>
    <t>Youngstown</t>
  </si>
  <si>
    <t>WILSONVILLE</t>
  </si>
  <si>
    <t>HARRISBURG</t>
  </si>
  <si>
    <t>HATILLO</t>
  </si>
  <si>
    <t>PONCE</t>
  </si>
  <si>
    <t>VEGA BAJA</t>
  </si>
  <si>
    <t>AIKEN</t>
  </si>
  <si>
    <t>CONWAY</t>
  </si>
  <si>
    <t>SPARTANBURG</t>
  </si>
  <si>
    <t>DUNLAP</t>
  </si>
  <si>
    <t>DALLAS</t>
  </si>
  <si>
    <t>GALVESTON</t>
  </si>
  <si>
    <t>LUBBOCK</t>
  </si>
  <si>
    <t>PORT ARTHUR</t>
  </si>
  <si>
    <t>WACO</t>
  </si>
  <si>
    <t>Petersburg</t>
  </si>
  <si>
    <t>ROANOKE</t>
  </si>
  <si>
    <t>SPOKANE</t>
  </si>
  <si>
    <t>KENOSHA</t>
  </si>
  <si>
    <t>Morgantown</t>
  </si>
  <si>
    <t>WEIRTON</t>
  </si>
  <si>
    <t>CASPER</t>
  </si>
  <si>
    <t>Delaware</t>
  </si>
  <si>
    <t>LITTLE ROCK</t>
  </si>
  <si>
    <t>FLAGSTAFF</t>
  </si>
  <si>
    <t>SIERRA VISTA</t>
  </si>
  <si>
    <t>WHITERIVER</t>
  </si>
  <si>
    <t>DAVIS</t>
  </si>
  <si>
    <t>LANCASTER</t>
  </si>
  <si>
    <t>LONG BEACH</t>
  </si>
  <si>
    <t>Modesto</t>
  </si>
  <si>
    <t>NEWINGTON</t>
  </si>
  <si>
    <t>NEW PORT RICHEY</t>
  </si>
  <si>
    <t>WEST PALM BEACH</t>
  </si>
  <si>
    <t>FORT HALL</t>
  </si>
  <si>
    <t>GRANITE CITY</t>
  </si>
  <si>
    <t>PEORIA</t>
  </si>
  <si>
    <t>FORT WAYNE</t>
  </si>
  <si>
    <t>INDIANAPOLIS</t>
  </si>
  <si>
    <t>Baton Rouge</t>
  </si>
  <si>
    <t>AUGUSTA</t>
  </si>
  <si>
    <t>PORTLAND</t>
  </si>
  <si>
    <t>LANSING</t>
  </si>
  <si>
    <t>NETT LAKE</t>
  </si>
  <si>
    <t>CHARLOTTE</t>
  </si>
  <si>
    <t>LINCOLN</t>
  </si>
  <si>
    <t>CAMDEN</t>
  </si>
  <si>
    <t>SANTA FE</t>
  </si>
  <si>
    <t>GOSHEN</t>
  </si>
  <si>
    <t>SOUTH POINT</t>
  </si>
  <si>
    <t>SHARON</t>
  </si>
  <si>
    <t>HORMIGUEROS</t>
  </si>
  <si>
    <t>VILLALBA</t>
  </si>
  <si>
    <t>ROCK HILL</t>
  </si>
  <si>
    <t>CONROE</t>
  </si>
  <si>
    <t>CORPUS CHRISTI</t>
  </si>
  <si>
    <t>VI</t>
  </si>
  <si>
    <t>Virgin Islands</t>
  </si>
  <si>
    <t>BREMERTON</t>
  </si>
  <si>
    <t>Beckley</t>
  </si>
  <si>
    <t>Table 6: FY 19 FTA Funds For Prevenitve Maintenance and ADA Paratransit by City, State, and Program</t>
  </si>
  <si>
    <t>Massachusetts</t>
  </si>
  <si>
    <t>Pennsylvania</t>
  </si>
  <si>
    <t>Washington</t>
  </si>
  <si>
    <t>Step 1</t>
  </si>
  <si>
    <t>Access TraMS (the last report in that fiscal year, September 30, 2019) to upload the "Budget by ALI Report"</t>
  </si>
  <si>
    <t>Step 2</t>
  </si>
  <si>
    <t>Import the Recipient Details report from TRAMS.</t>
  </si>
  <si>
    <t>Step 3</t>
  </si>
  <si>
    <t>Step 4</t>
  </si>
  <si>
    <t xml:space="preserve">Step 5 </t>
  </si>
  <si>
    <t>Use the Vlookup function in excel to match the Recipient ID on the Details report with the Recipient ID on the Budget ALI report to obtain the city and state.</t>
  </si>
  <si>
    <t>Run a pivot table using the ALI codes 117C00, 117A00 and 127A00 for Preventive Maintenance and ADA Paratransit along with the Recipient State and Recipient City.</t>
  </si>
  <si>
    <t>Run a pivot table using the ALI codes 117C00, 117A00 and 127A00 for Preventive Maintenance and ADA Paratransit along with the Recipient State.</t>
  </si>
  <si>
    <t>Run a pivot table and filter using the ALI codes 117C00, 117A00 and 127A00 for Preventive Maintenance and ADA Paratransit.  Use the heading FTA formula programs and Total FTA Amount as well as state and funds will populate for those states that obligated funds under these line items.</t>
  </si>
  <si>
    <t>Copy and paste the pivot table results to a blank excel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</si>
</sst>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11"/>
      <color theme="1"/>
      <name val="Calibri"/>
      <family val="2"/>
      <scheme val="minor"/>
    </font>
    <font>
      <b/>
      <sz val="11"/>
      <color theme="1"/>
      <name val="Calibri"/>
      <family val="2"/>
      <scheme val="minor"/>
    </font>
    <font>
      <b/>
      <sz val="16"/>
      <color theme="1"/>
      <name val="Arial"/>
      <family val="2"/>
    </font>
    <font>
      <b/>
      <sz val="12"/>
      <color theme="1"/>
      <name val="Arial"/>
      <family val="2"/>
    </font>
    <font>
      <u/>
      <sz val="11"/>
      <color theme="10"/>
      <name val="Calibri"/>
      <family val="2"/>
      <scheme val="minor"/>
    </font>
    <font>
      <sz val="11"/>
      <name val="Calibri"/>
      <family val="2"/>
      <scheme val="minor"/>
    </font>
    <font>
      <b/>
      <sz val="10"/>
      <color theme="1"/>
      <name val="Calibri"/>
      <family val="2"/>
      <scheme val="minor"/>
    </font>
  </fonts>
  <fills count="2">
    <fill>
      <patternFill patternType="none"/>
    </fill>
    <fill>
      <patternFill patternType="gray125"/>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theme="1" tint="0.499984740745262"/>
      </right>
      <top style="medium">
        <color indexed="64"/>
      </top>
      <bottom style="hair">
        <color theme="1" tint="0.499984740745262"/>
      </bottom>
      <diagonal/>
    </border>
    <border>
      <left style="medium">
        <color indexed="64"/>
      </left>
      <right style="hair">
        <color theme="1" tint="0.499984740745262"/>
      </right>
      <top style="hair">
        <color theme="1" tint="0.499984740745262"/>
      </top>
      <bottom style="hair">
        <color theme="1" tint="0.499984740745262"/>
      </bottom>
      <diagonal/>
    </border>
    <border>
      <left style="hair">
        <color indexed="64"/>
      </left>
      <right style="hair">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theme="1" tint="0.499984740745262"/>
      </bottom>
      <diagonal/>
    </border>
    <border>
      <left/>
      <right style="medium">
        <color indexed="64"/>
      </right>
      <top style="hair">
        <color theme="1" tint="0.499984740745262"/>
      </top>
      <bottom style="hair">
        <color theme="1" tint="0.499984740745262"/>
      </bottom>
      <diagonal/>
    </border>
    <border>
      <left/>
      <right style="medium">
        <color indexed="64"/>
      </right>
      <top/>
      <bottom style="medium">
        <color indexed="64"/>
      </bottom>
      <diagonal/>
    </border>
    <border>
      <left style="hair">
        <color theme="1" tint="0.499984740745262"/>
      </left>
      <right style="thin">
        <color indexed="64"/>
      </right>
      <top style="medium">
        <color indexed="64"/>
      </top>
      <bottom style="hair">
        <color theme="1" tint="0.499984740745262"/>
      </bottom>
      <diagonal/>
    </border>
    <border>
      <left style="hair">
        <color theme="1" tint="0.499984740745262"/>
      </left>
      <right style="thin">
        <color indexed="64"/>
      </right>
      <top style="hair">
        <color theme="1" tint="0.499984740745262"/>
      </top>
      <bottom style="hair">
        <color theme="1" tint="0.499984740745262"/>
      </bottom>
      <diagonal/>
    </border>
    <border>
      <left style="hair">
        <color indexed="64"/>
      </left>
      <right style="thin">
        <color indexed="64"/>
      </right>
      <top/>
      <bottom style="medium">
        <color indexed="64"/>
      </bottom>
      <diagonal/>
    </border>
    <border>
      <left/>
      <right style="thin">
        <color indexed="64"/>
      </right>
      <top style="medium">
        <color indexed="64"/>
      </top>
      <bottom style="hair">
        <color theme="1" tint="0.499984740745262"/>
      </bottom>
      <diagonal/>
    </border>
    <border>
      <left/>
      <right style="thin">
        <color indexed="64"/>
      </right>
      <top style="hair">
        <color theme="1" tint="0.499984740745262"/>
      </top>
      <bottom style="hair">
        <color theme="1" tint="0.499984740745262"/>
      </bottom>
      <diagonal/>
    </border>
    <border>
      <left/>
      <right style="thin">
        <color indexed="64"/>
      </right>
      <top/>
      <bottom style="medium">
        <color indexed="64"/>
      </bottom>
      <diagonal/>
    </border>
    <border>
      <left/>
      <right/>
      <top style="medium">
        <color indexed="64"/>
      </top>
      <bottom style="hair">
        <color theme="2" tint="-0.24994659260841701"/>
      </bottom>
      <diagonal/>
    </border>
    <border>
      <left/>
      <right/>
      <top style="hair">
        <color theme="2" tint="-0.24994659260841701"/>
      </top>
      <bottom style="hair">
        <color theme="2" tint="-0.24994659260841701"/>
      </bottom>
      <diagonal/>
    </border>
    <border>
      <left/>
      <right/>
      <top style="hair">
        <color theme="2" tint="-0.24994659260841701"/>
      </top>
      <bottom style="medium">
        <color indexed="64"/>
      </bottom>
      <diagonal/>
    </border>
    <border>
      <left/>
      <right style="medium">
        <color indexed="64"/>
      </right>
      <top style="medium">
        <color indexed="64"/>
      </top>
      <bottom style="hair">
        <color theme="2" tint="-0.24994659260841701"/>
      </bottom>
      <diagonal/>
    </border>
    <border>
      <left/>
      <right style="medium">
        <color indexed="64"/>
      </right>
      <top style="hair">
        <color theme="2" tint="-0.24994659260841701"/>
      </top>
      <bottom style="hair">
        <color theme="2" tint="-0.24994659260841701"/>
      </bottom>
      <diagonal/>
    </border>
    <border>
      <left style="thin">
        <color auto="1"/>
      </left>
      <right style="thin">
        <color auto="1"/>
      </right>
      <top style="medium">
        <color indexed="64"/>
      </top>
      <bottom style="hair">
        <color theme="2" tint="-0.24994659260841701"/>
      </bottom>
      <diagonal/>
    </border>
    <border>
      <left style="thin">
        <color auto="1"/>
      </left>
      <right style="thin">
        <color auto="1"/>
      </right>
      <top style="hair">
        <color theme="2" tint="-0.24994659260841701"/>
      </top>
      <bottom style="hair">
        <color theme="2" tint="-0.24994659260841701"/>
      </bottom>
      <diagonal/>
    </border>
    <border>
      <left style="thin">
        <color auto="1"/>
      </left>
      <right style="thin">
        <color auto="1"/>
      </right>
      <top style="hair">
        <color theme="2" tint="-0.24994659260841701"/>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top/>
      <bottom style="medium">
        <color auto="1"/>
      </bottom>
      <diagonal/>
    </border>
    <border>
      <left/>
      <right/>
      <top style="medium">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theme="2" tint="-0.24994659260841701"/>
      </top>
      <bottom/>
      <diagonal/>
    </border>
    <border>
      <left style="thin">
        <color auto="1"/>
      </left>
      <right style="thin">
        <color auto="1"/>
      </right>
      <top style="hair">
        <color theme="2" tint="-0.24994659260841701"/>
      </top>
      <bottom/>
      <diagonal/>
    </border>
    <border>
      <left/>
      <right style="medium">
        <color indexed="64"/>
      </right>
      <top style="hair">
        <color theme="2" tint="-0.24994659260841701"/>
      </top>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68">
    <xf numFmtId="0" fontId="0" fillId="0" borderId="0" xfId="0"/>
    <xf numFmtId="3" fontId="0" fillId="0" borderId="0" xfId="0" applyNumberFormat="1"/>
    <xf numFmtId="0" fontId="0" fillId="0" borderId="1" xfId="0" applyBorder="1"/>
    <xf numFmtId="0" fontId="0" fillId="0" borderId="0" xfId="0" applyAlignment="1">
      <alignment wrapText="1"/>
    </xf>
    <xf numFmtId="0" fontId="2" fillId="0" borderId="0" xfId="0" applyFont="1"/>
    <xf numFmtId="0" fontId="3" fillId="0" borderId="0" xfId="0" applyFont="1"/>
    <xf numFmtId="0" fontId="1" fillId="0" borderId="2" xfId="0" applyFont="1" applyBorder="1" applyAlignment="1">
      <alignment horizontal="left"/>
    </xf>
    <xf numFmtId="0" fontId="1" fillId="0" borderId="3" xfId="0" applyFont="1" applyBorder="1" applyAlignment="1">
      <alignment horizontal="left"/>
    </xf>
    <xf numFmtId="3" fontId="1" fillId="0" borderId="3" xfId="0" applyNumberFormat="1" applyFont="1" applyBorder="1" applyAlignment="1">
      <alignment horizontal="left"/>
    </xf>
    <xf numFmtId="3" fontId="1" fillId="0" borderId="4" xfId="0" applyNumberFormat="1" applyFont="1" applyBorder="1" applyAlignment="1">
      <alignment horizontal="left"/>
    </xf>
    <xf numFmtId="0" fontId="0" fillId="0" borderId="6" xfId="0" applyBorder="1" applyAlignment="1">
      <alignment horizontal="left"/>
    </xf>
    <xf numFmtId="0" fontId="0" fillId="0" borderId="28" xfId="0" applyBorder="1" applyAlignment="1">
      <alignment horizontal="left"/>
    </xf>
    <xf numFmtId="164" fontId="0" fillId="0" borderId="31" xfId="0" applyNumberFormat="1" applyBorder="1" applyAlignment="1">
      <alignment horizontal="left"/>
    </xf>
    <xf numFmtId="164" fontId="0" fillId="0" borderId="25" xfId="0" applyNumberFormat="1" applyBorder="1" applyAlignment="1">
      <alignment horizontal="left"/>
    </xf>
    <xf numFmtId="0" fontId="0" fillId="0" borderId="7" xfId="0" applyBorder="1" applyAlignment="1">
      <alignment horizontal="left"/>
    </xf>
    <xf numFmtId="0" fontId="0" fillId="0" borderId="29" xfId="0" applyBorder="1" applyAlignment="1">
      <alignment horizontal="left"/>
    </xf>
    <xf numFmtId="164" fontId="0" fillId="0" borderId="32" xfId="0" applyNumberFormat="1" applyBorder="1" applyAlignment="1">
      <alignment horizontal="left"/>
    </xf>
    <xf numFmtId="164" fontId="0" fillId="0" borderId="26" xfId="0" applyNumberFormat="1" applyBorder="1" applyAlignment="1">
      <alignment horizontal="left"/>
    </xf>
    <xf numFmtId="0" fontId="1" fillId="0" borderId="30" xfId="0" applyFont="1" applyFill="1" applyBorder="1" applyAlignment="1">
      <alignment horizontal="left"/>
    </xf>
    <xf numFmtId="164" fontId="1" fillId="0" borderId="33" xfId="0" applyNumberFormat="1" applyFont="1" applyBorder="1" applyAlignment="1">
      <alignment horizontal="left"/>
    </xf>
    <xf numFmtId="164" fontId="1" fillId="0" borderId="27" xfId="0" applyNumberFormat="1" applyFont="1" applyBorder="1" applyAlignment="1">
      <alignment horizontal="left"/>
    </xf>
    <xf numFmtId="0" fontId="1" fillId="0" borderId="8" xfId="0" applyFont="1" applyBorder="1" applyAlignment="1">
      <alignment horizontal="left"/>
    </xf>
    <xf numFmtId="0" fontId="1" fillId="0" borderId="5" xfId="0" applyFont="1" applyBorder="1" applyAlignment="1">
      <alignment horizontal="left"/>
    </xf>
    <xf numFmtId="0" fontId="0" fillId="0" borderId="34" xfId="0" applyBorder="1" applyAlignment="1">
      <alignment horizontal="left"/>
    </xf>
    <xf numFmtId="164" fontId="0" fillId="0" borderId="39" xfId="0" applyNumberFormat="1" applyBorder="1" applyAlignment="1">
      <alignment horizontal="left"/>
    </xf>
    <xf numFmtId="164" fontId="0" fillId="0" borderId="37" xfId="0" applyNumberFormat="1" applyBorder="1" applyAlignment="1">
      <alignment horizontal="left"/>
    </xf>
    <xf numFmtId="0" fontId="0" fillId="0" borderId="35" xfId="0" applyBorder="1" applyAlignment="1">
      <alignment horizontal="left"/>
    </xf>
    <xf numFmtId="164" fontId="0" fillId="0" borderId="40" xfId="0" applyNumberFormat="1" applyBorder="1" applyAlignment="1">
      <alignment horizontal="left"/>
    </xf>
    <xf numFmtId="164" fontId="0" fillId="0" borderId="38" xfId="0" applyNumberFormat="1" applyBorder="1" applyAlignment="1">
      <alignment horizontal="left"/>
    </xf>
    <xf numFmtId="0" fontId="1" fillId="0" borderId="36" xfId="0" applyFont="1" applyBorder="1" applyAlignment="1">
      <alignment horizontal="left"/>
    </xf>
    <xf numFmtId="164" fontId="1" fillId="0" borderId="41" xfId="0" applyNumberFormat="1" applyFont="1" applyBorder="1" applyAlignment="1">
      <alignment horizontal="left"/>
    </xf>
    <xf numFmtId="0" fontId="1" fillId="0" borderId="27" xfId="0" applyFont="1" applyBorder="1" applyAlignment="1">
      <alignment horizontal="left" wrapText="1"/>
    </xf>
    <xf numFmtId="0" fontId="0" fillId="0" borderId="45" xfId="0" applyBorder="1" applyAlignment="1">
      <alignment horizontal="left" wrapText="1"/>
    </xf>
    <xf numFmtId="0" fontId="0" fillId="0" borderId="14" xfId="0" applyBorder="1" applyAlignment="1">
      <alignment horizontal="left" wrapText="1"/>
    </xf>
    <xf numFmtId="3" fontId="0" fillId="0" borderId="19" xfId="0" applyNumberFormat="1" applyBorder="1" applyAlignment="1">
      <alignment horizontal="left" wrapText="1"/>
    </xf>
    <xf numFmtId="3" fontId="0" fillId="0" borderId="20" xfId="0" applyNumberFormat="1" applyBorder="1" applyAlignment="1">
      <alignment horizontal="left" wrapText="1"/>
    </xf>
    <xf numFmtId="0" fontId="0" fillId="0" borderId="44" xfId="0" applyBorder="1" applyAlignment="1">
      <alignment horizontal="left" wrapText="1"/>
    </xf>
    <xf numFmtId="0" fontId="0" fillId="0" borderId="9" xfId="0" applyBorder="1" applyAlignment="1">
      <alignment horizontal="left"/>
    </xf>
    <xf numFmtId="164" fontId="0" fillId="0" borderId="17" xfId="0" applyNumberFormat="1" applyBorder="1" applyAlignment="1">
      <alignment horizontal="left"/>
    </xf>
    <xf numFmtId="164" fontId="0" fillId="0" borderId="18" xfId="0" applyNumberFormat="1" applyBorder="1" applyAlignment="1">
      <alignment horizontal="left"/>
    </xf>
    <xf numFmtId="164" fontId="0" fillId="0" borderId="21" xfId="0" applyNumberFormat="1" applyBorder="1" applyAlignment="1">
      <alignment horizontal="left"/>
    </xf>
    <xf numFmtId="164" fontId="0" fillId="0" borderId="42" xfId="0" applyNumberFormat="1" applyBorder="1" applyAlignment="1">
      <alignment horizontal="left"/>
    </xf>
    <xf numFmtId="164" fontId="0" fillId="0" borderId="15" xfId="0" applyNumberFormat="1" applyBorder="1" applyAlignment="1">
      <alignment horizontal="left"/>
    </xf>
    <xf numFmtId="164" fontId="0" fillId="0" borderId="16" xfId="0" applyNumberFormat="1" applyBorder="1" applyAlignment="1">
      <alignment horizontal="left"/>
    </xf>
    <xf numFmtId="164" fontId="0" fillId="0" borderId="22" xfId="0" applyNumberFormat="1" applyBorder="1" applyAlignment="1">
      <alignment horizontal="left"/>
    </xf>
    <xf numFmtId="164" fontId="0" fillId="0" borderId="43" xfId="0" applyNumberFormat="1" applyBorder="1" applyAlignment="1">
      <alignment horizontal="left"/>
    </xf>
    <xf numFmtId="0" fontId="1" fillId="0" borderId="10" xfId="0" applyFont="1" applyBorder="1" applyAlignment="1">
      <alignment horizontal="left"/>
    </xf>
    <xf numFmtId="164" fontId="1" fillId="0" borderId="24" xfId="0" applyNumberFormat="1" applyFont="1" applyBorder="1" applyAlignment="1">
      <alignment horizontal="left"/>
    </xf>
    <xf numFmtId="164" fontId="0" fillId="0" borderId="0" xfId="0" applyNumberFormat="1"/>
    <xf numFmtId="3" fontId="0" fillId="0" borderId="47" xfId="0" applyNumberFormat="1" applyBorder="1" applyAlignment="1">
      <alignment horizontal="left" wrapText="1"/>
    </xf>
    <xf numFmtId="164" fontId="0" fillId="0" borderId="48" xfId="0" applyNumberFormat="1" applyBorder="1" applyAlignment="1">
      <alignment horizontal="left"/>
    </xf>
    <xf numFmtId="164" fontId="0" fillId="0" borderId="49" xfId="0" applyNumberFormat="1" applyBorder="1" applyAlignment="1">
      <alignment horizontal="left"/>
    </xf>
    <xf numFmtId="164" fontId="1" fillId="0" borderId="23" xfId="0" applyNumberFormat="1" applyFont="1" applyBorder="1" applyAlignment="1">
      <alignment horizontal="left"/>
    </xf>
    <xf numFmtId="0" fontId="0" fillId="0" borderId="50" xfId="0" applyBorder="1" applyAlignment="1">
      <alignment horizontal="left"/>
    </xf>
    <xf numFmtId="164" fontId="0" fillId="0" borderId="51" xfId="0" applyNumberFormat="1" applyBorder="1" applyAlignment="1">
      <alignment horizontal="left"/>
    </xf>
    <xf numFmtId="164" fontId="0" fillId="0" borderId="52" xfId="0" applyNumberFormat="1" applyBorder="1" applyAlignment="1">
      <alignment horizontal="left"/>
    </xf>
    <xf numFmtId="164" fontId="0" fillId="0" borderId="53" xfId="0" applyNumberFormat="1" applyBorder="1" applyAlignment="1">
      <alignment horizontal="left"/>
    </xf>
    <xf numFmtId="164" fontId="0" fillId="0" borderId="0" xfId="0" applyNumberFormat="1" applyBorder="1" applyAlignment="1">
      <alignment horizontal="left"/>
    </xf>
    <xf numFmtId="164" fontId="0" fillId="0" borderId="54" xfId="0" applyNumberFormat="1" applyBorder="1" applyAlignment="1">
      <alignment horizontal="left"/>
    </xf>
    <xf numFmtId="0" fontId="6" fillId="0" borderId="0" xfId="0" applyFont="1"/>
    <xf numFmtId="0" fontId="0" fillId="0" borderId="55" xfId="0" applyBorder="1"/>
    <xf numFmtId="0" fontId="0" fillId="0" borderId="55" xfId="0" applyBorder="1" applyAlignment="1">
      <alignment wrapText="1"/>
    </xf>
    <xf numFmtId="0" fontId="0" fillId="0" borderId="55" xfId="0" applyFill="1" applyBorder="1"/>
    <xf numFmtId="0" fontId="2" fillId="0" borderId="0" xfId="0" applyFont="1" applyAlignment="1">
      <alignment horizontal="center" wrapText="1"/>
    </xf>
    <xf numFmtId="0" fontId="5" fillId="0" borderId="46" xfId="1" applyFont="1" applyBorder="1" applyAlignment="1">
      <alignment horizontal="left" vertical="center" wrapText="1"/>
    </xf>
    <xf numFmtId="0" fontId="1" fillId="0" borderId="13" xfId="0" applyFont="1" applyBorder="1" applyAlignment="1">
      <alignment horizontal="left" wrapText="1"/>
    </xf>
    <xf numFmtId="0" fontId="1" fillId="0" borderId="12" xfId="0" applyFont="1" applyBorder="1" applyAlignment="1">
      <alignment horizontal="left" wrapText="1"/>
    </xf>
    <xf numFmtId="0" fontId="1" fillId="0" borderId="11"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it.dot.gov/about/regional-offices/regional-offi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5"/>
  <sheetViews>
    <sheetView tabSelected="1" zoomScaleNormal="100" workbookViewId="0">
      <pane ySplit="3" topLeftCell="A4" activePane="bottomLeft" state="frozen"/>
      <selection pane="bottomLeft" sqref="A1:D1"/>
    </sheetView>
  </sheetViews>
  <sheetFormatPr defaultRowHeight="14.5" x14ac:dyDescent="0.35"/>
  <cols>
    <col min="1" max="1" width="14.54296875" bestFit="1" customWidth="1"/>
    <col min="2" max="2" width="19" bestFit="1" customWidth="1"/>
    <col min="3" max="3" width="23.1796875" style="1" bestFit="1" customWidth="1"/>
    <col min="4" max="4" width="22.1796875" style="1" bestFit="1" customWidth="1"/>
    <col min="5" max="5" width="3.6328125" customWidth="1"/>
    <col min="6" max="6" width="15.26953125" customWidth="1"/>
    <col min="7" max="7" width="10.81640625" bestFit="1" customWidth="1"/>
  </cols>
  <sheetData>
    <row r="1" spans="1:7" ht="59.5" customHeight="1" thickBot="1" x14ac:dyDescent="0.45">
      <c r="A1" s="63" t="s">
        <v>427</v>
      </c>
      <c r="B1" s="63"/>
      <c r="C1" s="63"/>
      <c r="D1" s="63"/>
    </row>
    <row r="2" spans="1:7" ht="16" hidden="1" thickBot="1" x14ac:dyDescent="0.4">
      <c r="A2" s="5"/>
    </row>
    <row r="3" spans="1:7" ht="15" thickBot="1" x14ac:dyDescent="0.4">
      <c r="A3" s="6" t="s">
        <v>0</v>
      </c>
      <c r="B3" s="7" t="s">
        <v>1</v>
      </c>
      <c r="C3" s="8" t="s">
        <v>223</v>
      </c>
      <c r="D3" s="9" t="s">
        <v>224</v>
      </c>
      <c r="F3" s="48"/>
      <c r="G3" s="48"/>
    </row>
    <row r="4" spans="1:7" x14ac:dyDescent="0.35">
      <c r="A4" s="10" t="s">
        <v>2</v>
      </c>
      <c r="B4" s="11" t="s">
        <v>3</v>
      </c>
      <c r="C4" s="12">
        <v>16187834</v>
      </c>
      <c r="D4" s="13">
        <v>0</v>
      </c>
      <c r="F4" s="59"/>
    </row>
    <row r="5" spans="1:7" x14ac:dyDescent="0.35">
      <c r="A5" s="14" t="s">
        <v>2</v>
      </c>
      <c r="B5" s="15" t="s">
        <v>4</v>
      </c>
      <c r="C5" s="16">
        <v>512679</v>
      </c>
      <c r="D5" s="17">
        <v>0</v>
      </c>
    </row>
    <row r="6" spans="1:7" x14ac:dyDescent="0.35">
      <c r="A6" s="14" t="s">
        <v>5</v>
      </c>
      <c r="B6" s="15" t="s">
        <v>6</v>
      </c>
      <c r="C6" s="16">
        <v>6017962</v>
      </c>
      <c r="D6" s="17">
        <v>0</v>
      </c>
    </row>
    <row r="7" spans="1:7" x14ac:dyDescent="0.35">
      <c r="A7" s="14" t="s">
        <v>5</v>
      </c>
      <c r="B7" s="15" t="s">
        <v>236</v>
      </c>
      <c r="C7" s="16">
        <v>24000</v>
      </c>
      <c r="D7" s="17">
        <v>0</v>
      </c>
    </row>
    <row r="8" spans="1:7" x14ac:dyDescent="0.35">
      <c r="A8" s="14" t="s">
        <v>5</v>
      </c>
      <c r="B8" s="15" t="s">
        <v>7</v>
      </c>
      <c r="C8" s="16">
        <v>0</v>
      </c>
      <c r="D8" s="17">
        <v>187417</v>
      </c>
    </row>
    <row r="9" spans="1:7" x14ac:dyDescent="0.35">
      <c r="A9" s="14" t="s">
        <v>5</v>
      </c>
      <c r="B9" s="15" t="s">
        <v>8</v>
      </c>
      <c r="C9" s="16">
        <v>1136000</v>
      </c>
      <c r="D9" s="17">
        <v>310036</v>
      </c>
    </row>
    <row r="10" spans="1:7" x14ac:dyDescent="0.35">
      <c r="A10" s="14" t="s">
        <v>5</v>
      </c>
      <c r="B10" s="15" t="s">
        <v>237</v>
      </c>
      <c r="C10" s="16">
        <v>945186</v>
      </c>
      <c r="D10" s="17">
        <v>310470</v>
      </c>
    </row>
    <row r="11" spans="1:7" x14ac:dyDescent="0.35">
      <c r="A11" s="14" t="s">
        <v>5</v>
      </c>
      <c r="B11" s="15" t="s">
        <v>9</v>
      </c>
      <c r="C11" s="16">
        <v>640000</v>
      </c>
      <c r="D11" s="17">
        <v>699431</v>
      </c>
    </row>
    <row r="12" spans="1:7" x14ac:dyDescent="0.35">
      <c r="A12" s="14" t="s">
        <v>10</v>
      </c>
      <c r="B12" s="15" t="s">
        <v>12</v>
      </c>
      <c r="C12" s="16">
        <v>926822</v>
      </c>
      <c r="D12" s="17">
        <v>614048</v>
      </c>
    </row>
    <row r="13" spans="1:7" x14ac:dyDescent="0.35">
      <c r="A13" s="14" t="s">
        <v>10</v>
      </c>
      <c r="B13" s="15" t="s">
        <v>13</v>
      </c>
      <c r="C13" s="16">
        <v>384000</v>
      </c>
      <c r="D13" s="17">
        <v>0</v>
      </c>
    </row>
    <row r="14" spans="1:7" x14ac:dyDescent="0.35">
      <c r="A14" s="14" t="s">
        <v>10</v>
      </c>
      <c r="B14" s="15" t="s">
        <v>390</v>
      </c>
      <c r="C14" s="16">
        <v>369600</v>
      </c>
      <c r="D14" s="17">
        <v>0</v>
      </c>
    </row>
    <row r="15" spans="1:7" x14ac:dyDescent="0.35">
      <c r="A15" s="14" t="s">
        <v>10</v>
      </c>
      <c r="B15" s="15" t="s">
        <v>14</v>
      </c>
      <c r="C15" s="16">
        <v>1432000</v>
      </c>
      <c r="D15" s="17">
        <v>397000</v>
      </c>
    </row>
    <row r="16" spans="1:7" x14ac:dyDescent="0.35">
      <c r="A16" s="14" t="s">
        <v>10</v>
      </c>
      <c r="B16" s="15" t="s">
        <v>15</v>
      </c>
      <c r="C16" s="16">
        <v>565521</v>
      </c>
      <c r="D16" s="17">
        <v>416611</v>
      </c>
    </row>
    <row r="17" spans="1:4" x14ac:dyDescent="0.35">
      <c r="A17" s="14" t="s">
        <v>16</v>
      </c>
      <c r="B17" s="15" t="s">
        <v>391</v>
      </c>
      <c r="C17" s="16">
        <v>283000</v>
      </c>
      <c r="D17" s="17">
        <v>0</v>
      </c>
    </row>
    <row r="18" spans="1:4" x14ac:dyDescent="0.35">
      <c r="A18" s="14" t="s">
        <v>16</v>
      </c>
      <c r="B18" s="15" t="s">
        <v>17</v>
      </c>
      <c r="C18" s="16">
        <v>15364853</v>
      </c>
      <c r="D18" s="17">
        <v>1246326</v>
      </c>
    </row>
    <row r="19" spans="1:4" x14ac:dyDescent="0.35">
      <c r="A19" s="14" t="s">
        <v>16</v>
      </c>
      <c r="B19" s="15" t="s">
        <v>18</v>
      </c>
      <c r="C19" s="16">
        <v>28000</v>
      </c>
      <c r="D19" s="17">
        <v>0</v>
      </c>
    </row>
    <row r="20" spans="1:4" x14ac:dyDescent="0.35">
      <c r="A20" s="14" t="s">
        <v>16</v>
      </c>
      <c r="B20" s="15" t="s">
        <v>392</v>
      </c>
      <c r="C20" s="16">
        <v>239200</v>
      </c>
      <c r="D20" s="17">
        <v>151292</v>
      </c>
    </row>
    <row r="21" spans="1:4" x14ac:dyDescent="0.35">
      <c r="A21" s="14" t="s">
        <v>16</v>
      </c>
      <c r="B21" s="15" t="s">
        <v>332</v>
      </c>
      <c r="C21" s="16">
        <v>6956342</v>
      </c>
      <c r="D21" s="17">
        <v>0</v>
      </c>
    </row>
    <row r="22" spans="1:4" x14ac:dyDescent="0.35">
      <c r="A22" s="14" t="s">
        <v>16</v>
      </c>
      <c r="B22" s="15" t="s">
        <v>393</v>
      </c>
      <c r="C22" s="16">
        <v>6400</v>
      </c>
      <c r="D22" s="17">
        <v>0</v>
      </c>
    </row>
    <row r="23" spans="1:4" x14ac:dyDescent="0.35">
      <c r="A23" s="14" t="s">
        <v>16</v>
      </c>
      <c r="B23" s="15" t="s">
        <v>333</v>
      </c>
      <c r="C23" s="16">
        <v>600000</v>
      </c>
      <c r="D23" s="17">
        <v>320000</v>
      </c>
    </row>
    <row r="24" spans="1:4" x14ac:dyDescent="0.35">
      <c r="A24" s="14" t="s">
        <v>19</v>
      </c>
      <c r="B24" s="15" t="s">
        <v>334</v>
      </c>
      <c r="C24" s="16">
        <v>12813268</v>
      </c>
      <c r="D24" s="17">
        <v>0</v>
      </c>
    </row>
    <row r="25" spans="1:4" x14ac:dyDescent="0.35">
      <c r="A25" s="14" t="s">
        <v>19</v>
      </c>
      <c r="B25" s="15" t="s">
        <v>120</v>
      </c>
      <c r="C25" s="16">
        <v>0</v>
      </c>
      <c r="D25" s="17">
        <v>1207623</v>
      </c>
    </row>
    <row r="26" spans="1:4" x14ac:dyDescent="0.35">
      <c r="A26" s="14" t="s">
        <v>19</v>
      </c>
      <c r="B26" s="15" t="s">
        <v>394</v>
      </c>
      <c r="C26" s="16">
        <v>11646096</v>
      </c>
      <c r="D26" s="17">
        <v>753126</v>
      </c>
    </row>
    <row r="27" spans="1:4" x14ac:dyDescent="0.35">
      <c r="A27" s="14" t="s">
        <v>19</v>
      </c>
      <c r="B27" s="15" t="s">
        <v>335</v>
      </c>
      <c r="C27" s="16">
        <v>317174</v>
      </c>
      <c r="D27" s="17">
        <v>0</v>
      </c>
    </row>
    <row r="28" spans="1:4" x14ac:dyDescent="0.35">
      <c r="A28" s="14" t="s">
        <v>19</v>
      </c>
      <c r="B28" s="15" t="s">
        <v>238</v>
      </c>
      <c r="C28" s="16">
        <v>14205413</v>
      </c>
      <c r="D28" s="17">
        <v>0</v>
      </c>
    </row>
    <row r="29" spans="1:4" x14ac:dyDescent="0.35">
      <c r="A29" s="14" t="s">
        <v>19</v>
      </c>
      <c r="B29" s="15" t="s">
        <v>336</v>
      </c>
      <c r="C29" s="16">
        <v>2500000</v>
      </c>
      <c r="D29" s="17">
        <v>0</v>
      </c>
    </row>
    <row r="30" spans="1:4" x14ac:dyDescent="0.35">
      <c r="A30" s="14" t="s">
        <v>19</v>
      </c>
      <c r="B30" s="15" t="s">
        <v>395</v>
      </c>
      <c r="C30" s="16">
        <v>4956000</v>
      </c>
      <c r="D30" s="17">
        <v>0</v>
      </c>
    </row>
    <row r="31" spans="1:4" x14ac:dyDescent="0.35">
      <c r="A31" s="14" t="s">
        <v>19</v>
      </c>
      <c r="B31" s="15" t="s">
        <v>337</v>
      </c>
      <c r="C31" s="16">
        <v>0</v>
      </c>
      <c r="D31" s="17">
        <v>349165</v>
      </c>
    </row>
    <row r="32" spans="1:4" x14ac:dyDescent="0.35">
      <c r="A32" s="14" t="s">
        <v>19</v>
      </c>
      <c r="B32" s="15" t="s">
        <v>396</v>
      </c>
      <c r="C32" s="16">
        <v>3500000</v>
      </c>
      <c r="D32" s="17">
        <v>0</v>
      </c>
    </row>
    <row r="33" spans="1:4" x14ac:dyDescent="0.35">
      <c r="A33" s="14" t="s">
        <v>19</v>
      </c>
      <c r="B33" s="15" t="s">
        <v>20</v>
      </c>
      <c r="C33" s="16">
        <v>309829888</v>
      </c>
      <c r="D33" s="17">
        <v>0</v>
      </c>
    </row>
    <row r="34" spans="1:4" x14ac:dyDescent="0.35">
      <c r="A34" s="14" t="s">
        <v>19</v>
      </c>
      <c r="B34" s="15" t="s">
        <v>397</v>
      </c>
      <c r="C34" s="16">
        <v>2795253</v>
      </c>
      <c r="D34" s="17">
        <v>0</v>
      </c>
    </row>
    <row r="35" spans="1:4" x14ac:dyDescent="0.35">
      <c r="A35" s="14" t="s">
        <v>19</v>
      </c>
      <c r="B35" s="15" t="s">
        <v>21</v>
      </c>
      <c r="C35" s="16">
        <v>0</v>
      </c>
      <c r="D35" s="17">
        <v>68209</v>
      </c>
    </row>
    <row r="36" spans="1:4" x14ac:dyDescent="0.35">
      <c r="A36" s="14" t="s">
        <v>19</v>
      </c>
      <c r="B36" s="15" t="s">
        <v>22</v>
      </c>
      <c r="C36" s="16">
        <v>975000</v>
      </c>
      <c r="D36" s="17">
        <v>0</v>
      </c>
    </row>
    <row r="37" spans="1:4" x14ac:dyDescent="0.35">
      <c r="A37" s="14" t="s">
        <v>19</v>
      </c>
      <c r="B37" s="15" t="s">
        <v>23</v>
      </c>
      <c r="C37" s="16">
        <v>32589844</v>
      </c>
      <c r="D37" s="17">
        <v>0</v>
      </c>
    </row>
    <row r="38" spans="1:4" x14ac:dyDescent="0.35">
      <c r="A38" s="14" t="s">
        <v>19</v>
      </c>
      <c r="B38" s="15" t="s">
        <v>338</v>
      </c>
      <c r="C38" s="16">
        <v>21343150</v>
      </c>
      <c r="D38" s="17">
        <v>22474457</v>
      </c>
    </row>
    <row r="39" spans="1:4" x14ac:dyDescent="0.35">
      <c r="A39" s="14" t="s">
        <v>19</v>
      </c>
      <c r="B39" s="15" t="s">
        <v>24</v>
      </c>
      <c r="C39" s="16">
        <v>1719768</v>
      </c>
      <c r="D39" s="17">
        <v>0</v>
      </c>
    </row>
    <row r="40" spans="1:4" x14ac:dyDescent="0.35">
      <c r="A40" s="14" t="s">
        <v>19</v>
      </c>
      <c r="B40" s="15" t="s">
        <v>25</v>
      </c>
      <c r="C40" s="16">
        <v>0</v>
      </c>
      <c r="D40" s="17">
        <v>86485</v>
      </c>
    </row>
    <row r="41" spans="1:4" x14ac:dyDescent="0.35">
      <c r="A41" s="14" t="s">
        <v>19</v>
      </c>
      <c r="B41" s="15" t="s">
        <v>26</v>
      </c>
      <c r="C41" s="16">
        <v>0</v>
      </c>
      <c r="D41" s="17">
        <v>244729</v>
      </c>
    </row>
    <row r="42" spans="1:4" x14ac:dyDescent="0.35">
      <c r="A42" s="14" t="s">
        <v>19</v>
      </c>
      <c r="B42" s="15" t="s">
        <v>27</v>
      </c>
      <c r="C42" s="16">
        <v>6700000</v>
      </c>
      <c r="D42" s="17">
        <v>1550000</v>
      </c>
    </row>
    <row r="43" spans="1:4" x14ac:dyDescent="0.35">
      <c r="A43" s="14" t="s">
        <v>19</v>
      </c>
      <c r="B43" s="15" t="s">
        <v>28</v>
      </c>
      <c r="C43" s="16">
        <v>33165784</v>
      </c>
      <c r="D43" s="17">
        <v>5190489</v>
      </c>
    </row>
    <row r="44" spans="1:4" x14ac:dyDescent="0.35">
      <c r="A44" s="14" t="s">
        <v>19</v>
      </c>
      <c r="B44" s="15" t="s">
        <v>29</v>
      </c>
      <c r="C44" s="16">
        <v>14218666</v>
      </c>
      <c r="D44" s="17">
        <v>0</v>
      </c>
    </row>
    <row r="45" spans="1:4" x14ac:dyDescent="0.35">
      <c r="A45" s="14" t="s">
        <v>19</v>
      </c>
      <c r="B45" s="15" t="s">
        <v>18</v>
      </c>
      <c r="C45" s="16">
        <v>0</v>
      </c>
      <c r="D45" s="17">
        <v>3663683</v>
      </c>
    </row>
    <row r="46" spans="1:4" x14ac:dyDescent="0.35">
      <c r="A46" s="14" t="s">
        <v>19</v>
      </c>
      <c r="B46" s="15" t="s">
        <v>30</v>
      </c>
      <c r="C46" s="16">
        <v>55821761</v>
      </c>
      <c r="D46" s="17">
        <v>4599446</v>
      </c>
    </row>
    <row r="47" spans="1:4" x14ac:dyDescent="0.35">
      <c r="A47" s="14" t="s">
        <v>19</v>
      </c>
      <c r="B47" s="15" t="s">
        <v>239</v>
      </c>
      <c r="C47" s="16">
        <v>720000</v>
      </c>
      <c r="D47" s="17">
        <v>4343542</v>
      </c>
    </row>
    <row r="48" spans="1:4" x14ac:dyDescent="0.35">
      <c r="A48" s="14" t="s">
        <v>19</v>
      </c>
      <c r="B48" s="15" t="s">
        <v>339</v>
      </c>
      <c r="C48" s="16">
        <v>0</v>
      </c>
      <c r="D48" s="17">
        <v>3808721</v>
      </c>
    </row>
    <row r="49" spans="1:4" x14ac:dyDescent="0.35">
      <c r="A49" s="14" t="s">
        <v>19</v>
      </c>
      <c r="B49" s="15" t="s">
        <v>31</v>
      </c>
      <c r="C49" s="16">
        <v>3783640</v>
      </c>
      <c r="D49" s="17">
        <v>4543359</v>
      </c>
    </row>
    <row r="50" spans="1:4" x14ac:dyDescent="0.35">
      <c r="A50" s="14" t="s">
        <v>19</v>
      </c>
      <c r="B50" s="15" t="s">
        <v>240</v>
      </c>
      <c r="C50" s="16">
        <v>2454319</v>
      </c>
      <c r="D50" s="17">
        <v>245955</v>
      </c>
    </row>
    <row r="51" spans="1:4" x14ac:dyDescent="0.35">
      <c r="A51" s="14" t="s">
        <v>19</v>
      </c>
      <c r="B51" s="15" t="s">
        <v>32</v>
      </c>
      <c r="C51" s="16">
        <v>3153417</v>
      </c>
      <c r="D51" s="17">
        <v>0</v>
      </c>
    </row>
    <row r="52" spans="1:4" x14ac:dyDescent="0.35">
      <c r="A52" s="14" t="s">
        <v>19</v>
      </c>
      <c r="B52" s="15" t="s">
        <v>33</v>
      </c>
      <c r="C52" s="16">
        <v>1199824</v>
      </c>
      <c r="D52" s="17">
        <v>50000</v>
      </c>
    </row>
    <row r="53" spans="1:4" x14ac:dyDescent="0.35">
      <c r="A53" s="14" t="s">
        <v>19</v>
      </c>
      <c r="B53" s="15" t="s">
        <v>340</v>
      </c>
      <c r="C53" s="16">
        <v>2155256</v>
      </c>
      <c r="D53" s="17">
        <v>0</v>
      </c>
    </row>
    <row r="54" spans="1:4" x14ac:dyDescent="0.35">
      <c r="A54" s="14" t="s">
        <v>34</v>
      </c>
      <c r="B54" s="15" t="s">
        <v>241</v>
      </c>
      <c r="C54" s="16">
        <v>2852296</v>
      </c>
      <c r="D54" s="17">
        <v>0</v>
      </c>
    </row>
    <row r="55" spans="1:4" x14ac:dyDescent="0.35">
      <c r="A55" s="14" t="s">
        <v>34</v>
      </c>
      <c r="B55" s="15" t="s">
        <v>341</v>
      </c>
      <c r="C55" s="16">
        <v>55084875</v>
      </c>
      <c r="D55" s="17">
        <v>0</v>
      </c>
    </row>
    <row r="56" spans="1:4" x14ac:dyDescent="0.35">
      <c r="A56" s="14" t="s">
        <v>34</v>
      </c>
      <c r="B56" s="15" t="s">
        <v>242</v>
      </c>
      <c r="C56" s="16">
        <v>1883647</v>
      </c>
      <c r="D56" s="17">
        <v>0</v>
      </c>
    </row>
    <row r="57" spans="1:4" x14ac:dyDescent="0.35">
      <c r="A57" s="14" t="s">
        <v>34</v>
      </c>
      <c r="B57" s="15" t="s">
        <v>35</v>
      </c>
      <c r="C57" s="16">
        <v>913364</v>
      </c>
      <c r="D57" s="17">
        <v>220589</v>
      </c>
    </row>
    <row r="58" spans="1:4" x14ac:dyDescent="0.35">
      <c r="A58" s="14" t="s">
        <v>34</v>
      </c>
      <c r="B58" s="15" t="s">
        <v>243</v>
      </c>
      <c r="C58" s="16">
        <v>480000</v>
      </c>
      <c r="D58" s="17">
        <v>418572</v>
      </c>
    </row>
    <row r="59" spans="1:4" x14ac:dyDescent="0.35">
      <c r="A59" s="14" t="s">
        <v>244</v>
      </c>
      <c r="B59" s="15" t="s">
        <v>245</v>
      </c>
      <c r="C59" s="16">
        <v>4000</v>
      </c>
      <c r="D59" s="17">
        <v>0</v>
      </c>
    </row>
    <row r="60" spans="1:4" x14ac:dyDescent="0.35">
      <c r="A60" s="14" t="s">
        <v>244</v>
      </c>
      <c r="B60" s="15" t="s">
        <v>398</v>
      </c>
      <c r="C60" s="16">
        <v>96000</v>
      </c>
      <c r="D60" s="17">
        <v>0</v>
      </c>
    </row>
    <row r="61" spans="1:4" x14ac:dyDescent="0.35">
      <c r="A61" s="14" t="s">
        <v>244</v>
      </c>
      <c r="B61" s="15" t="s">
        <v>246</v>
      </c>
      <c r="C61" s="16">
        <v>252000</v>
      </c>
      <c r="D61" s="17">
        <v>0</v>
      </c>
    </row>
    <row r="62" spans="1:4" x14ac:dyDescent="0.35">
      <c r="A62" s="14" t="s">
        <v>36</v>
      </c>
      <c r="B62" s="15" t="s">
        <v>37</v>
      </c>
      <c r="C62" s="16">
        <v>47999999</v>
      </c>
      <c r="D62" s="17">
        <v>0</v>
      </c>
    </row>
    <row r="63" spans="1:4" x14ac:dyDescent="0.35">
      <c r="A63" s="14" t="s">
        <v>342</v>
      </c>
      <c r="B63" s="15" t="s">
        <v>38</v>
      </c>
      <c r="C63" s="16">
        <v>5295400</v>
      </c>
      <c r="D63" s="17">
        <v>0</v>
      </c>
    </row>
    <row r="64" spans="1:4" x14ac:dyDescent="0.35">
      <c r="A64" s="14" t="s">
        <v>39</v>
      </c>
      <c r="B64" s="15" t="s">
        <v>247</v>
      </c>
      <c r="C64" s="16">
        <v>240000</v>
      </c>
      <c r="D64" s="17">
        <v>0</v>
      </c>
    </row>
    <row r="65" spans="1:4" x14ac:dyDescent="0.35">
      <c r="A65" s="14" t="s">
        <v>39</v>
      </c>
      <c r="B65" s="15" t="s">
        <v>40</v>
      </c>
      <c r="C65" s="16">
        <v>3690000</v>
      </c>
      <c r="D65" s="17">
        <v>0</v>
      </c>
    </row>
    <row r="66" spans="1:4" x14ac:dyDescent="0.35">
      <c r="A66" s="14" t="s">
        <v>39</v>
      </c>
      <c r="B66" s="15" t="s">
        <v>248</v>
      </c>
      <c r="C66" s="16">
        <v>0</v>
      </c>
      <c r="D66" s="17">
        <v>177040</v>
      </c>
    </row>
    <row r="67" spans="1:4" x14ac:dyDescent="0.35">
      <c r="A67" s="14" t="s">
        <v>39</v>
      </c>
      <c r="B67" s="15" t="s">
        <v>249</v>
      </c>
      <c r="C67" s="16">
        <v>5569619</v>
      </c>
      <c r="D67" s="17">
        <v>670000</v>
      </c>
    </row>
    <row r="68" spans="1:4" x14ac:dyDescent="0.35">
      <c r="A68" s="14" t="s">
        <v>39</v>
      </c>
      <c r="B68" s="15" t="s">
        <v>41</v>
      </c>
      <c r="C68" s="16">
        <v>1994284</v>
      </c>
      <c r="D68" s="17">
        <v>583305</v>
      </c>
    </row>
    <row r="69" spans="1:4" x14ac:dyDescent="0.35">
      <c r="A69" s="14" t="s">
        <v>39</v>
      </c>
      <c r="B69" s="15" t="s">
        <v>250</v>
      </c>
      <c r="C69" s="16">
        <v>472305</v>
      </c>
      <c r="D69" s="17">
        <v>0</v>
      </c>
    </row>
    <row r="70" spans="1:4" x14ac:dyDescent="0.35">
      <c r="A70" s="14" t="s">
        <v>39</v>
      </c>
      <c r="B70" s="15" t="s">
        <v>343</v>
      </c>
      <c r="C70" s="16">
        <v>800000</v>
      </c>
      <c r="D70" s="17">
        <v>450000</v>
      </c>
    </row>
    <row r="71" spans="1:4" x14ac:dyDescent="0.35">
      <c r="A71" s="14" t="s">
        <v>39</v>
      </c>
      <c r="B71" s="15" t="s">
        <v>344</v>
      </c>
      <c r="C71" s="16">
        <v>5303401</v>
      </c>
      <c r="D71" s="17">
        <v>0</v>
      </c>
    </row>
    <row r="72" spans="1:4" x14ac:dyDescent="0.35">
      <c r="A72" s="14" t="s">
        <v>39</v>
      </c>
      <c r="B72" s="15" t="s">
        <v>42</v>
      </c>
      <c r="C72" s="16">
        <v>1267423</v>
      </c>
      <c r="D72" s="17">
        <v>0</v>
      </c>
    </row>
    <row r="73" spans="1:4" x14ac:dyDescent="0.35">
      <c r="A73" s="14" t="s">
        <v>39</v>
      </c>
      <c r="B73" s="15" t="s">
        <v>251</v>
      </c>
      <c r="C73" s="16">
        <v>127874333</v>
      </c>
      <c r="D73" s="17">
        <v>0</v>
      </c>
    </row>
    <row r="74" spans="1:4" x14ac:dyDescent="0.35">
      <c r="A74" s="14" t="s">
        <v>39</v>
      </c>
      <c r="B74" s="15" t="s">
        <v>345</v>
      </c>
      <c r="C74" s="16">
        <v>1054600</v>
      </c>
      <c r="D74" s="17">
        <v>522323</v>
      </c>
    </row>
    <row r="75" spans="1:4" x14ac:dyDescent="0.35">
      <c r="A75" s="14" t="s">
        <v>39</v>
      </c>
      <c r="B75" s="15" t="s">
        <v>399</v>
      </c>
      <c r="C75" s="16">
        <v>1400000</v>
      </c>
      <c r="D75" s="17">
        <v>275121</v>
      </c>
    </row>
    <row r="76" spans="1:4" x14ac:dyDescent="0.35">
      <c r="A76" s="14" t="s">
        <v>39</v>
      </c>
      <c r="B76" s="15" t="s">
        <v>252</v>
      </c>
      <c r="C76" s="16">
        <v>9794752</v>
      </c>
      <c r="D76" s="17">
        <v>2500000</v>
      </c>
    </row>
    <row r="77" spans="1:4" x14ac:dyDescent="0.35">
      <c r="A77" s="14" t="s">
        <v>39</v>
      </c>
      <c r="B77" s="15" t="s">
        <v>43</v>
      </c>
      <c r="C77" s="16">
        <v>473775</v>
      </c>
      <c r="D77" s="17">
        <v>0</v>
      </c>
    </row>
    <row r="78" spans="1:4" x14ac:dyDescent="0.35">
      <c r="A78" s="14" t="s">
        <v>39</v>
      </c>
      <c r="B78" s="15" t="s">
        <v>253</v>
      </c>
      <c r="C78" s="16">
        <v>930440</v>
      </c>
      <c r="D78" s="17">
        <v>342962</v>
      </c>
    </row>
    <row r="79" spans="1:4" x14ac:dyDescent="0.35">
      <c r="A79" s="14" t="s">
        <v>39</v>
      </c>
      <c r="B79" s="15" t="s">
        <v>44</v>
      </c>
      <c r="C79" s="16">
        <v>22480091</v>
      </c>
      <c r="D79" s="17">
        <v>0</v>
      </c>
    </row>
    <row r="80" spans="1:4" x14ac:dyDescent="0.35">
      <c r="A80" s="14" t="s">
        <v>39</v>
      </c>
      <c r="B80" s="15" t="s">
        <v>254</v>
      </c>
      <c r="C80" s="16">
        <v>3588455</v>
      </c>
      <c r="D80" s="17">
        <v>0</v>
      </c>
    </row>
    <row r="81" spans="1:4" x14ac:dyDescent="0.35">
      <c r="A81" s="14" t="s">
        <v>39</v>
      </c>
      <c r="B81" s="15" t="s">
        <v>346</v>
      </c>
      <c r="C81" s="16">
        <v>200000</v>
      </c>
      <c r="D81" s="17">
        <v>0</v>
      </c>
    </row>
    <row r="82" spans="1:4" x14ac:dyDescent="0.35">
      <c r="A82" s="14" t="s">
        <v>39</v>
      </c>
      <c r="B82" s="15" t="s">
        <v>255</v>
      </c>
      <c r="C82" s="16">
        <v>4568677</v>
      </c>
      <c r="D82" s="17">
        <v>0</v>
      </c>
    </row>
    <row r="83" spans="1:4" x14ac:dyDescent="0.35">
      <c r="A83" s="14" t="s">
        <v>39</v>
      </c>
      <c r="B83" s="15" t="s">
        <v>347</v>
      </c>
      <c r="C83" s="16">
        <v>4988000</v>
      </c>
      <c r="D83" s="17">
        <v>812071</v>
      </c>
    </row>
    <row r="84" spans="1:4" x14ac:dyDescent="0.35">
      <c r="A84" s="14" t="s">
        <v>39</v>
      </c>
      <c r="B84" s="15" t="s">
        <v>45</v>
      </c>
      <c r="C84" s="16">
        <v>27226</v>
      </c>
      <c r="D84" s="17">
        <v>0</v>
      </c>
    </row>
    <row r="85" spans="1:4" x14ac:dyDescent="0.35">
      <c r="A85" s="14" t="s">
        <v>39</v>
      </c>
      <c r="B85" s="15" t="s">
        <v>46</v>
      </c>
      <c r="C85" s="16">
        <v>9300000</v>
      </c>
      <c r="D85" s="17">
        <v>2695415</v>
      </c>
    </row>
    <row r="86" spans="1:4" x14ac:dyDescent="0.35">
      <c r="A86" s="14" t="s">
        <v>39</v>
      </c>
      <c r="B86" s="15" t="s">
        <v>348</v>
      </c>
      <c r="C86" s="16">
        <v>750000</v>
      </c>
      <c r="D86" s="17">
        <v>300000</v>
      </c>
    </row>
    <row r="87" spans="1:4" x14ac:dyDescent="0.35">
      <c r="A87" s="14" t="s">
        <v>39</v>
      </c>
      <c r="B87" s="15" t="s">
        <v>400</v>
      </c>
      <c r="C87" s="16">
        <v>25911913</v>
      </c>
      <c r="D87" s="17">
        <v>0</v>
      </c>
    </row>
    <row r="88" spans="1:4" x14ac:dyDescent="0.35">
      <c r="A88" s="14" t="s">
        <v>47</v>
      </c>
      <c r="B88" s="15" t="s">
        <v>48</v>
      </c>
      <c r="C88" s="16">
        <v>74483355</v>
      </c>
      <c r="D88" s="17">
        <v>0</v>
      </c>
    </row>
    <row r="89" spans="1:4" x14ac:dyDescent="0.35">
      <c r="A89" s="14" t="s">
        <v>47</v>
      </c>
      <c r="B89" s="15" t="s">
        <v>144</v>
      </c>
      <c r="C89" s="16">
        <v>100000</v>
      </c>
      <c r="D89" s="17">
        <v>0</v>
      </c>
    </row>
    <row r="90" spans="1:4" x14ac:dyDescent="0.35">
      <c r="A90" s="14" t="s">
        <v>47</v>
      </c>
      <c r="B90" s="15" t="s">
        <v>49</v>
      </c>
      <c r="C90" s="16">
        <v>1036248</v>
      </c>
      <c r="D90" s="17">
        <v>53206</v>
      </c>
    </row>
    <row r="91" spans="1:4" x14ac:dyDescent="0.35">
      <c r="A91" s="14" t="s">
        <v>47</v>
      </c>
      <c r="B91" s="15" t="s">
        <v>256</v>
      </c>
      <c r="C91" s="16">
        <v>0</v>
      </c>
      <c r="D91" s="17">
        <v>1096238</v>
      </c>
    </row>
    <row r="92" spans="1:4" x14ac:dyDescent="0.35">
      <c r="A92" s="14" t="s">
        <v>47</v>
      </c>
      <c r="B92" s="15" t="s">
        <v>50</v>
      </c>
      <c r="C92" s="16">
        <v>2519741</v>
      </c>
      <c r="D92" s="17">
        <v>2057371</v>
      </c>
    </row>
    <row r="93" spans="1:4" x14ac:dyDescent="0.35">
      <c r="A93" s="14" t="s">
        <v>47</v>
      </c>
      <c r="B93" s="15" t="s">
        <v>51</v>
      </c>
      <c r="C93" s="16">
        <v>1200000</v>
      </c>
      <c r="D93" s="17">
        <v>0</v>
      </c>
    </row>
    <row r="94" spans="1:4" x14ac:dyDescent="0.35">
      <c r="A94" s="14" t="s">
        <v>257</v>
      </c>
      <c r="B94" s="15" t="s">
        <v>258</v>
      </c>
      <c r="C94" s="16">
        <v>21000000</v>
      </c>
      <c r="D94" s="17">
        <v>0</v>
      </c>
    </row>
    <row r="95" spans="1:4" x14ac:dyDescent="0.35">
      <c r="A95" s="14" t="s">
        <v>52</v>
      </c>
      <c r="B95" s="15" t="s">
        <v>53</v>
      </c>
      <c r="C95" s="16">
        <v>442218</v>
      </c>
      <c r="D95" s="17">
        <v>0</v>
      </c>
    </row>
    <row r="96" spans="1:4" x14ac:dyDescent="0.35">
      <c r="A96" s="14" t="s">
        <v>52</v>
      </c>
      <c r="B96" s="15" t="s">
        <v>54</v>
      </c>
      <c r="C96" s="16">
        <v>572957</v>
      </c>
      <c r="D96" s="17">
        <v>0</v>
      </c>
    </row>
    <row r="97" spans="1:4" x14ac:dyDescent="0.35">
      <c r="A97" s="14" t="s">
        <v>52</v>
      </c>
      <c r="B97" s="15" t="s">
        <v>55</v>
      </c>
      <c r="C97" s="16">
        <v>2595000</v>
      </c>
      <c r="D97" s="17">
        <v>375000</v>
      </c>
    </row>
    <row r="98" spans="1:4" x14ac:dyDescent="0.35">
      <c r="A98" s="14" t="s">
        <v>56</v>
      </c>
      <c r="B98" s="15" t="s">
        <v>57</v>
      </c>
      <c r="C98" s="16">
        <v>1026604</v>
      </c>
      <c r="D98" s="17">
        <v>0</v>
      </c>
    </row>
    <row r="99" spans="1:4" x14ac:dyDescent="0.35">
      <c r="A99" s="14" t="s">
        <v>56</v>
      </c>
      <c r="B99" s="15" t="s">
        <v>349</v>
      </c>
      <c r="C99" s="16">
        <v>96000</v>
      </c>
      <c r="D99" s="17">
        <v>300000</v>
      </c>
    </row>
    <row r="100" spans="1:4" x14ac:dyDescent="0.35">
      <c r="A100" s="14" t="s">
        <v>56</v>
      </c>
      <c r="B100" s="15" t="s">
        <v>401</v>
      </c>
      <c r="C100" s="16">
        <v>44026</v>
      </c>
      <c r="D100" s="17">
        <v>0</v>
      </c>
    </row>
    <row r="101" spans="1:4" x14ac:dyDescent="0.35">
      <c r="A101" s="14" t="s">
        <v>56</v>
      </c>
      <c r="B101" s="15" t="s">
        <v>58</v>
      </c>
      <c r="C101" s="16">
        <v>72000</v>
      </c>
      <c r="D101" s="17">
        <v>96400</v>
      </c>
    </row>
    <row r="102" spans="1:4" x14ac:dyDescent="0.35">
      <c r="A102" s="14" t="s">
        <v>56</v>
      </c>
      <c r="B102" s="15" t="s">
        <v>59</v>
      </c>
      <c r="C102" s="16">
        <v>1792540</v>
      </c>
      <c r="D102" s="17">
        <v>680088</v>
      </c>
    </row>
    <row r="103" spans="1:4" x14ac:dyDescent="0.35">
      <c r="A103" s="14" t="s">
        <v>56</v>
      </c>
      <c r="B103" s="15" t="s">
        <v>350</v>
      </c>
      <c r="C103" s="16">
        <v>68000</v>
      </c>
      <c r="D103" s="17">
        <v>0</v>
      </c>
    </row>
    <row r="104" spans="1:4" x14ac:dyDescent="0.35">
      <c r="A104" s="14" t="s">
        <v>56</v>
      </c>
      <c r="B104" s="15" t="s">
        <v>60</v>
      </c>
      <c r="C104" s="16">
        <v>258000</v>
      </c>
      <c r="D104" s="17">
        <v>187815</v>
      </c>
    </row>
    <row r="105" spans="1:4" x14ac:dyDescent="0.35">
      <c r="A105" s="14" t="s">
        <v>61</v>
      </c>
      <c r="B105" s="15" t="s">
        <v>402</v>
      </c>
      <c r="C105" s="16">
        <v>160000</v>
      </c>
      <c r="D105" s="17">
        <v>0</v>
      </c>
    </row>
    <row r="106" spans="1:4" x14ac:dyDescent="0.35">
      <c r="A106" s="14" t="s">
        <v>61</v>
      </c>
      <c r="B106" s="15" t="s">
        <v>62</v>
      </c>
      <c r="C106" s="16">
        <v>1269989</v>
      </c>
      <c r="D106" s="17">
        <v>0</v>
      </c>
    </row>
    <row r="107" spans="1:4" x14ac:dyDescent="0.35">
      <c r="A107" s="14" t="s">
        <v>61</v>
      </c>
      <c r="B107" s="15" t="s">
        <v>403</v>
      </c>
      <c r="C107" s="16">
        <v>1360660</v>
      </c>
      <c r="D107" s="17">
        <v>525000</v>
      </c>
    </row>
    <row r="108" spans="1:4" x14ac:dyDescent="0.35">
      <c r="A108" s="14" t="s">
        <v>63</v>
      </c>
      <c r="B108" s="15" t="s">
        <v>64</v>
      </c>
      <c r="C108" s="16">
        <v>157481</v>
      </c>
      <c r="D108" s="17">
        <v>0</v>
      </c>
    </row>
    <row r="109" spans="1:4" x14ac:dyDescent="0.35">
      <c r="A109" s="14" t="s">
        <v>63</v>
      </c>
      <c r="B109" s="15" t="s">
        <v>65</v>
      </c>
      <c r="C109" s="16">
        <v>5421113</v>
      </c>
      <c r="D109" s="17">
        <v>0</v>
      </c>
    </row>
    <row r="110" spans="1:4" x14ac:dyDescent="0.35">
      <c r="A110" s="14" t="s">
        <v>63</v>
      </c>
      <c r="B110" s="15" t="s">
        <v>66</v>
      </c>
      <c r="C110" s="16">
        <v>1402553</v>
      </c>
      <c r="D110" s="17">
        <v>0</v>
      </c>
    </row>
    <row r="111" spans="1:4" x14ac:dyDescent="0.35">
      <c r="A111" s="14" t="s">
        <v>63</v>
      </c>
      <c r="B111" s="15" t="s">
        <v>404</v>
      </c>
      <c r="C111" s="16">
        <v>3673577</v>
      </c>
      <c r="D111" s="17">
        <v>617459</v>
      </c>
    </row>
    <row r="112" spans="1:4" x14ac:dyDescent="0.35">
      <c r="A112" s="14" t="s">
        <v>63</v>
      </c>
      <c r="B112" s="15" t="s">
        <v>405</v>
      </c>
      <c r="C112" s="16">
        <v>8000000</v>
      </c>
      <c r="D112" s="17">
        <v>2936906</v>
      </c>
    </row>
    <row r="113" spans="1:4" x14ac:dyDescent="0.35">
      <c r="A113" s="14" t="s">
        <v>63</v>
      </c>
      <c r="B113" s="15" t="s">
        <v>67</v>
      </c>
      <c r="C113" s="16">
        <v>328609</v>
      </c>
      <c r="D113" s="17">
        <v>300000</v>
      </c>
    </row>
    <row r="114" spans="1:4" x14ac:dyDescent="0.35">
      <c r="A114" s="14" t="s">
        <v>63</v>
      </c>
      <c r="B114" s="15" t="s">
        <v>68</v>
      </c>
      <c r="C114" s="16">
        <v>1280000</v>
      </c>
      <c r="D114" s="17">
        <v>451777</v>
      </c>
    </row>
    <row r="115" spans="1:4" x14ac:dyDescent="0.35">
      <c r="A115" s="14" t="s">
        <v>63</v>
      </c>
      <c r="B115" s="15" t="s">
        <v>69</v>
      </c>
      <c r="C115" s="16">
        <v>176653</v>
      </c>
      <c r="D115" s="17">
        <v>0</v>
      </c>
    </row>
    <row r="116" spans="1:4" x14ac:dyDescent="0.35">
      <c r="A116" s="14" t="s">
        <v>70</v>
      </c>
      <c r="B116" s="15" t="s">
        <v>71</v>
      </c>
      <c r="C116" s="16">
        <v>500000</v>
      </c>
      <c r="D116" s="17">
        <v>0</v>
      </c>
    </row>
    <row r="117" spans="1:4" x14ac:dyDescent="0.35">
      <c r="A117" s="14" t="s">
        <v>70</v>
      </c>
      <c r="B117" s="15" t="s">
        <v>72</v>
      </c>
      <c r="C117" s="16">
        <v>900000</v>
      </c>
      <c r="D117" s="17">
        <v>0</v>
      </c>
    </row>
    <row r="118" spans="1:4" x14ac:dyDescent="0.35">
      <c r="A118" s="14" t="s">
        <v>70</v>
      </c>
      <c r="B118" s="15" t="s">
        <v>73</v>
      </c>
      <c r="C118" s="16">
        <v>2122192</v>
      </c>
      <c r="D118" s="17">
        <v>566447</v>
      </c>
    </row>
    <row r="119" spans="1:4" x14ac:dyDescent="0.35">
      <c r="A119" s="14" t="s">
        <v>74</v>
      </c>
      <c r="B119" s="15" t="s">
        <v>259</v>
      </c>
      <c r="C119" s="16">
        <v>0</v>
      </c>
      <c r="D119" s="17">
        <v>61764</v>
      </c>
    </row>
    <row r="120" spans="1:4" x14ac:dyDescent="0.35">
      <c r="A120" s="14" t="s">
        <v>74</v>
      </c>
      <c r="B120" s="15" t="s">
        <v>75</v>
      </c>
      <c r="C120" s="16">
        <v>245000</v>
      </c>
      <c r="D120" s="17">
        <v>115531</v>
      </c>
    </row>
    <row r="121" spans="1:4" x14ac:dyDescent="0.35">
      <c r="A121" s="14" t="s">
        <v>74</v>
      </c>
      <c r="B121" s="15" t="s">
        <v>76</v>
      </c>
      <c r="C121" s="16">
        <v>1919040</v>
      </c>
      <c r="D121" s="17">
        <v>0</v>
      </c>
    </row>
    <row r="122" spans="1:4" x14ac:dyDescent="0.35">
      <c r="A122" s="14" t="s">
        <v>74</v>
      </c>
      <c r="B122" s="15" t="s">
        <v>351</v>
      </c>
      <c r="C122" s="16">
        <v>210789</v>
      </c>
      <c r="D122" s="17">
        <v>252308</v>
      </c>
    </row>
    <row r="123" spans="1:4" x14ac:dyDescent="0.35">
      <c r="A123" s="14" t="s">
        <v>74</v>
      </c>
      <c r="B123" s="15" t="s">
        <v>77</v>
      </c>
      <c r="C123" s="16">
        <v>1962869</v>
      </c>
      <c r="D123" s="17">
        <v>2000000</v>
      </c>
    </row>
    <row r="124" spans="1:4" x14ac:dyDescent="0.35">
      <c r="A124" s="14" t="s">
        <v>74</v>
      </c>
      <c r="B124" s="15" t="s">
        <v>78</v>
      </c>
      <c r="C124" s="16">
        <v>10198712</v>
      </c>
      <c r="D124" s="17">
        <v>4136800</v>
      </c>
    </row>
    <row r="125" spans="1:4" x14ac:dyDescent="0.35">
      <c r="A125" s="14" t="s">
        <v>74</v>
      </c>
      <c r="B125" s="15" t="s">
        <v>352</v>
      </c>
      <c r="C125" s="16">
        <v>485006</v>
      </c>
      <c r="D125" s="17">
        <v>88000</v>
      </c>
    </row>
    <row r="126" spans="1:4" x14ac:dyDescent="0.35">
      <c r="A126" s="14" t="s">
        <v>79</v>
      </c>
      <c r="B126" s="15" t="s">
        <v>406</v>
      </c>
      <c r="C126" s="16">
        <v>6289279</v>
      </c>
      <c r="D126" s="17">
        <v>0</v>
      </c>
    </row>
    <row r="127" spans="1:4" x14ac:dyDescent="0.35">
      <c r="A127" s="14" t="s">
        <v>79</v>
      </c>
      <c r="B127" s="15" t="s">
        <v>80</v>
      </c>
      <c r="C127" s="16">
        <v>2201377</v>
      </c>
      <c r="D127" s="17">
        <v>0</v>
      </c>
    </row>
    <row r="128" spans="1:4" x14ac:dyDescent="0.35">
      <c r="A128" s="14" t="s">
        <v>79</v>
      </c>
      <c r="B128" s="15" t="s">
        <v>353</v>
      </c>
      <c r="C128" s="16">
        <v>1678656</v>
      </c>
      <c r="D128" s="17">
        <v>0</v>
      </c>
    </row>
    <row r="129" spans="1:4" x14ac:dyDescent="0.35">
      <c r="A129" s="14" t="s">
        <v>79</v>
      </c>
      <c r="B129" s="15" t="s">
        <v>81</v>
      </c>
      <c r="C129" s="16">
        <v>266000</v>
      </c>
      <c r="D129" s="17">
        <v>220000</v>
      </c>
    </row>
    <row r="130" spans="1:4" x14ac:dyDescent="0.35">
      <c r="A130" s="14" t="s">
        <v>79</v>
      </c>
      <c r="B130" s="15" t="s">
        <v>354</v>
      </c>
      <c r="C130" s="16">
        <v>10000</v>
      </c>
      <c r="D130" s="17">
        <v>0</v>
      </c>
    </row>
    <row r="131" spans="1:4" x14ac:dyDescent="0.35">
      <c r="A131" s="14" t="s">
        <v>79</v>
      </c>
      <c r="B131" s="15" t="s">
        <v>82</v>
      </c>
      <c r="C131" s="16">
        <v>400000</v>
      </c>
      <c r="D131" s="17">
        <v>0</v>
      </c>
    </row>
    <row r="132" spans="1:4" x14ac:dyDescent="0.35">
      <c r="A132" s="14" t="s">
        <v>79</v>
      </c>
      <c r="B132" s="15" t="s">
        <v>83</v>
      </c>
      <c r="C132" s="16">
        <v>13594164</v>
      </c>
      <c r="D132" s="17">
        <v>0</v>
      </c>
    </row>
    <row r="133" spans="1:4" x14ac:dyDescent="0.35">
      <c r="A133" s="14" t="s">
        <v>79</v>
      </c>
      <c r="B133" s="15" t="s">
        <v>84</v>
      </c>
      <c r="C133" s="16">
        <v>1610591</v>
      </c>
      <c r="D133" s="17">
        <v>386000</v>
      </c>
    </row>
    <row r="134" spans="1:4" x14ac:dyDescent="0.35">
      <c r="A134" s="14" t="s">
        <v>85</v>
      </c>
      <c r="B134" s="15" t="s">
        <v>355</v>
      </c>
      <c r="C134" s="16">
        <v>0</v>
      </c>
      <c r="D134" s="17">
        <v>300000</v>
      </c>
    </row>
    <row r="135" spans="1:4" x14ac:dyDescent="0.35">
      <c r="A135" s="14" t="s">
        <v>85</v>
      </c>
      <c r="B135" s="15" t="s">
        <v>86</v>
      </c>
      <c r="C135" s="16">
        <v>0</v>
      </c>
      <c r="D135" s="17">
        <v>1717784</v>
      </c>
    </row>
    <row r="136" spans="1:4" x14ac:dyDescent="0.35">
      <c r="A136" s="14" t="s">
        <v>85</v>
      </c>
      <c r="B136" s="15" t="s">
        <v>87</v>
      </c>
      <c r="C136" s="16">
        <v>370735</v>
      </c>
      <c r="D136" s="17">
        <v>0</v>
      </c>
    </row>
    <row r="137" spans="1:4" x14ac:dyDescent="0.35">
      <c r="A137" s="14" t="s">
        <v>85</v>
      </c>
      <c r="B137" s="15" t="s">
        <v>88</v>
      </c>
      <c r="C137" s="16">
        <v>2522325</v>
      </c>
      <c r="D137" s="17">
        <v>1442975</v>
      </c>
    </row>
    <row r="138" spans="1:4" x14ac:dyDescent="0.35">
      <c r="A138" s="14" t="s">
        <v>85</v>
      </c>
      <c r="B138" s="15" t="s">
        <v>89</v>
      </c>
      <c r="C138" s="16">
        <v>5665638</v>
      </c>
      <c r="D138" s="17">
        <v>542769</v>
      </c>
    </row>
    <row r="139" spans="1:4" x14ac:dyDescent="0.35">
      <c r="A139" s="14" t="s">
        <v>85</v>
      </c>
      <c r="B139" s="15" t="s">
        <v>90</v>
      </c>
      <c r="C139" s="16">
        <v>2775401</v>
      </c>
      <c r="D139" s="17">
        <v>390112</v>
      </c>
    </row>
    <row r="140" spans="1:4" x14ac:dyDescent="0.35">
      <c r="A140" s="14" t="s">
        <v>85</v>
      </c>
      <c r="B140" s="15" t="s">
        <v>356</v>
      </c>
      <c r="C140" s="16">
        <v>62376</v>
      </c>
      <c r="D140" s="17">
        <v>0</v>
      </c>
    </row>
    <row r="141" spans="1:4" x14ac:dyDescent="0.35">
      <c r="A141" s="14" t="s">
        <v>85</v>
      </c>
      <c r="B141" s="15" t="s">
        <v>91</v>
      </c>
      <c r="C141" s="16">
        <v>800000</v>
      </c>
      <c r="D141" s="17">
        <v>160000</v>
      </c>
    </row>
    <row r="142" spans="1:4" x14ac:dyDescent="0.35">
      <c r="A142" s="14" t="s">
        <v>85</v>
      </c>
      <c r="B142" s="15" t="s">
        <v>92</v>
      </c>
      <c r="C142" s="16">
        <v>120000</v>
      </c>
      <c r="D142" s="17">
        <v>0</v>
      </c>
    </row>
    <row r="143" spans="1:4" x14ac:dyDescent="0.35">
      <c r="A143" s="14" t="s">
        <v>85</v>
      </c>
      <c r="B143" s="15" t="s">
        <v>93</v>
      </c>
      <c r="C143" s="16">
        <v>6600000</v>
      </c>
      <c r="D143" s="17">
        <v>1301577</v>
      </c>
    </row>
    <row r="144" spans="1:4" x14ac:dyDescent="0.35">
      <c r="A144" s="14" t="s">
        <v>85</v>
      </c>
      <c r="B144" s="15" t="s">
        <v>94</v>
      </c>
      <c r="C144" s="16">
        <v>3420000</v>
      </c>
      <c r="D144" s="17">
        <v>1109000</v>
      </c>
    </row>
    <row r="145" spans="1:4" x14ac:dyDescent="0.35">
      <c r="A145" s="14" t="s">
        <v>85</v>
      </c>
      <c r="B145" s="15" t="s">
        <v>95</v>
      </c>
      <c r="C145" s="16">
        <v>987200</v>
      </c>
      <c r="D145" s="17">
        <v>0</v>
      </c>
    </row>
    <row r="146" spans="1:4" x14ac:dyDescent="0.35">
      <c r="A146" s="14" t="s">
        <v>96</v>
      </c>
      <c r="B146" s="15" t="s">
        <v>97</v>
      </c>
      <c r="C146" s="16">
        <v>67855504</v>
      </c>
      <c r="D146" s="17">
        <v>0</v>
      </c>
    </row>
    <row r="147" spans="1:4" x14ac:dyDescent="0.35">
      <c r="A147" s="14" t="s">
        <v>98</v>
      </c>
      <c r="B147" s="15" t="s">
        <v>99</v>
      </c>
      <c r="C147" s="16">
        <v>336640</v>
      </c>
      <c r="D147" s="17">
        <v>86902</v>
      </c>
    </row>
    <row r="148" spans="1:4" x14ac:dyDescent="0.35">
      <c r="A148" s="14" t="s">
        <v>98</v>
      </c>
      <c r="B148" s="15" t="s">
        <v>407</v>
      </c>
      <c r="C148" s="16">
        <v>259076</v>
      </c>
      <c r="D148" s="17">
        <v>0</v>
      </c>
    </row>
    <row r="149" spans="1:4" x14ac:dyDescent="0.35">
      <c r="A149" s="14" t="s">
        <v>98</v>
      </c>
      <c r="B149" s="15" t="s">
        <v>357</v>
      </c>
      <c r="C149" s="16">
        <v>501809</v>
      </c>
      <c r="D149" s="17">
        <v>173376</v>
      </c>
    </row>
    <row r="150" spans="1:4" x14ac:dyDescent="0.35">
      <c r="A150" s="14" t="s">
        <v>98</v>
      </c>
      <c r="B150" s="15" t="s">
        <v>358</v>
      </c>
      <c r="C150" s="16">
        <v>128000</v>
      </c>
      <c r="D150" s="17">
        <v>0</v>
      </c>
    </row>
    <row r="151" spans="1:4" x14ac:dyDescent="0.35">
      <c r="A151" s="14" t="s">
        <v>98</v>
      </c>
      <c r="B151" s="15" t="s">
        <v>408</v>
      </c>
      <c r="C151" s="16">
        <v>10640654</v>
      </c>
      <c r="D151" s="17">
        <v>360000</v>
      </c>
    </row>
    <row r="152" spans="1:4" x14ac:dyDescent="0.35">
      <c r="A152" s="14" t="s">
        <v>98</v>
      </c>
      <c r="B152" s="15" t="s">
        <v>359</v>
      </c>
      <c r="C152" s="16">
        <v>108214</v>
      </c>
      <c r="D152" s="17">
        <v>115200</v>
      </c>
    </row>
    <row r="153" spans="1:4" x14ac:dyDescent="0.35">
      <c r="A153" s="14" t="s">
        <v>100</v>
      </c>
      <c r="B153" s="15" t="s">
        <v>101</v>
      </c>
      <c r="C153" s="16">
        <v>62400</v>
      </c>
      <c r="D153" s="17">
        <v>0</v>
      </c>
    </row>
    <row r="154" spans="1:4" x14ac:dyDescent="0.35">
      <c r="A154" s="14" t="s">
        <v>100</v>
      </c>
      <c r="B154" s="15" t="s">
        <v>102</v>
      </c>
      <c r="C154" s="16">
        <v>4000000</v>
      </c>
      <c r="D154" s="17">
        <v>0</v>
      </c>
    </row>
    <row r="155" spans="1:4" x14ac:dyDescent="0.35">
      <c r="A155" s="14" t="s">
        <v>100</v>
      </c>
      <c r="B155" s="15" t="s">
        <v>103</v>
      </c>
      <c r="C155" s="16">
        <v>2484000</v>
      </c>
      <c r="D155" s="17">
        <v>0</v>
      </c>
    </row>
    <row r="156" spans="1:4" x14ac:dyDescent="0.35">
      <c r="A156" s="14" t="s">
        <v>100</v>
      </c>
      <c r="B156" s="15" t="s">
        <v>360</v>
      </c>
      <c r="C156" s="16">
        <v>1200000</v>
      </c>
      <c r="D156" s="17">
        <v>560000</v>
      </c>
    </row>
    <row r="157" spans="1:4" x14ac:dyDescent="0.35">
      <c r="A157" s="14" t="s">
        <v>100</v>
      </c>
      <c r="B157" s="15" t="s">
        <v>104</v>
      </c>
      <c r="C157" s="16">
        <v>352000</v>
      </c>
      <c r="D157" s="17">
        <v>0</v>
      </c>
    </row>
    <row r="158" spans="1:4" x14ac:dyDescent="0.35">
      <c r="A158" s="14" t="s">
        <v>100</v>
      </c>
      <c r="B158" s="15" t="s">
        <v>409</v>
      </c>
      <c r="C158" s="16">
        <v>1412000</v>
      </c>
      <c r="D158" s="17">
        <v>0</v>
      </c>
    </row>
    <row r="159" spans="1:4" x14ac:dyDescent="0.35">
      <c r="A159" s="14" t="s">
        <v>100</v>
      </c>
      <c r="B159" s="15" t="s">
        <v>260</v>
      </c>
      <c r="C159" s="16">
        <v>100000</v>
      </c>
      <c r="D159" s="17">
        <v>0</v>
      </c>
    </row>
    <row r="160" spans="1:4" x14ac:dyDescent="0.35">
      <c r="A160" s="14" t="s">
        <v>100</v>
      </c>
      <c r="B160" s="15" t="s">
        <v>105</v>
      </c>
      <c r="C160" s="16">
        <v>118889</v>
      </c>
      <c r="D160" s="17">
        <v>0</v>
      </c>
    </row>
    <row r="161" spans="1:4" x14ac:dyDescent="0.35">
      <c r="A161" s="14" t="s">
        <v>100</v>
      </c>
      <c r="B161" s="15" t="s">
        <v>261</v>
      </c>
      <c r="C161" s="16">
        <v>500000</v>
      </c>
      <c r="D161" s="17">
        <v>0</v>
      </c>
    </row>
    <row r="162" spans="1:4" x14ac:dyDescent="0.35">
      <c r="A162" s="14" t="s">
        <v>106</v>
      </c>
      <c r="B162" s="15" t="s">
        <v>107</v>
      </c>
      <c r="C162" s="16">
        <v>10000000</v>
      </c>
      <c r="D162" s="17">
        <v>0</v>
      </c>
    </row>
    <row r="163" spans="1:4" x14ac:dyDescent="0.35">
      <c r="A163" s="14" t="s">
        <v>106</v>
      </c>
      <c r="B163" s="15" t="s">
        <v>410</v>
      </c>
      <c r="C163" s="16">
        <v>225600</v>
      </c>
      <c r="D163" s="17">
        <v>0</v>
      </c>
    </row>
    <row r="164" spans="1:4" x14ac:dyDescent="0.35">
      <c r="A164" s="14" t="s">
        <v>106</v>
      </c>
      <c r="B164" s="15" t="s">
        <v>361</v>
      </c>
      <c r="C164" s="16">
        <v>960000</v>
      </c>
      <c r="D164" s="17">
        <v>0</v>
      </c>
    </row>
    <row r="165" spans="1:4" x14ac:dyDescent="0.35">
      <c r="A165" s="14" t="s">
        <v>108</v>
      </c>
      <c r="B165" s="15" t="s">
        <v>109</v>
      </c>
      <c r="C165" s="16">
        <v>171200</v>
      </c>
      <c r="D165" s="17">
        <v>0</v>
      </c>
    </row>
    <row r="166" spans="1:4" x14ac:dyDescent="0.35">
      <c r="A166" s="14" t="s">
        <v>108</v>
      </c>
      <c r="B166" s="15" t="s">
        <v>110</v>
      </c>
      <c r="C166" s="16">
        <v>13090634</v>
      </c>
      <c r="D166" s="17">
        <v>0</v>
      </c>
    </row>
    <row r="167" spans="1:4" x14ac:dyDescent="0.35">
      <c r="A167" s="14" t="s">
        <v>108</v>
      </c>
      <c r="B167" s="15" t="s">
        <v>111</v>
      </c>
      <c r="C167" s="16">
        <v>16000000</v>
      </c>
      <c r="D167" s="17">
        <v>0</v>
      </c>
    </row>
    <row r="168" spans="1:4" x14ac:dyDescent="0.35">
      <c r="A168" s="14" t="s">
        <v>108</v>
      </c>
      <c r="B168" s="15" t="s">
        <v>93</v>
      </c>
      <c r="C168" s="16">
        <v>760000</v>
      </c>
      <c r="D168" s="17">
        <v>0</v>
      </c>
    </row>
    <row r="169" spans="1:4" x14ac:dyDescent="0.35">
      <c r="A169" s="14" t="s">
        <v>112</v>
      </c>
      <c r="B169" s="15" t="s">
        <v>113</v>
      </c>
      <c r="C169" s="16">
        <v>1100000</v>
      </c>
      <c r="D169" s="17">
        <v>100000</v>
      </c>
    </row>
    <row r="170" spans="1:4" x14ac:dyDescent="0.35">
      <c r="A170" s="14" t="s">
        <v>112</v>
      </c>
      <c r="B170" s="15" t="s">
        <v>114</v>
      </c>
      <c r="C170" s="16">
        <v>864419</v>
      </c>
      <c r="D170" s="17">
        <v>0</v>
      </c>
    </row>
    <row r="171" spans="1:4" x14ac:dyDescent="0.35">
      <c r="A171" s="14" t="s">
        <v>115</v>
      </c>
      <c r="B171" s="15" t="s">
        <v>116</v>
      </c>
      <c r="C171" s="16">
        <v>275000</v>
      </c>
      <c r="D171" s="17">
        <v>103385</v>
      </c>
    </row>
    <row r="172" spans="1:4" x14ac:dyDescent="0.35">
      <c r="A172" s="14" t="s">
        <v>115</v>
      </c>
      <c r="B172" s="15" t="s">
        <v>262</v>
      </c>
      <c r="C172" s="16">
        <v>100450</v>
      </c>
      <c r="D172" s="17">
        <v>0</v>
      </c>
    </row>
    <row r="173" spans="1:4" x14ac:dyDescent="0.35">
      <c r="A173" s="14" t="s">
        <v>117</v>
      </c>
      <c r="B173" s="15" t="s">
        <v>118</v>
      </c>
      <c r="C173" s="16">
        <v>0</v>
      </c>
      <c r="D173" s="17">
        <v>135000</v>
      </c>
    </row>
    <row r="174" spans="1:4" x14ac:dyDescent="0.35">
      <c r="A174" s="14" t="s">
        <v>117</v>
      </c>
      <c r="B174" s="15" t="s">
        <v>204</v>
      </c>
      <c r="C174" s="16">
        <v>0</v>
      </c>
      <c r="D174" s="17">
        <v>50859</v>
      </c>
    </row>
    <row r="175" spans="1:4" x14ac:dyDescent="0.35">
      <c r="A175" s="14" t="s">
        <v>117</v>
      </c>
      <c r="B175" s="15" t="s">
        <v>119</v>
      </c>
      <c r="C175" s="16">
        <v>1978052</v>
      </c>
      <c r="D175" s="17">
        <v>0</v>
      </c>
    </row>
    <row r="176" spans="1:4" x14ac:dyDescent="0.35">
      <c r="A176" s="14" t="s">
        <v>117</v>
      </c>
      <c r="B176" s="15" t="s">
        <v>411</v>
      </c>
      <c r="C176" s="16">
        <v>17930136</v>
      </c>
      <c r="D176" s="17">
        <v>0</v>
      </c>
    </row>
    <row r="177" spans="1:4" x14ac:dyDescent="0.35">
      <c r="A177" s="14" t="s">
        <v>117</v>
      </c>
      <c r="B177" s="15" t="s">
        <v>120</v>
      </c>
      <c r="C177" s="16">
        <v>0</v>
      </c>
      <c r="D177" s="17">
        <v>94071</v>
      </c>
    </row>
    <row r="178" spans="1:4" x14ac:dyDescent="0.35">
      <c r="A178" s="14" t="s">
        <v>117</v>
      </c>
      <c r="B178" s="15" t="s">
        <v>11</v>
      </c>
      <c r="C178" s="16">
        <v>1531000</v>
      </c>
      <c r="D178" s="17">
        <v>300000</v>
      </c>
    </row>
    <row r="179" spans="1:4" x14ac:dyDescent="0.35">
      <c r="A179" s="14" t="s">
        <v>117</v>
      </c>
      <c r="B179" s="15" t="s">
        <v>362</v>
      </c>
      <c r="C179" s="16">
        <v>150000</v>
      </c>
      <c r="D179" s="17">
        <v>100000</v>
      </c>
    </row>
    <row r="180" spans="1:4" x14ac:dyDescent="0.35">
      <c r="A180" s="14" t="s">
        <v>117</v>
      </c>
      <c r="B180" s="15" t="s">
        <v>121</v>
      </c>
      <c r="C180" s="16">
        <v>2649230</v>
      </c>
      <c r="D180" s="17">
        <v>438076</v>
      </c>
    </row>
    <row r="181" spans="1:4" x14ac:dyDescent="0.35">
      <c r="A181" s="14" t="s">
        <v>117</v>
      </c>
      <c r="B181" s="15" t="s">
        <v>263</v>
      </c>
      <c r="C181" s="16">
        <v>805576</v>
      </c>
      <c r="D181" s="17">
        <v>156598</v>
      </c>
    </row>
    <row r="182" spans="1:4" x14ac:dyDescent="0.35">
      <c r="A182" s="14" t="s">
        <v>117</v>
      </c>
      <c r="B182" s="15" t="s">
        <v>344</v>
      </c>
      <c r="C182" s="16">
        <v>171200</v>
      </c>
      <c r="D182" s="17">
        <v>48000</v>
      </c>
    </row>
    <row r="183" spans="1:4" x14ac:dyDescent="0.35">
      <c r="A183" s="14" t="s">
        <v>117</v>
      </c>
      <c r="B183" s="15" t="s">
        <v>264</v>
      </c>
      <c r="C183" s="16">
        <v>40000</v>
      </c>
      <c r="D183" s="17">
        <v>0</v>
      </c>
    </row>
    <row r="184" spans="1:4" x14ac:dyDescent="0.35">
      <c r="A184" s="14" t="s">
        <v>117</v>
      </c>
      <c r="B184" s="15" t="s">
        <v>265</v>
      </c>
      <c r="C184" s="16">
        <v>3798497</v>
      </c>
      <c r="D184" s="17">
        <v>140000</v>
      </c>
    </row>
    <row r="185" spans="1:4" x14ac:dyDescent="0.35">
      <c r="A185" s="14" t="s">
        <v>117</v>
      </c>
      <c r="B185" s="15" t="s">
        <v>122</v>
      </c>
      <c r="C185" s="16">
        <v>107599</v>
      </c>
      <c r="D185" s="17">
        <v>20000</v>
      </c>
    </row>
    <row r="186" spans="1:4" x14ac:dyDescent="0.35">
      <c r="A186" s="14" t="s">
        <v>117</v>
      </c>
      <c r="B186" s="15" t="s">
        <v>123</v>
      </c>
      <c r="C186" s="16">
        <v>1500000</v>
      </c>
      <c r="D186" s="17">
        <v>585000</v>
      </c>
    </row>
    <row r="187" spans="1:4" x14ac:dyDescent="0.35">
      <c r="A187" s="14" t="s">
        <v>117</v>
      </c>
      <c r="B187" s="15" t="s">
        <v>124</v>
      </c>
      <c r="C187" s="16">
        <v>5425987</v>
      </c>
      <c r="D187" s="17">
        <v>0</v>
      </c>
    </row>
    <row r="188" spans="1:4" x14ac:dyDescent="0.35">
      <c r="A188" s="14" t="s">
        <v>125</v>
      </c>
      <c r="B188" s="15" t="s">
        <v>126</v>
      </c>
      <c r="C188" s="16">
        <v>143647</v>
      </c>
      <c r="D188" s="17">
        <v>0</v>
      </c>
    </row>
    <row r="189" spans="1:4" x14ac:dyDescent="0.35">
      <c r="A189" s="14" t="s">
        <v>125</v>
      </c>
      <c r="B189" s="15" t="s">
        <v>363</v>
      </c>
      <c r="C189" s="16">
        <v>811660</v>
      </c>
      <c r="D189" s="17">
        <v>218640</v>
      </c>
    </row>
    <row r="190" spans="1:4" x14ac:dyDescent="0.35">
      <c r="A190" s="14" t="s">
        <v>127</v>
      </c>
      <c r="B190" s="15" t="s">
        <v>266</v>
      </c>
      <c r="C190" s="16">
        <v>75800</v>
      </c>
      <c r="D190" s="17">
        <v>0</v>
      </c>
    </row>
    <row r="191" spans="1:4" x14ac:dyDescent="0.35">
      <c r="A191" s="14" t="s">
        <v>127</v>
      </c>
      <c r="B191" s="15" t="s">
        <v>412</v>
      </c>
      <c r="C191" s="16">
        <v>2700000</v>
      </c>
      <c r="D191" s="17">
        <v>560000</v>
      </c>
    </row>
    <row r="192" spans="1:4" x14ac:dyDescent="0.35">
      <c r="A192" s="14" t="s">
        <v>128</v>
      </c>
      <c r="B192" s="15" t="s">
        <v>120</v>
      </c>
      <c r="C192" s="16">
        <v>725923</v>
      </c>
      <c r="D192" s="17">
        <v>449663</v>
      </c>
    </row>
    <row r="193" spans="1:4" x14ac:dyDescent="0.35">
      <c r="A193" s="14" t="s">
        <v>128</v>
      </c>
      <c r="B193" s="15" t="s">
        <v>38</v>
      </c>
      <c r="C193" s="16">
        <v>600000</v>
      </c>
      <c r="D193" s="17">
        <v>199238</v>
      </c>
    </row>
    <row r="194" spans="1:4" x14ac:dyDescent="0.35">
      <c r="A194" s="14" t="s">
        <v>128</v>
      </c>
      <c r="B194" s="15" t="s">
        <v>267</v>
      </c>
      <c r="C194" s="16">
        <v>566217</v>
      </c>
      <c r="D194" s="17">
        <v>464472</v>
      </c>
    </row>
    <row r="195" spans="1:4" x14ac:dyDescent="0.35">
      <c r="A195" s="14" t="s">
        <v>128</v>
      </c>
      <c r="B195" s="15" t="s">
        <v>268</v>
      </c>
      <c r="C195" s="16">
        <v>448935</v>
      </c>
      <c r="D195" s="17">
        <v>208000</v>
      </c>
    </row>
    <row r="196" spans="1:4" x14ac:dyDescent="0.35">
      <c r="A196" s="14" t="s">
        <v>128</v>
      </c>
      <c r="B196" s="15" t="s">
        <v>162</v>
      </c>
      <c r="C196" s="16">
        <v>68558</v>
      </c>
      <c r="D196" s="17">
        <v>0</v>
      </c>
    </row>
    <row r="197" spans="1:4" x14ac:dyDescent="0.35">
      <c r="A197" s="14" t="s">
        <v>129</v>
      </c>
      <c r="B197" s="15" t="s">
        <v>413</v>
      </c>
      <c r="C197" s="16">
        <v>1200000</v>
      </c>
      <c r="D197" s="17">
        <v>0</v>
      </c>
    </row>
    <row r="198" spans="1:4" x14ac:dyDescent="0.35">
      <c r="A198" s="14" t="s">
        <v>129</v>
      </c>
      <c r="B198" s="15" t="s">
        <v>130</v>
      </c>
      <c r="C198" s="16">
        <v>338328032</v>
      </c>
      <c r="D198" s="17">
        <v>0</v>
      </c>
    </row>
    <row r="199" spans="1:4" x14ac:dyDescent="0.35">
      <c r="A199" s="14" t="s">
        <v>131</v>
      </c>
      <c r="B199" s="15" t="s">
        <v>132</v>
      </c>
      <c r="C199" s="16">
        <v>37266431</v>
      </c>
      <c r="D199" s="17">
        <v>0</v>
      </c>
    </row>
    <row r="200" spans="1:4" x14ac:dyDescent="0.35">
      <c r="A200" s="14" t="s">
        <v>131</v>
      </c>
      <c r="B200" s="15" t="s">
        <v>414</v>
      </c>
      <c r="C200" s="16">
        <v>63760</v>
      </c>
      <c r="D200" s="17">
        <v>0</v>
      </c>
    </row>
    <row r="201" spans="1:4" x14ac:dyDescent="0.35">
      <c r="A201" s="14" t="s">
        <v>133</v>
      </c>
      <c r="B201" s="15" t="s">
        <v>134</v>
      </c>
      <c r="C201" s="16">
        <v>1170641</v>
      </c>
      <c r="D201" s="17">
        <v>0</v>
      </c>
    </row>
    <row r="202" spans="1:4" x14ac:dyDescent="0.35">
      <c r="A202" s="14" t="s">
        <v>133</v>
      </c>
      <c r="B202" s="15" t="s">
        <v>269</v>
      </c>
      <c r="C202" s="16">
        <v>3820000</v>
      </c>
      <c r="D202" s="17">
        <v>540000</v>
      </c>
    </row>
    <row r="203" spans="1:4" x14ac:dyDescent="0.35">
      <c r="A203" s="14" t="s">
        <v>133</v>
      </c>
      <c r="B203" s="15" t="s">
        <v>270</v>
      </c>
      <c r="C203" s="16">
        <v>476697</v>
      </c>
      <c r="D203" s="17">
        <v>0</v>
      </c>
    </row>
    <row r="204" spans="1:4" x14ac:dyDescent="0.35">
      <c r="A204" s="14" t="s">
        <v>135</v>
      </c>
      <c r="B204" s="15" t="s">
        <v>136</v>
      </c>
      <c r="C204" s="16">
        <v>13508224</v>
      </c>
      <c r="D204" s="17">
        <v>0</v>
      </c>
    </row>
    <row r="205" spans="1:4" x14ac:dyDescent="0.35">
      <c r="A205" s="14" t="s">
        <v>135</v>
      </c>
      <c r="B205" s="15" t="s">
        <v>137</v>
      </c>
      <c r="C205" s="16">
        <v>1600000</v>
      </c>
      <c r="D205" s="17">
        <v>0</v>
      </c>
    </row>
    <row r="206" spans="1:4" x14ac:dyDescent="0.35">
      <c r="A206" s="14" t="s">
        <v>135</v>
      </c>
      <c r="B206" s="15" t="s">
        <v>138</v>
      </c>
      <c r="C206" s="16">
        <v>21682698</v>
      </c>
      <c r="D206" s="17">
        <v>0</v>
      </c>
    </row>
    <row r="207" spans="1:4" x14ac:dyDescent="0.35">
      <c r="A207" s="14" t="s">
        <v>135</v>
      </c>
      <c r="B207" s="15" t="s">
        <v>364</v>
      </c>
      <c r="C207" s="16">
        <v>750000</v>
      </c>
      <c r="D207" s="17">
        <v>0</v>
      </c>
    </row>
    <row r="208" spans="1:4" x14ac:dyDescent="0.35">
      <c r="A208" s="14" t="s">
        <v>135</v>
      </c>
      <c r="B208" s="15" t="s">
        <v>415</v>
      </c>
      <c r="C208" s="16">
        <v>0</v>
      </c>
      <c r="D208" s="17">
        <v>1884995</v>
      </c>
    </row>
    <row r="209" spans="1:4" x14ac:dyDescent="0.35">
      <c r="A209" s="14" t="s">
        <v>135</v>
      </c>
      <c r="B209" s="15" t="s">
        <v>271</v>
      </c>
      <c r="C209" s="16">
        <v>1908000</v>
      </c>
      <c r="D209" s="17">
        <v>0</v>
      </c>
    </row>
    <row r="210" spans="1:4" x14ac:dyDescent="0.35">
      <c r="A210" s="14" t="s">
        <v>135</v>
      </c>
      <c r="B210" s="15" t="s">
        <v>139</v>
      </c>
      <c r="C210" s="16">
        <v>644000</v>
      </c>
      <c r="D210" s="17">
        <v>0</v>
      </c>
    </row>
    <row r="211" spans="1:4" x14ac:dyDescent="0.35">
      <c r="A211" s="14" t="s">
        <v>135</v>
      </c>
      <c r="B211" s="15" t="s">
        <v>140</v>
      </c>
      <c r="C211" s="16">
        <v>700000</v>
      </c>
      <c r="D211" s="17">
        <v>0</v>
      </c>
    </row>
    <row r="212" spans="1:4" x14ac:dyDescent="0.35">
      <c r="A212" s="14" t="s">
        <v>135</v>
      </c>
      <c r="B212" s="15" t="s">
        <v>272</v>
      </c>
      <c r="C212" s="16">
        <v>1950459</v>
      </c>
      <c r="D212" s="17">
        <v>0</v>
      </c>
    </row>
    <row r="213" spans="1:4" x14ac:dyDescent="0.35">
      <c r="A213" s="14" t="s">
        <v>135</v>
      </c>
      <c r="B213" s="15" t="s">
        <v>141</v>
      </c>
      <c r="C213" s="16">
        <v>2205456</v>
      </c>
      <c r="D213" s="17">
        <v>0</v>
      </c>
    </row>
    <row r="214" spans="1:4" x14ac:dyDescent="0.35">
      <c r="A214" s="14" t="s">
        <v>135</v>
      </c>
      <c r="B214" s="15" t="s">
        <v>365</v>
      </c>
      <c r="C214" s="16">
        <v>84800</v>
      </c>
      <c r="D214" s="17">
        <v>0</v>
      </c>
    </row>
    <row r="215" spans="1:4" x14ac:dyDescent="0.35">
      <c r="A215" s="14" t="s">
        <v>135</v>
      </c>
      <c r="B215" s="15" t="s">
        <v>142</v>
      </c>
      <c r="C215" s="16">
        <v>9995098</v>
      </c>
      <c r="D215" s="17">
        <v>0</v>
      </c>
    </row>
    <row r="216" spans="1:4" x14ac:dyDescent="0.35">
      <c r="A216" s="14" t="s">
        <v>135</v>
      </c>
      <c r="B216" s="15" t="s">
        <v>273</v>
      </c>
      <c r="C216" s="16">
        <v>10203800</v>
      </c>
      <c r="D216" s="17">
        <v>0</v>
      </c>
    </row>
    <row r="217" spans="1:4" x14ac:dyDescent="0.35">
      <c r="A217" s="14" t="s">
        <v>135</v>
      </c>
      <c r="B217" s="15" t="s">
        <v>274</v>
      </c>
      <c r="C217" s="16">
        <v>9000000</v>
      </c>
      <c r="D217" s="17">
        <v>0</v>
      </c>
    </row>
    <row r="218" spans="1:4" x14ac:dyDescent="0.35">
      <c r="A218" s="14" t="s">
        <v>143</v>
      </c>
      <c r="B218" s="15" t="s">
        <v>144</v>
      </c>
      <c r="C218" s="16">
        <v>2164454</v>
      </c>
      <c r="D218" s="17">
        <v>280000</v>
      </c>
    </row>
    <row r="219" spans="1:4" x14ac:dyDescent="0.35">
      <c r="A219" s="14" t="s">
        <v>143</v>
      </c>
      <c r="B219" s="15" t="s">
        <v>145</v>
      </c>
      <c r="C219" s="16">
        <v>13072286</v>
      </c>
      <c r="D219" s="17">
        <v>1138307</v>
      </c>
    </row>
    <row r="220" spans="1:4" x14ac:dyDescent="0.35">
      <c r="A220" s="14" t="s">
        <v>143</v>
      </c>
      <c r="B220" s="15" t="s">
        <v>146</v>
      </c>
      <c r="C220" s="16">
        <v>18752413</v>
      </c>
      <c r="D220" s="17">
        <v>0</v>
      </c>
    </row>
    <row r="221" spans="1:4" x14ac:dyDescent="0.35">
      <c r="A221" s="14" t="s">
        <v>143</v>
      </c>
      <c r="B221" s="15" t="s">
        <v>49</v>
      </c>
      <c r="C221" s="16">
        <v>6610703</v>
      </c>
      <c r="D221" s="17">
        <v>0</v>
      </c>
    </row>
    <row r="222" spans="1:4" x14ac:dyDescent="0.35">
      <c r="A222" s="14" t="s">
        <v>143</v>
      </c>
      <c r="B222" s="15" t="s">
        <v>147</v>
      </c>
      <c r="C222" s="16">
        <v>9517002</v>
      </c>
      <c r="D222" s="17">
        <v>1330000</v>
      </c>
    </row>
    <row r="223" spans="1:4" x14ac:dyDescent="0.35">
      <c r="A223" s="14" t="s">
        <v>143</v>
      </c>
      <c r="B223" s="15" t="s">
        <v>225</v>
      </c>
      <c r="C223" s="16">
        <v>86512</v>
      </c>
      <c r="D223" s="17">
        <v>0</v>
      </c>
    </row>
    <row r="224" spans="1:4" x14ac:dyDescent="0.35">
      <c r="A224" s="14" t="s">
        <v>143</v>
      </c>
      <c r="B224" s="15" t="s">
        <v>275</v>
      </c>
      <c r="C224" s="16">
        <v>0</v>
      </c>
      <c r="D224" s="17">
        <v>183251</v>
      </c>
    </row>
    <row r="225" spans="1:4" x14ac:dyDescent="0.35">
      <c r="A225" s="14" t="s">
        <v>143</v>
      </c>
      <c r="B225" s="15" t="s">
        <v>148</v>
      </c>
      <c r="C225" s="16">
        <v>525000</v>
      </c>
      <c r="D225" s="17">
        <v>150000</v>
      </c>
    </row>
    <row r="226" spans="1:4" x14ac:dyDescent="0.35">
      <c r="A226" s="14" t="s">
        <v>143</v>
      </c>
      <c r="B226" s="15" t="s">
        <v>149</v>
      </c>
      <c r="C226" s="16">
        <v>474045</v>
      </c>
      <c r="D226" s="17">
        <v>0</v>
      </c>
    </row>
    <row r="227" spans="1:4" x14ac:dyDescent="0.35">
      <c r="A227" s="14" t="s">
        <v>143</v>
      </c>
      <c r="B227" s="15" t="s">
        <v>150</v>
      </c>
      <c r="C227" s="16">
        <v>500000</v>
      </c>
      <c r="D227" s="17">
        <v>47230</v>
      </c>
    </row>
    <row r="228" spans="1:4" x14ac:dyDescent="0.35">
      <c r="A228" s="14" t="s">
        <v>143</v>
      </c>
      <c r="B228" s="15" t="s">
        <v>151</v>
      </c>
      <c r="C228" s="16">
        <v>12444096</v>
      </c>
      <c r="D228" s="17">
        <v>0</v>
      </c>
    </row>
    <row r="229" spans="1:4" x14ac:dyDescent="0.35">
      <c r="A229" s="14" t="s">
        <v>143</v>
      </c>
      <c r="B229" s="15" t="s">
        <v>152</v>
      </c>
      <c r="C229" s="16">
        <v>250000</v>
      </c>
      <c r="D229" s="17">
        <v>70000</v>
      </c>
    </row>
    <row r="230" spans="1:4" x14ac:dyDescent="0.35">
      <c r="A230" s="14" t="s">
        <v>143</v>
      </c>
      <c r="B230" s="15" t="s">
        <v>130</v>
      </c>
      <c r="C230" s="16">
        <v>300000</v>
      </c>
      <c r="D230" s="17">
        <v>0</v>
      </c>
    </row>
    <row r="231" spans="1:4" x14ac:dyDescent="0.35">
      <c r="A231" s="14" t="s">
        <v>143</v>
      </c>
      <c r="B231" s="15" t="s">
        <v>366</v>
      </c>
      <c r="C231" s="16">
        <v>4074629</v>
      </c>
      <c r="D231" s="17">
        <v>549319</v>
      </c>
    </row>
    <row r="232" spans="1:4" x14ac:dyDescent="0.35">
      <c r="A232" s="14" t="s">
        <v>143</v>
      </c>
      <c r="B232" s="15" t="s">
        <v>416</v>
      </c>
      <c r="C232" s="16">
        <v>106340</v>
      </c>
      <c r="D232" s="17">
        <v>0</v>
      </c>
    </row>
    <row r="233" spans="1:4" x14ac:dyDescent="0.35">
      <c r="A233" s="14" t="s">
        <v>143</v>
      </c>
      <c r="B233" s="15" t="s">
        <v>93</v>
      </c>
      <c r="C233" s="16">
        <v>660000</v>
      </c>
      <c r="D233" s="17">
        <v>120000</v>
      </c>
    </row>
    <row r="234" spans="1:4" x14ac:dyDescent="0.35">
      <c r="A234" s="14" t="s">
        <v>143</v>
      </c>
      <c r="B234" s="15" t="s">
        <v>153</v>
      </c>
      <c r="C234" s="16">
        <v>5541885</v>
      </c>
      <c r="D234" s="17">
        <v>2576259</v>
      </c>
    </row>
    <row r="235" spans="1:4" x14ac:dyDescent="0.35">
      <c r="A235" s="14" t="s">
        <v>143</v>
      </c>
      <c r="B235" s="15" t="s">
        <v>367</v>
      </c>
      <c r="C235" s="16">
        <v>1958490</v>
      </c>
      <c r="D235" s="17">
        <v>0</v>
      </c>
    </row>
    <row r="236" spans="1:4" x14ac:dyDescent="0.35">
      <c r="A236" s="14" t="s">
        <v>154</v>
      </c>
      <c r="B236" s="15" t="s">
        <v>155</v>
      </c>
      <c r="C236" s="16">
        <v>416000</v>
      </c>
      <c r="D236" s="17">
        <v>126080</v>
      </c>
    </row>
    <row r="237" spans="1:4" x14ac:dyDescent="0.35">
      <c r="A237" s="14" t="s">
        <v>154</v>
      </c>
      <c r="B237" s="15" t="s">
        <v>156</v>
      </c>
      <c r="C237" s="16">
        <v>7065449</v>
      </c>
      <c r="D237" s="17">
        <v>867581</v>
      </c>
    </row>
    <row r="238" spans="1:4" x14ac:dyDescent="0.35">
      <c r="A238" s="14" t="s">
        <v>154</v>
      </c>
      <c r="B238" s="15" t="s">
        <v>157</v>
      </c>
      <c r="C238" s="16">
        <v>3349413</v>
      </c>
      <c r="D238" s="17">
        <v>669000</v>
      </c>
    </row>
    <row r="239" spans="1:4" x14ac:dyDescent="0.35">
      <c r="A239" s="14" t="s">
        <v>158</v>
      </c>
      <c r="B239" s="15" t="s">
        <v>136</v>
      </c>
      <c r="C239" s="16">
        <v>186600</v>
      </c>
      <c r="D239" s="17">
        <v>389071</v>
      </c>
    </row>
    <row r="240" spans="1:4" x14ac:dyDescent="0.35">
      <c r="A240" s="14" t="s">
        <v>158</v>
      </c>
      <c r="B240" s="15" t="s">
        <v>159</v>
      </c>
      <c r="C240" s="16">
        <v>153232</v>
      </c>
      <c r="D240" s="17">
        <v>268260</v>
      </c>
    </row>
    <row r="241" spans="1:4" x14ac:dyDescent="0.35">
      <c r="A241" s="14" t="s">
        <v>158</v>
      </c>
      <c r="B241" s="15" t="s">
        <v>160</v>
      </c>
      <c r="C241" s="16">
        <v>336000</v>
      </c>
      <c r="D241" s="17">
        <v>32960</v>
      </c>
    </row>
    <row r="242" spans="1:4" x14ac:dyDescent="0.35">
      <c r="A242" s="14" t="s">
        <v>158</v>
      </c>
      <c r="B242" s="15" t="s">
        <v>161</v>
      </c>
      <c r="C242" s="16">
        <v>975795</v>
      </c>
      <c r="D242" s="17">
        <v>0</v>
      </c>
    </row>
    <row r="243" spans="1:4" x14ac:dyDescent="0.35">
      <c r="A243" s="14" t="s">
        <v>158</v>
      </c>
      <c r="B243" s="15" t="s">
        <v>408</v>
      </c>
      <c r="C243" s="16">
        <v>139094883</v>
      </c>
      <c r="D243" s="17">
        <v>0</v>
      </c>
    </row>
    <row r="244" spans="1:4" x14ac:dyDescent="0.35">
      <c r="A244" s="14" t="s">
        <v>158</v>
      </c>
      <c r="B244" s="15" t="s">
        <v>162</v>
      </c>
      <c r="C244" s="16">
        <v>286300</v>
      </c>
      <c r="D244" s="17">
        <v>0</v>
      </c>
    </row>
    <row r="245" spans="1:4" x14ac:dyDescent="0.35">
      <c r="A245" s="14" t="s">
        <v>158</v>
      </c>
      <c r="B245" s="15" t="s">
        <v>368</v>
      </c>
      <c r="C245" s="16">
        <v>179468</v>
      </c>
      <c r="D245" s="17">
        <v>0</v>
      </c>
    </row>
    <row r="246" spans="1:4" x14ac:dyDescent="0.35">
      <c r="A246" s="14" t="s">
        <v>163</v>
      </c>
      <c r="B246" s="15" t="s">
        <v>164</v>
      </c>
      <c r="C246" s="16">
        <v>4040000</v>
      </c>
      <c r="D246" s="17">
        <v>680000</v>
      </c>
    </row>
    <row r="247" spans="1:4" x14ac:dyDescent="0.35">
      <c r="A247" s="14" t="s">
        <v>163</v>
      </c>
      <c r="B247" s="15" t="s">
        <v>369</v>
      </c>
      <c r="C247" s="16">
        <v>3237610</v>
      </c>
      <c r="D247" s="17">
        <v>479025</v>
      </c>
    </row>
    <row r="248" spans="1:4" x14ac:dyDescent="0.35">
      <c r="A248" s="14" t="s">
        <v>163</v>
      </c>
      <c r="B248" s="15" t="s">
        <v>139</v>
      </c>
      <c r="C248" s="16">
        <v>2000000</v>
      </c>
      <c r="D248" s="17">
        <v>263798</v>
      </c>
    </row>
    <row r="249" spans="1:4" x14ac:dyDescent="0.35">
      <c r="A249" s="14" t="s">
        <v>163</v>
      </c>
      <c r="B249" s="15" t="s">
        <v>395</v>
      </c>
      <c r="C249" s="16">
        <v>0</v>
      </c>
      <c r="D249" s="17">
        <v>820142</v>
      </c>
    </row>
    <row r="250" spans="1:4" x14ac:dyDescent="0.35">
      <c r="A250" s="14" t="s">
        <v>163</v>
      </c>
      <c r="B250" s="15" t="s">
        <v>165</v>
      </c>
      <c r="C250" s="16">
        <v>36200000</v>
      </c>
      <c r="D250" s="17">
        <v>0</v>
      </c>
    </row>
    <row r="251" spans="1:4" x14ac:dyDescent="0.35">
      <c r="A251" s="14" t="s">
        <v>163</v>
      </c>
      <c r="B251" s="15" t="s">
        <v>166</v>
      </c>
      <c r="C251" s="16">
        <v>24017826</v>
      </c>
      <c r="D251" s="17">
        <v>0</v>
      </c>
    </row>
    <row r="252" spans="1:4" x14ac:dyDescent="0.35">
      <c r="A252" s="14" t="s">
        <v>163</v>
      </c>
      <c r="B252" s="15" t="s">
        <v>417</v>
      </c>
      <c r="C252" s="16">
        <v>310000</v>
      </c>
      <c r="D252" s="17">
        <v>193930</v>
      </c>
    </row>
    <row r="253" spans="1:4" x14ac:dyDescent="0.35">
      <c r="A253" s="14" t="s">
        <v>167</v>
      </c>
      <c r="B253" s="15" t="s">
        <v>370</v>
      </c>
      <c r="C253" s="16">
        <v>854305</v>
      </c>
      <c r="D253" s="17">
        <v>0</v>
      </c>
    </row>
    <row r="254" spans="1:4" x14ac:dyDescent="0.35">
      <c r="A254" s="14" t="s">
        <v>167</v>
      </c>
      <c r="B254" s="15" t="s">
        <v>418</v>
      </c>
      <c r="C254" s="16">
        <v>301514</v>
      </c>
      <c r="D254" s="17">
        <v>0</v>
      </c>
    </row>
    <row r="255" spans="1:4" x14ac:dyDescent="0.35">
      <c r="A255" s="14" t="s">
        <v>167</v>
      </c>
      <c r="B255" s="15" t="s">
        <v>276</v>
      </c>
      <c r="C255" s="16">
        <v>274866</v>
      </c>
      <c r="D255" s="17">
        <v>0</v>
      </c>
    </row>
    <row r="256" spans="1:4" x14ac:dyDescent="0.35">
      <c r="A256" s="14" t="s">
        <v>167</v>
      </c>
      <c r="B256" s="15" t="s">
        <v>371</v>
      </c>
      <c r="C256" s="16">
        <v>2569176</v>
      </c>
      <c r="D256" s="17">
        <v>0</v>
      </c>
    </row>
    <row r="257" spans="1:4" x14ac:dyDescent="0.35">
      <c r="A257" s="14" t="s">
        <v>167</v>
      </c>
      <c r="B257" s="15" t="s">
        <v>168</v>
      </c>
      <c r="C257" s="16">
        <v>7876881</v>
      </c>
      <c r="D257" s="17">
        <v>576830</v>
      </c>
    </row>
    <row r="258" spans="1:4" x14ac:dyDescent="0.35">
      <c r="A258" s="14" t="s">
        <v>167</v>
      </c>
      <c r="B258" s="15" t="s">
        <v>372</v>
      </c>
      <c r="C258" s="16">
        <v>0</v>
      </c>
      <c r="D258" s="17">
        <v>109520</v>
      </c>
    </row>
    <row r="259" spans="1:4" x14ac:dyDescent="0.35">
      <c r="A259" s="14" t="s">
        <v>167</v>
      </c>
      <c r="B259" s="15" t="s">
        <v>419</v>
      </c>
      <c r="C259" s="16">
        <v>804321</v>
      </c>
      <c r="D259" s="17">
        <v>0</v>
      </c>
    </row>
    <row r="260" spans="1:4" x14ac:dyDescent="0.35">
      <c r="A260" s="14" t="s">
        <v>169</v>
      </c>
      <c r="B260" s="15" t="s">
        <v>170</v>
      </c>
      <c r="C260" s="16">
        <v>22693656</v>
      </c>
      <c r="D260" s="17">
        <v>5933138</v>
      </c>
    </row>
    <row r="261" spans="1:4" x14ac:dyDescent="0.35">
      <c r="A261" s="14" t="s">
        <v>171</v>
      </c>
      <c r="B261" s="15" t="s">
        <v>373</v>
      </c>
      <c r="C261" s="16">
        <v>0</v>
      </c>
      <c r="D261" s="17">
        <v>180000</v>
      </c>
    </row>
    <row r="262" spans="1:4" x14ac:dyDescent="0.35">
      <c r="A262" s="14" t="s">
        <v>171</v>
      </c>
      <c r="B262" s="15" t="s">
        <v>277</v>
      </c>
      <c r="C262" s="16">
        <v>891895</v>
      </c>
      <c r="D262" s="17">
        <v>0</v>
      </c>
    </row>
    <row r="263" spans="1:4" x14ac:dyDescent="0.35">
      <c r="A263" s="14" t="s">
        <v>171</v>
      </c>
      <c r="B263" s="15" t="s">
        <v>172</v>
      </c>
      <c r="C263" s="16">
        <v>2627623</v>
      </c>
      <c r="D263" s="17">
        <v>418884</v>
      </c>
    </row>
    <row r="264" spans="1:4" x14ac:dyDescent="0.35">
      <c r="A264" s="14" t="s">
        <v>171</v>
      </c>
      <c r="B264" s="15" t="s">
        <v>374</v>
      </c>
      <c r="C264" s="16">
        <v>1449300</v>
      </c>
      <c r="D264" s="17">
        <v>0</v>
      </c>
    </row>
    <row r="265" spans="1:4" x14ac:dyDescent="0.35">
      <c r="A265" s="14" t="s">
        <v>171</v>
      </c>
      <c r="B265" s="15" t="s">
        <v>173</v>
      </c>
      <c r="C265" s="16">
        <v>264000</v>
      </c>
      <c r="D265" s="17">
        <v>28000</v>
      </c>
    </row>
    <row r="266" spans="1:4" x14ac:dyDescent="0.35">
      <c r="A266" s="14" t="s">
        <v>171</v>
      </c>
      <c r="B266" s="15" t="s">
        <v>263</v>
      </c>
      <c r="C266" s="16">
        <v>948494</v>
      </c>
      <c r="D266" s="17">
        <v>392087</v>
      </c>
    </row>
    <row r="267" spans="1:4" x14ac:dyDescent="0.35">
      <c r="A267" s="14" t="s">
        <v>171</v>
      </c>
      <c r="B267" s="15" t="s">
        <v>278</v>
      </c>
      <c r="C267" s="16">
        <v>2299643</v>
      </c>
      <c r="D267" s="17">
        <v>0</v>
      </c>
    </row>
    <row r="268" spans="1:4" x14ac:dyDescent="0.35">
      <c r="A268" s="14" t="s">
        <v>171</v>
      </c>
      <c r="B268" s="15" t="s">
        <v>420</v>
      </c>
      <c r="C268" s="16">
        <v>366981</v>
      </c>
      <c r="D268" s="17">
        <v>181600</v>
      </c>
    </row>
    <row r="269" spans="1:4" x14ac:dyDescent="0.35">
      <c r="A269" s="14" t="s">
        <v>171</v>
      </c>
      <c r="B269" s="15" t="s">
        <v>375</v>
      </c>
      <c r="C269" s="16">
        <v>950946</v>
      </c>
      <c r="D269" s="17">
        <v>0</v>
      </c>
    </row>
    <row r="270" spans="1:4" x14ac:dyDescent="0.35">
      <c r="A270" s="14" t="s">
        <v>171</v>
      </c>
      <c r="B270" s="15" t="s">
        <v>174</v>
      </c>
      <c r="C270" s="16">
        <v>200000</v>
      </c>
      <c r="D270" s="17">
        <v>0</v>
      </c>
    </row>
    <row r="271" spans="1:4" x14ac:dyDescent="0.35">
      <c r="A271" s="14" t="s">
        <v>175</v>
      </c>
      <c r="B271" s="15" t="s">
        <v>176</v>
      </c>
      <c r="C271" s="16">
        <v>288839</v>
      </c>
      <c r="D271" s="17">
        <v>0</v>
      </c>
    </row>
    <row r="272" spans="1:4" x14ac:dyDescent="0.35">
      <c r="A272" s="14" t="s">
        <v>177</v>
      </c>
      <c r="B272" s="15" t="s">
        <v>178</v>
      </c>
      <c r="C272" s="16">
        <v>3129097</v>
      </c>
      <c r="D272" s="17">
        <v>353443</v>
      </c>
    </row>
    <row r="273" spans="1:4" x14ac:dyDescent="0.35">
      <c r="A273" s="14" t="s">
        <v>177</v>
      </c>
      <c r="B273" s="15" t="s">
        <v>179</v>
      </c>
      <c r="C273" s="16">
        <v>636508</v>
      </c>
      <c r="D273" s="17">
        <v>284489</v>
      </c>
    </row>
    <row r="274" spans="1:4" x14ac:dyDescent="0.35">
      <c r="A274" s="14" t="s">
        <v>177</v>
      </c>
      <c r="B274" s="15" t="s">
        <v>376</v>
      </c>
      <c r="C274" s="16">
        <v>27320</v>
      </c>
      <c r="D274" s="17">
        <v>0</v>
      </c>
    </row>
    <row r="275" spans="1:4" x14ac:dyDescent="0.35">
      <c r="A275" s="14" t="s">
        <v>177</v>
      </c>
      <c r="B275" s="15" t="s">
        <v>279</v>
      </c>
      <c r="C275" s="16">
        <v>180000</v>
      </c>
      <c r="D275" s="17">
        <v>0</v>
      </c>
    </row>
    <row r="276" spans="1:4" x14ac:dyDescent="0.35">
      <c r="A276" s="14" t="s">
        <v>177</v>
      </c>
      <c r="B276" s="15" t="s">
        <v>114</v>
      </c>
      <c r="C276" s="16">
        <v>548123</v>
      </c>
      <c r="D276" s="17">
        <v>0</v>
      </c>
    </row>
    <row r="277" spans="1:4" x14ac:dyDescent="0.35">
      <c r="A277" s="14" t="s">
        <v>177</v>
      </c>
      <c r="B277" s="15" t="s">
        <v>180</v>
      </c>
      <c r="C277" s="16">
        <v>152000</v>
      </c>
      <c r="D277" s="17">
        <v>172809</v>
      </c>
    </row>
    <row r="278" spans="1:4" x14ac:dyDescent="0.35">
      <c r="A278" s="14" t="s">
        <v>177</v>
      </c>
      <c r="B278" s="15" t="s">
        <v>280</v>
      </c>
      <c r="C278" s="16">
        <v>120000</v>
      </c>
      <c r="D278" s="17">
        <v>0</v>
      </c>
    </row>
    <row r="279" spans="1:4" x14ac:dyDescent="0.35">
      <c r="A279" s="14" t="s">
        <v>177</v>
      </c>
      <c r="B279" s="15" t="s">
        <v>281</v>
      </c>
      <c r="C279" s="16">
        <v>4598941</v>
      </c>
      <c r="D279" s="17">
        <v>620000</v>
      </c>
    </row>
    <row r="280" spans="1:4" x14ac:dyDescent="0.35">
      <c r="A280" s="14" t="s">
        <v>177</v>
      </c>
      <c r="B280" s="15" t="s">
        <v>181</v>
      </c>
      <c r="C280" s="16">
        <v>7499140</v>
      </c>
      <c r="D280" s="17">
        <v>2100000</v>
      </c>
    </row>
    <row r="281" spans="1:4" x14ac:dyDescent="0.35">
      <c r="A281" s="14" t="s">
        <v>177</v>
      </c>
      <c r="B281" s="15" t="s">
        <v>182</v>
      </c>
      <c r="C281" s="16">
        <v>10560000</v>
      </c>
      <c r="D281" s="17">
        <v>1132000</v>
      </c>
    </row>
    <row r="282" spans="1:4" x14ac:dyDescent="0.35">
      <c r="A282" s="14" t="s">
        <v>177</v>
      </c>
      <c r="B282" s="15" t="s">
        <v>183</v>
      </c>
      <c r="C282" s="16">
        <v>546849</v>
      </c>
      <c r="D282" s="17">
        <v>0</v>
      </c>
    </row>
    <row r="283" spans="1:4" x14ac:dyDescent="0.35">
      <c r="A283" s="14" t="s">
        <v>177</v>
      </c>
      <c r="B283" s="15" t="s">
        <v>184</v>
      </c>
      <c r="C283" s="16">
        <v>1094442</v>
      </c>
      <c r="D283" s="17">
        <v>0</v>
      </c>
    </row>
    <row r="284" spans="1:4" x14ac:dyDescent="0.35">
      <c r="A284" s="14" t="s">
        <v>185</v>
      </c>
      <c r="B284" s="15" t="s">
        <v>186</v>
      </c>
      <c r="C284" s="16">
        <v>479855</v>
      </c>
      <c r="D284" s="17">
        <v>175368</v>
      </c>
    </row>
    <row r="285" spans="1:4" x14ac:dyDescent="0.35">
      <c r="A285" s="14" t="s">
        <v>185</v>
      </c>
      <c r="B285" s="15" t="s">
        <v>187</v>
      </c>
      <c r="C285" s="16">
        <v>6278929</v>
      </c>
      <c r="D285" s="17">
        <v>1185734</v>
      </c>
    </row>
    <row r="286" spans="1:4" x14ac:dyDescent="0.35">
      <c r="A286" s="14" t="s">
        <v>185</v>
      </c>
      <c r="B286" s="15" t="s">
        <v>188</v>
      </c>
      <c r="C286" s="16">
        <v>4121094</v>
      </c>
      <c r="D286" s="17">
        <v>959852</v>
      </c>
    </row>
    <row r="287" spans="1:4" x14ac:dyDescent="0.35">
      <c r="A287" s="14" t="s">
        <v>185</v>
      </c>
      <c r="B287" s="15" t="s">
        <v>282</v>
      </c>
      <c r="C287" s="16">
        <v>1075504</v>
      </c>
      <c r="D287" s="17">
        <v>0</v>
      </c>
    </row>
    <row r="288" spans="1:4" x14ac:dyDescent="0.35">
      <c r="A288" s="14" t="s">
        <v>185</v>
      </c>
      <c r="B288" s="15" t="s">
        <v>283</v>
      </c>
      <c r="C288" s="16">
        <v>110000</v>
      </c>
      <c r="D288" s="17">
        <v>105000</v>
      </c>
    </row>
    <row r="289" spans="1:4" x14ac:dyDescent="0.35">
      <c r="A289" s="14" t="s">
        <v>185</v>
      </c>
      <c r="B289" s="15" t="s">
        <v>421</v>
      </c>
      <c r="C289" s="16">
        <v>70000</v>
      </c>
      <c r="D289" s="17">
        <v>474940</v>
      </c>
    </row>
    <row r="290" spans="1:4" x14ac:dyDescent="0.35">
      <c r="A290" s="14" t="s">
        <v>185</v>
      </c>
      <c r="B290" s="15" t="s">
        <v>422</v>
      </c>
      <c r="C290" s="16">
        <v>800000</v>
      </c>
      <c r="D290" s="17">
        <v>0</v>
      </c>
    </row>
    <row r="291" spans="1:4" x14ac:dyDescent="0.35">
      <c r="A291" s="14" t="s">
        <v>185</v>
      </c>
      <c r="B291" s="15" t="s">
        <v>377</v>
      </c>
      <c r="C291" s="16">
        <v>6297694</v>
      </c>
      <c r="D291" s="17">
        <v>0</v>
      </c>
    </row>
    <row r="292" spans="1:4" x14ac:dyDescent="0.35">
      <c r="A292" s="14" t="s">
        <v>185</v>
      </c>
      <c r="B292" s="15" t="s">
        <v>378</v>
      </c>
      <c r="C292" s="16">
        <v>609426</v>
      </c>
      <c r="D292" s="17">
        <v>0</v>
      </c>
    </row>
    <row r="293" spans="1:4" x14ac:dyDescent="0.35">
      <c r="A293" s="14" t="s">
        <v>185</v>
      </c>
      <c r="B293" s="15" t="s">
        <v>189</v>
      </c>
      <c r="C293" s="16">
        <v>76250371</v>
      </c>
      <c r="D293" s="17">
        <v>8064000</v>
      </c>
    </row>
    <row r="294" spans="1:4" x14ac:dyDescent="0.35">
      <c r="A294" s="14" t="s">
        <v>185</v>
      </c>
      <c r="B294" s="15" t="s">
        <v>190</v>
      </c>
      <c r="C294" s="16">
        <v>866596</v>
      </c>
      <c r="D294" s="17">
        <v>0</v>
      </c>
    </row>
    <row r="295" spans="1:4" x14ac:dyDescent="0.35">
      <c r="A295" s="14" t="s">
        <v>185</v>
      </c>
      <c r="B295" s="15" t="s">
        <v>191</v>
      </c>
      <c r="C295" s="16">
        <v>494838</v>
      </c>
      <c r="D295" s="17">
        <v>131400</v>
      </c>
    </row>
    <row r="296" spans="1:4" x14ac:dyDescent="0.35">
      <c r="A296" s="14" t="s">
        <v>185</v>
      </c>
      <c r="B296" s="15" t="s">
        <v>379</v>
      </c>
      <c r="C296" s="16">
        <v>2674561</v>
      </c>
      <c r="D296" s="17">
        <v>331134</v>
      </c>
    </row>
    <row r="297" spans="1:4" x14ac:dyDescent="0.35">
      <c r="A297" s="14" t="s">
        <v>185</v>
      </c>
      <c r="B297" s="15" t="s">
        <v>380</v>
      </c>
      <c r="C297" s="16">
        <v>1016760</v>
      </c>
      <c r="D297" s="17">
        <v>0</v>
      </c>
    </row>
    <row r="298" spans="1:4" x14ac:dyDescent="0.35">
      <c r="A298" s="14" t="s">
        <v>185</v>
      </c>
      <c r="B298" s="15" t="s">
        <v>192</v>
      </c>
      <c r="C298" s="16">
        <v>94884</v>
      </c>
      <c r="D298" s="17">
        <v>294308</v>
      </c>
    </row>
    <row r="299" spans="1:4" x14ac:dyDescent="0.35">
      <c r="A299" s="14" t="s">
        <v>185</v>
      </c>
      <c r="B299" s="15" t="s">
        <v>193</v>
      </c>
      <c r="C299" s="16">
        <v>26909063</v>
      </c>
      <c r="D299" s="17">
        <v>3185101</v>
      </c>
    </row>
    <row r="300" spans="1:4" x14ac:dyDescent="0.35">
      <c r="A300" s="14" t="s">
        <v>185</v>
      </c>
      <c r="B300" s="15" t="s">
        <v>194</v>
      </c>
      <c r="C300" s="16">
        <v>1001173</v>
      </c>
      <c r="D300" s="17">
        <v>467581</v>
      </c>
    </row>
    <row r="301" spans="1:4" x14ac:dyDescent="0.35">
      <c r="A301" s="14" t="s">
        <v>185</v>
      </c>
      <c r="B301" s="15" t="s">
        <v>195</v>
      </c>
      <c r="C301" s="16">
        <v>335808</v>
      </c>
      <c r="D301" s="17">
        <v>315964</v>
      </c>
    </row>
    <row r="302" spans="1:4" x14ac:dyDescent="0.35">
      <c r="A302" s="14" t="s">
        <v>185</v>
      </c>
      <c r="B302" s="15" t="s">
        <v>381</v>
      </c>
      <c r="C302" s="16">
        <v>1055000</v>
      </c>
      <c r="D302" s="17">
        <v>270767</v>
      </c>
    </row>
    <row r="303" spans="1:4" x14ac:dyDescent="0.35">
      <c r="A303" s="14" t="s">
        <v>185</v>
      </c>
      <c r="B303" s="15" t="s">
        <v>196</v>
      </c>
      <c r="C303" s="16">
        <v>2229254</v>
      </c>
      <c r="D303" s="17">
        <v>242644</v>
      </c>
    </row>
    <row r="304" spans="1:4" x14ac:dyDescent="0.35">
      <c r="A304" s="14" t="s">
        <v>185</v>
      </c>
      <c r="B304" s="15" t="s">
        <v>197</v>
      </c>
      <c r="C304" s="16">
        <v>593870</v>
      </c>
      <c r="D304" s="17">
        <v>0</v>
      </c>
    </row>
    <row r="305" spans="1:4" x14ac:dyDescent="0.35">
      <c r="A305" s="14" t="s">
        <v>198</v>
      </c>
      <c r="B305" s="15" t="s">
        <v>199</v>
      </c>
      <c r="C305" s="16">
        <v>480000</v>
      </c>
      <c r="D305" s="17">
        <v>0</v>
      </c>
    </row>
    <row r="306" spans="1:4" x14ac:dyDescent="0.35">
      <c r="A306" s="14" t="s">
        <v>200</v>
      </c>
      <c r="B306" s="15" t="s">
        <v>201</v>
      </c>
      <c r="C306" s="16">
        <v>13309963</v>
      </c>
      <c r="D306" s="17">
        <v>1854915</v>
      </c>
    </row>
    <row r="307" spans="1:4" x14ac:dyDescent="0.35">
      <c r="A307" s="14" t="s">
        <v>200</v>
      </c>
      <c r="B307" s="15" t="s">
        <v>382</v>
      </c>
      <c r="C307" s="16">
        <v>674801</v>
      </c>
      <c r="D307" s="17">
        <v>0</v>
      </c>
    </row>
    <row r="308" spans="1:4" x14ac:dyDescent="0.35">
      <c r="A308" s="14" t="s">
        <v>200</v>
      </c>
      <c r="B308" s="15" t="s">
        <v>383</v>
      </c>
      <c r="C308" s="16">
        <v>1434703</v>
      </c>
      <c r="D308" s="17">
        <v>0</v>
      </c>
    </row>
    <row r="309" spans="1:4" x14ac:dyDescent="0.35">
      <c r="A309" s="14" t="s">
        <v>200</v>
      </c>
      <c r="B309" s="15" t="s">
        <v>202</v>
      </c>
      <c r="C309" s="16">
        <v>6249613</v>
      </c>
      <c r="D309" s="17">
        <v>0</v>
      </c>
    </row>
    <row r="310" spans="1:4" x14ac:dyDescent="0.35">
      <c r="A310" s="14" t="s">
        <v>423</v>
      </c>
      <c r="B310" s="15" t="s">
        <v>424</v>
      </c>
      <c r="C310" s="16">
        <v>349942</v>
      </c>
      <c r="D310" s="17">
        <v>0</v>
      </c>
    </row>
    <row r="311" spans="1:4" x14ac:dyDescent="0.35">
      <c r="A311" s="14" t="s">
        <v>203</v>
      </c>
      <c r="B311" s="15" t="s">
        <v>204</v>
      </c>
      <c r="C311" s="16">
        <v>1817118</v>
      </c>
      <c r="D311" s="17">
        <v>0</v>
      </c>
    </row>
    <row r="312" spans="1:4" x14ac:dyDescent="0.35">
      <c r="A312" s="14" t="s">
        <v>203</v>
      </c>
      <c r="B312" s="15" t="s">
        <v>205</v>
      </c>
      <c r="C312" s="16">
        <v>98663</v>
      </c>
      <c r="D312" s="17">
        <v>0</v>
      </c>
    </row>
    <row r="313" spans="1:4" x14ac:dyDescent="0.35">
      <c r="A313" s="14" t="s">
        <v>206</v>
      </c>
      <c r="B313" s="15" t="s">
        <v>425</v>
      </c>
      <c r="C313" s="16">
        <v>650792</v>
      </c>
      <c r="D313" s="17">
        <v>0</v>
      </c>
    </row>
    <row r="314" spans="1:4" x14ac:dyDescent="0.35">
      <c r="A314" s="14" t="s">
        <v>206</v>
      </c>
      <c r="B314" s="15" t="s">
        <v>207</v>
      </c>
      <c r="C314" s="16">
        <v>1902595</v>
      </c>
      <c r="D314" s="17">
        <v>0</v>
      </c>
    </row>
    <row r="315" spans="1:4" x14ac:dyDescent="0.35">
      <c r="A315" s="14" t="s">
        <v>206</v>
      </c>
      <c r="B315" s="15" t="s">
        <v>208</v>
      </c>
      <c r="C315" s="16">
        <v>5000000</v>
      </c>
      <c r="D315" s="17">
        <v>0</v>
      </c>
    </row>
    <row r="316" spans="1:4" x14ac:dyDescent="0.35">
      <c r="A316" s="14" t="s">
        <v>206</v>
      </c>
      <c r="B316" s="15" t="s">
        <v>209</v>
      </c>
      <c r="C316" s="16">
        <v>39629485</v>
      </c>
      <c r="D316" s="17">
        <v>0</v>
      </c>
    </row>
    <row r="317" spans="1:4" x14ac:dyDescent="0.35">
      <c r="A317" s="14" t="s">
        <v>206</v>
      </c>
      <c r="B317" s="15" t="s">
        <v>384</v>
      </c>
      <c r="C317" s="16">
        <v>8102828</v>
      </c>
      <c r="D317" s="17">
        <v>0</v>
      </c>
    </row>
    <row r="318" spans="1:4" x14ac:dyDescent="0.35">
      <c r="A318" s="14" t="s">
        <v>206</v>
      </c>
      <c r="B318" s="15" t="s">
        <v>210</v>
      </c>
      <c r="C318" s="16">
        <v>0</v>
      </c>
      <c r="D318" s="17">
        <v>661859</v>
      </c>
    </row>
    <row r="319" spans="1:4" x14ac:dyDescent="0.35">
      <c r="A319" s="14" t="s">
        <v>206</v>
      </c>
      <c r="B319" s="15" t="s">
        <v>211</v>
      </c>
      <c r="C319" s="16">
        <v>10643687</v>
      </c>
      <c r="D319" s="17">
        <v>0</v>
      </c>
    </row>
    <row r="320" spans="1:4" x14ac:dyDescent="0.35">
      <c r="A320" s="14" t="s">
        <v>212</v>
      </c>
      <c r="B320" s="15" t="s">
        <v>213</v>
      </c>
      <c r="C320" s="16">
        <v>512137</v>
      </c>
      <c r="D320" s="17">
        <v>0</v>
      </c>
    </row>
    <row r="321" spans="1:4" x14ac:dyDescent="0.35">
      <c r="A321" s="14" t="s">
        <v>212</v>
      </c>
      <c r="B321" s="15" t="s">
        <v>214</v>
      </c>
      <c r="C321" s="16">
        <v>548608</v>
      </c>
      <c r="D321" s="17">
        <v>0</v>
      </c>
    </row>
    <row r="322" spans="1:4" x14ac:dyDescent="0.35">
      <c r="A322" s="14" t="s">
        <v>212</v>
      </c>
      <c r="B322" s="15" t="s">
        <v>385</v>
      </c>
      <c r="C322" s="16">
        <v>84480</v>
      </c>
      <c r="D322" s="17">
        <v>0</v>
      </c>
    </row>
    <row r="323" spans="1:4" x14ac:dyDescent="0.35">
      <c r="A323" s="14" t="s">
        <v>212</v>
      </c>
      <c r="B323" s="15" t="s">
        <v>181</v>
      </c>
      <c r="C323" s="16">
        <v>5676112</v>
      </c>
      <c r="D323" s="17">
        <v>0</v>
      </c>
    </row>
    <row r="324" spans="1:4" x14ac:dyDescent="0.35">
      <c r="A324" s="14" t="s">
        <v>212</v>
      </c>
      <c r="B324" s="15" t="s">
        <v>215</v>
      </c>
      <c r="C324" s="16">
        <v>17750000</v>
      </c>
      <c r="D324" s="17">
        <v>1800000</v>
      </c>
    </row>
    <row r="325" spans="1:4" x14ac:dyDescent="0.35">
      <c r="A325" s="14" t="s">
        <v>212</v>
      </c>
      <c r="B325" s="15" t="s">
        <v>216</v>
      </c>
      <c r="C325" s="16">
        <v>75000</v>
      </c>
      <c r="D325" s="17">
        <v>0</v>
      </c>
    </row>
    <row r="326" spans="1:4" x14ac:dyDescent="0.35">
      <c r="A326" s="14" t="s">
        <v>212</v>
      </c>
      <c r="B326" s="15" t="s">
        <v>217</v>
      </c>
      <c r="C326" s="16">
        <v>700717</v>
      </c>
      <c r="D326" s="17">
        <v>0</v>
      </c>
    </row>
    <row r="327" spans="1:4" x14ac:dyDescent="0.35">
      <c r="A327" s="14" t="s">
        <v>218</v>
      </c>
      <c r="B327" s="15" t="s">
        <v>426</v>
      </c>
      <c r="C327" s="16">
        <v>50000</v>
      </c>
      <c r="D327" s="17">
        <v>0</v>
      </c>
    </row>
    <row r="328" spans="1:4" x14ac:dyDescent="0.35">
      <c r="A328" s="14" t="s">
        <v>218</v>
      </c>
      <c r="B328" s="15" t="s">
        <v>219</v>
      </c>
      <c r="C328" s="16">
        <v>4060</v>
      </c>
      <c r="D328" s="17">
        <v>0</v>
      </c>
    </row>
    <row r="329" spans="1:4" x14ac:dyDescent="0.35">
      <c r="A329" s="14" t="s">
        <v>218</v>
      </c>
      <c r="B329" s="15" t="s">
        <v>220</v>
      </c>
      <c r="C329" s="16">
        <v>235500</v>
      </c>
      <c r="D329" s="17">
        <v>0</v>
      </c>
    </row>
    <row r="330" spans="1:4" x14ac:dyDescent="0.35">
      <c r="A330" s="14" t="s">
        <v>218</v>
      </c>
      <c r="B330" s="15" t="s">
        <v>386</v>
      </c>
      <c r="C330" s="16">
        <v>175000</v>
      </c>
      <c r="D330" s="17">
        <v>0</v>
      </c>
    </row>
    <row r="331" spans="1:4" x14ac:dyDescent="0.35">
      <c r="A331" s="14" t="s">
        <v>218</v>
      </c>
      <c r="B331" s="15" t="s">
        <v>387</v>
      </c>
      <c r="C331" s="16">
        <v>17920</v>
      </c>
      <c r="D331" s="17">
        <v>0</v>
      </c>
    </row>
    <row r="332" spans="1:4" x14ac:dyDescent="0.35">
      <c r="A332" s="14" t="s">
        <v>221</v>
      </c>
      <c r="B332" s="15" t="s">
        <v>388</v>
      </c>
      <c r="C332" s="16">
        <v>153670</v>
      </c>
      <c r="D332" s="17">
        <v>0</v>
      </c>
    </row>
    <row r="333" spans="1:4" x14ac:dyDescent="0.35">
      <c r="A333" s="14" t="s">
        <v>221</v>
      </c>
      <c r="B333" s="15" t="s">
        <v>222</v>
      </c>
      <c r="C333" s="16">
        <v>1089405</v>
      </c>
      <c r="D333" s="17">
        <v>0</v>
      </c>
    </row>
    <row r="334" spans="1:4" ht="15" thickBot="1" x14ac:dyDescent="0.4">
      <c r="A334" s="21" t="s">
        <v>226</v>
      </c>
      <c r="B334" s="18"/>
      <c r="C334" s="19">
        <f>SUM(C4:C333)</f>
        <v>2397993841</v>
      </c>
      <c r="D334" s="20">
        <f>SUM(D4:D333)</f>
        <v>144596400</v>
      </c>
    </row>
    <row r="335" spans="1:4" ht="122.5" customHeight="1" x14ac:dyDescent="0.35">
      <c r="A335" s="64" t="s">
        <v>235</v>
      </c>
      <c r="B335" s="64"/>
      <c r="C335" s="64"/>
      <c r="D335" s="64"/>
    </row>
  </sheetData>
  <autoFilter ref="A3:D335" xr:uid="{00000000-0009-0000-0000-000000000000}"/>
  <mergeCells count="2">
    <mergeCell ref="A1:D1"/>
    <mergeCell ref="A335:D335"/>
  </mergeCells>
  <hyperlinks>
    <hyperlink ref="A335" r:id="rId1" display="https://www.transit.dot.gov/about/regional-offices/regional-offices"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6"/>
  <sheetViews>
    <sheetView workbookViewId="0">
      <selection activeCell="D6" sqref="D6"/>
    </sheetView>
  </sheetViews>
  <sheetFormatPr defaultRowHeight="14.5" x14ac:dyDescent="0.35"/>
  <cols>
    <col min="2" max="2" width="42.1796875" customWidth="1"/>
  </cols>
  <sheetData>
    <row r="2" spans="1:4" ht="49" customHeight="1" x14ac:dyDescent="0.35">
      <c r="A2" s="60" t="s">
        <v>431</v>
      </c>
      <c r="B2" s="61" t="s">
        <v>432</v>
      </c>
    </row>
    <row r="3" spans="1:4" ht="20.5" customHeight="1" x14ac:dyDescent="0.35">
      <c r="A3" s="60" t="s">
        <v>433</v>
      </c>
      <c r="B3" s="61" t="s">
        <v>434</v>
      </c>
      <c r="D3" s="59"/>
    </row>
    <row r="4" spans="1:4" ht="66" customHeight="1" x14ac:dyDescent="0.35">
      <c r="A4" s="60" t="s">
        <v>435</v>
      </c>
      <c r="B4" s="61" t="s">
        <v>438</v>
      </c>
    </row>
    <row r="5" spans="1:4" ht="66" customHeight="1" x14ac:dyDescent="0.35">
      <c r="A5" s="60" t="s">
        <v>436</v>
      </c>
      <c r="B5" s="61" t="s">
        <v>439</v>
      </c>
    </row>
    <row r="6" spans="1:4" ht="34" customHeight="1" x14ac:dyDescent="0.35">
      <c r="A6" s="62" t="s">
        <v>437</v>
      </c>
      <c r="B6" s="61" t="s">
        <v>442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6"/>
  <sheetViews>
    <sheetView workbookViewId="0">
      <pane ySplit="2" topLeftCell="A3" activePane="bottomLeft" state="frozen"/>
      <selection pane="bottomLeft" sqref="A1:C1"/>
    </sheetView>
  </sheetViews>
  <sheetFormatPr defaultRowHeight="14.5" x14ac:dyDescent="0.35"/>
  <cols>
    <col min="1" max="1" width="21.81640625" bestFit="1" customWidth="1"/>
    <col min="2" max="2" width="23.1796875" style="1" bestFit="1" customWidth="1"/>
    <col min="3" max="3" width="22.1796875" style="1" bestFit="1" customWidth="1"/>
    <col min="4" max="4" width="8.90625" customWidth="1"/>
    <col min="6" max="6" width="21.1796875" bestFit="1" customWidth="1"/>
    <col min="7" max="7" width="21.7265625" customWidth="1"/>
  </cols>
  <sheetData>
    <row r="1" spans="1:5" ht="70.150000000000006" customHeight="1" thickBot="1" x14ac:dyDescent="0.45">
      <c r="A1" s="63" t="s">
        <v>427</v>
      </c>
      <c r="B1" s="63"/>
      <c r="C1" s="63"/>
    </row>
    <row r="2" spans="1:5" ht="15" thickBot="1" x14ac:dyDescent="0.4">
      <c r="A2" s="22" t="s">
        <v>0</v>
      </c>
      <c r="B2" s="8" t="s">
        <v>223</v>
      </c>
      <c r="C2" s="9" t="s">
        <v>224</v>
      </c>
    </row>
    <row r="3" spans="1:5" x14ac:dyDescent="0.35">
      <c r="A3" s="23" t="s">
        <v>285</v>
      </c>
      <c r="B3" s="24">
        <v>8763148</v>
      </c>
      <c r="C3" s="25">
        <v>1507354</v>
      </c>
      <c r="E3" s="59"/>
    </row>
    <row r="4" spans="1:5" x14ac:dyDescent="0.35">
      <c r="A4" s="26" t="s">
        <v>284</v>
      </c>
      <c r="B4" s="27">
        <v>16700513</v>
      </c>
      <c r="C4" s="28">
        <v>0</v>
      </c>
    </row>
    <row r="5" spans="1:5" x14ac:dyDescent="0.35">
      <c r="A5" s="26" t="s">
        <v>286</v>
      </c>
      <c r="B5" s="27">
        <v>23477795</v>
      </c>
      <c r="C5" s="28">
        <v>1717618</v>
      </c>
    </row>
    <row r="6" spans="1:5" x14ac:dyDescent="0.35">
      <c r="A6" s="26" t="s">
        <v>287</v>
      </c>
      <c r="B6" s="27">
        <v>3677943</v>
      </c>
      <c r="C6" s="28">
        <v>1427659</v>
      </c>
    </row>
    <row r="7" spans="1:5" x14ac:dyDescent="0.35">
      <c r="A7" s="26" t="s">
        <v>288</v>
      </c>
      <c r="B7" s="27">
        <v>542563521</v>
      </c>
      <c r="C7" s="28">
        <v>53178989</v>
      </c>
    </row>
    <row r="8" spans="1:5" x14ac:dyDescent="0.35">
      <c r="A8" s="26" t="s">
        <v>289</v>
      </c>
      <c r="B8" s="27">
        <v>61214182</v>
      </c>
      <c r="C8" s="28">
        <v>639161</v>
      </c>
    </row>
    <row r="9" spans="1:5" x14ac:dyDescent="0.35">
      <c r="A9" s="26" t="s">
        <v>290</v>
      </c>
      <c r="B9" s="27">
        <v>352000</v>
      </c>
      <c r="C9" s="28">
        <v>0</v>
      </c>
    </row>
    <row r="10" spans="1:5" x14ac:dyDescent="0.35">
      <c r="A10" s="26" t="s">
        <v>389</v>
      </c>
      <c r="B10" s="27">
        <v>5295400</v>
      </c>
      <c r="C10" s="28">
        <v>0</v>
      </c>
    </row>
    <row r="11" spans="1:5" x14ac:dyDescent="0.35">
      <c r="A11" s="26" t="s">
        <v>291</v>
      </c>
      <c r="B11" s="27">
        <v>47999999</v>
      </c>
      <c r="C11" s="28">
        <v>0</v>
      </c>
    </row>
    <row r="12" spans="1:5" x14ac:dyDescent="0.35">
      <c r="A12" s="26" t="s">
        <v>292</v>
      </c>
      <c r="B12" s="27">
        <v>232679294</v>
      </c>
      <c r="C12" s="28">
        <v>9328237</v>
      </c>
    </row>
    <row r="13" spans="1:5" x14ac:dyDescent="0.35">
      <c r="A13" s="26" t="s">
        <v>293</v>
      </c>
      <c r="B13" s="27">
        <v>79339344</v>
      </c>
      <c r="C13" s="28">
        <v>3206815</v>
      </c>
    </row>
    <row r="14" spans="1:5" x14ac:dyDescent="0.35">
      <c r="A14" s="26" t="s">
        <v>294</v>
      </c>
      <c r="B14" s="27">
        <v>21000000</v>
      </c>
      <c r="C14" s="28">
        <v>0</v>
      </c>
    </row>
    <row r="15" spans="1:5" x14ac:dyDescent="0.35">
      <c r="A15" s="26" t="s">
        <v>296</v>
      </c>
      <c r="B15" s="27">
        <v>3357170</v>
      </c>
      <c r="C15" s="28">
        <v>1264303</v>
      </c>
    </row>
    <row r="16" spans="1:5" x14ac:dyDescent="0.35">
      <c r="A16" s="26" t="s">
        <v>297</v>
      </c>
      <c r="B16" s="27">
        <v>2790649</v>
      </c>
      <c r="C16" s="28">
        <v>525000</v>
      </c>
    </row>
    <row r="17" spans="1:3" x14ac:dyDescent="0.35">
      <c r="A17" s="26" t="s">
        <v>298</v>
      </c>
      <c r="B17" s="27">
        <v>20439986</v>
      </c>
      <c r="C17" s="28">
        <v>4306142</v>
      </c>
    </row>
    <row r="18" spans="1:3" x14ac:dyDescent="0.35">
      <c r="A18" s="26" t="s">
        <v>295</v>
      </c>
      <c r="B18" s="27">
        <v>3610175</v>
      </c>
      <c r="C18" s="28">
        <v>375000</v>
      </c>
    </row>
    <row r="19" spans="1:3" x14ac:dyDescent="0.35">
      <c r="A19" s="26" t="s">
        <v>299</v>
      </c>
      <c r="B19" s="27">
        <v>3522192</v>
      </c>
      <c r="C19" s="28">
        <v>566447</v>
      </c>
    </row>
    <row r="20" spans="1:3" x14ac:dyDescent="0.35">
      <c r="A20" s="26" t="s">
        <v>300</v>
      </c>
      <c r="B20" s="27">
        <v>15021416</v>
      </c>
      <c r="C20" s="28">
        <v>6654403</v>
      </c>
    </row>
    <row r="21" spans="1:3" x14ac:dyDescent="0.35">
      <c r="A21" s="26" t="s">
        <v>301</v>
      </c>
      <c r="B21" s="27">
        <v>26050067</v>
      </c>
      <c r="C21" s="28">
        <v>606000</v>
      </c>
    </row>
    <row r="22" spans="1:3" x14ac:dyDescent="0.35">
      <c r="A22" s="26" t="s">
        <v>303</v>
      </c>
      <c r="B22" s="27">
        <v>11974393</v>
      </c>
      <c r="C22" s="28">
        <v>735478</v>
      </c>
    </row>
    <row r="23" spans="1:3" x14ac:dyDescent="0.35">
      <c r="A23" s="26" t="s">
        <v>302</v>
      </c>
      <c r="B23" s="27">
        <v>67855504</v>
      </c>
      <c r="C23" s="28">
        <v>0</v>
      </c>
    </row>
    <row r="24" spans="1:3" x14ac:dyDescent="0.35">
      <c r="A24" s="26" t="s">
        <v>428</v>
      </c>
      <c r="B24" s="27">
        <v>23323675</v>
      </c>
      <c r="C24" s="28">
        <v>6964217</v>
      </c>
    </row>
    <row r="25" spans="1:3" x14ac:dyDescent="0.35">
      <c r="A25" s="26" t="s">
        <v>304</v>
      </c>
      <c r="B25" s="27">
        <v>10229289</v>
      </c>
      <c r="C25" s="28">
        <v>560000</v>
      </c>
    </row>
    <row r="26" spans="1:3" x14ac:dyDescent="0.35">
      <c r="A26" s="26" t="s">
        <v>305</v>
      </c>
      <c r="B26" s="27">
        <v>11185600</v>
      </c>
      <c r="C26" s="28">
        <v>0</v>
      </c>
    </row>
    <row r="27" spans="1:3" x14ac:dyDescent="0.35">
      <c r="A27" s="26" t="s">
        <v>307</v>
      </c>
      <c r="B27" s="27">
        <v>1964419</v>
      </c>
      <c r="C27" s="28">
        <v>100000</v>
      </c>
    </row>
    <row r="28" spans="1:3" x14ac:dyDescent="0.35">
      <c r="A28" s="26" t="s">
        <v>306</v>
      </c>
      <c r="B28" s="27">
        <v>30021834</v>
      </c>
      <c r="C28" s="28">
        <v>0</v>
      </c>
    </row>
    <row r="29" spans="1:3" x14ac:dyDescent="0.35">
      <c r="A29" s="26" t="s">
        <v>308</v>
      </c>
      <c r="B29" s="27">
        <v>375450</v>
      </c>
      <c r="C29" s="28">
        <v>103385</v>
      </c>
    </row>
    <row r="30" spans="1:3" x14ac:dyDescent="0.35">
      <c r="A30" s="26" t="s">
        <v>311</v>
      </c>
      <c r="B30" s="27">
        <v>2775800</v>
      </c>
      <c r="C30" s="28">
        <v>560000</v>
      </c>
    </row>
    <row r="31" spans="1:3" x14ac:dyDescent="0.35">
      <c r="A31" s="26" t="s">
        <v>315</v>
      </c>
      <c r="B31" s="27">
        <v>5467338</v>
      </c>
      <c r="C31" s="28">
        <v>540000</v>
      </c>
    </row>
    <row r="32" spans="1:3" ht="15" thickBot="1" x14ac:dyDescent="0.4">
      <c r="A32" s="26" t="s">
        <v>312</v>
      </c>
      <c r="B32" s="27">
        <v>2409633</v>
      </c>
      <c r="C32" s="28">
        <v>1321373</v>
      </c>
    </row>
    <row r="33" spans="1:8" ht="15" thickBot="1" x14ac:dyDescent="0.4">
      <c r="A33" s="26" t="s">
        <v>313</v>
      </c>
      <c r="B33" s="27">
        <v>339528032</v>
      </c>
      <c r="C33" s="28">
        <v>0</v>
      </c>
      <c r="H33" s="2"/>
    </row>
    <row r="34" spans="1:8" x14ac:dyDescent="0.35">
      <c r="A34" s="26" t="s">
        <v>314</v>
      </c>
      <c r="B34" s="27">
        <v>37330191</v>
      </c>
      <c r="C34" s="28">
        <v>0</v>
      </c>
    </row>
    <row r="35" spans="1:8" x14ac:dyDescent="0.35">
      <c r="A35" s="26" t="s">
        <v>272</v>
      </c>
      <c r="B35" s="27">
        <v>74232535</v>
      </c>
      <c r="C35" s="28">
        <v>1884995</v>
      </c>
    </row>
    <row r="36" spans="1:8" x14ac:dyDescent="0.35">
      <c r="A36" s="26" t="s">
        <v>309</v>
      </c>
      <c r="B36" s="27">
        <v>36087277</v>
      </c>
      <c r="C36" s="28">
        <v>2067604</v>
      </c>
    </row>
    <row r="37" spans="1:8" x14ac:dyDescent="0.35">
      <c r="A37" s="26" t="s">
        <v>310</v>
      </c>
      <c r="B37" s="27">
        <v>955307</v>
      </c>
      <c r="C37" s="28">
        <v>218640</v>
      </c>
    </row>
    <row r="38" spans="1:8" x14ac:dyDescent="0.35">
      <c r="A38" s="26" t="s">
        <v>316</v>
      </c>
      <c r="B38" s="27">
        <v>77037855</v>
      </c>
      <c r="C38" s="28">
        <v>6444366</v>
      </c>
    </row>
    <row r="39" spans="1:8" x14ac:dyDescent="0.35">
      <c r="A39" s="26" t="s">
        <v>317</v>
      </c>
      <c r="B39" s="27">
        <v>10830862</v>
      </c>
      <c r="C39" s="28">
        <v>1662661</v>
      </c>
    </row>
    <row r="40" spans="1:8" x14ac:dyDescent="0.35">
      <c r="A40" s="26" t="s">
        <v>318</v>
      </c>
      <c r="B40" s="27">
        <v>141212278</v>
      </c>
      <c r="C40" s="28">
        <v>690291</v>
      </c>
    </row>
    <row r="41" spans="1:8" x14ac:dyDescent="0.35">
      <c r="A41" s="26" t="s">
        <v>429</v>
      </c>
      <c r="B41" s="27">
        <v>69805436</v>
      </c>
      <c r="C41" s="28">
        <v>2436895</v>
      </c>
    </row>
    <row r="42" spans="1:8" x14ac:dyDescent="0.35">
      <c r="A42" s="26" t="s">
        <v>319</v>
      </c>
      <c r="B42" s="27">
        <v>12681063</v>
      </c>
      <c r="C42" s="28">
        <v>686350</v>
      </c>
    </row>
    <row r="43" spans="1:8" x14ac:dyDescent="0.35">
      <c r="A43" s="26" t="s">
        <v>320</v>
      </c>
      <c r="B43" s="27">
        <v>22693656</v>
      </c>
      <c r="C43" s="28">
        <v>5933138</v>
      </c>
    </row>
    <row r="44" spans="1:8" x14ac:dyDescent="0.35">
      <c r="A44" s="26" t="s">
        <v>321</v>
      </c>
      <c r="B44" s="27">
        <v>9998882</v>
      </c>
      <c r="C44" s="28">
        <v>1200571</v>
      </c>
    </row>
    <row r="45" spans="1:8" x14ac:dyDescent="0.35">
      <c r="A45" s="26" t="s">
        <v>322</v>
      </c>
      <c r="B45" s="27">
        <v>288839</v>
      </c>
      <c r="C45" s="28">
        <v>0</v>
      </c>
      <c r="F45" s="48"/>
      <c r="G45" s="48"/>
    </row>
    <row r="46" spans="1:8" x14ac:dyDescent="0.35">
      <c r="A46" s="26" t="s">
        <v>323</v>
      </c>
      <c r="B46" s="27">
        <v>29092420</v>
      </c>
      <c r="C46" s="28">
        <v>4662741</v>
      </c>
    </row>
    <row r="47" spans="1:8" x14ac:dyDescent="0.35">
      <c r="A47" s="26" t="s">
        <v>324</v>
      </c>
      <c r="B47" s="27">
        <v>133364680</v>
      </c>
      <c r="C47" s="28">
        <v>16203793</v>
      </c>
    </row>
    <row r="48" spans="1:8" x14ac:dyDescent="0.35">
      <c r="A48" s="26" t="s">
        <v>325</v>
      </c>
      <c r="B48" s="27">
        <v>480000</v>
      </c>
      <c r="C48" s="28">
        <v>0</v>
      </c>
    </row>
    <row r="49" spans="1:3" x14ac:dyDescent="0.35">
      <c r="A49" s="26" t="s">
        <v>327</v>
      </c>
      <c r="B49" s="27">
        <v>1915781</v>
      </c>
      <c r="C49" s="28">
        <v>0</v>
      </c>
    </row>
    <row r="50" spans="1:3" x14ac:dyDescent="0.35">
      <c r="A50" s="26" t="s">
        <v>424</v>
      </c>
      <c r="B50" s="27">
        <v>349942</v>
      </c>
      <c r="C50" s="28">
        <v>0</v>
      </c>
    </row>
    <row r="51" spans="1:3" x14ac:dyDescent="0.35">
      <c r="A51" s="26" t="s">
        <v>326</v>
      </c>
      <c r="B51" s="27">
        <v>21669080</v>
      </c>
      <c r="C51" s="28">
        <v>1854915</v>
      </c>
    </row>
    <row r="52" spans="1:3" x14ac:dyDescent="0.35">
      <c r="A52" s="26" t="s">
        <v>430</v>
      </c>
      <c r="B52" s="27">
        <v>65929387</v>
      </c>
      <c r="C52" s="28">
        <v>661859</v>
      </c>
    </row>
    <row r="53" spans="1:3" x14ac:dyDescent="0.35">
      <c r="A53" s="26" t="s">
        <v>329</v>
      </c>
      <c r="B53" s="27">
        <v>482480</v>
      </c>
      <c r="C53" s="28">
        <v>0</v>
      </c>
    </row>
    <row r="54" spans="1:3" x14ac:dyDescent="0.35">
      <c r="A54" s="26" t="s">
        <v>328</v>
      </c>
      <c r="B54" s="27">
        <v>25347054</v>
      </c>
      <c r="C54" s="28">
        <v>1800000</v>
      </c>
    </row>
    <row r="55" spans="1:3" x14ac:dyDescent="0.35">
      <c r="A55" s="53" t="s">
        <v>330</v>
      </c>
      <c r="B55" s="54">
        <v>1243075</v>
      </c>
      <c r="C55" s="55">
        <v>0</v>
      </c>
    </row>
    <row r="56" spans="1:3" ht="15" thickBot="1" x14ac:dyDescent="0.4">
      <c r="A56" s="29" t="s">
        <v>226</v>
      </c>
      <c r="B56" s="30">
        <f>SUM(B3:B55)</f>
        <v>2397993841</v>
      </c>
      <c r="C56" s="30">
        <f>SUM(C3:C55)</f>
        <v>144596400</v>
      </c>
    </row>
  </sheetData>
  <mergeCells count="1">
    <mergeCell ref="A1:C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6"/>
  <sheetViews>
    <sheetView workbookViewId="0">
      <selection activeCell="G6" sqref="G6"/>
    </sheetView>
  </sheetViews>
  <sheetFormatPr defaultRowHeight="14.5" x14ac:dyDescent="0.35"/>
  <cols>
    <col min="2" max="2" width="39.36328125" customWidth="1"/>
  </cols>
  <sheetData>
    <row r="2" spans="1:2" ht="48" customHeight="1" x14ac:dyDescent="0.35">
      <c r="A2" s="60" t="s">
        <v>431</v>
      </c>
      <c r="B2" s="61" t="s">
        <v>432</v>
      </c>
    </row>
    <row r="3" spans="1:2" ht="35.5" customHeight="1" x14ac:dyDescent="0.35">
      <c r="A3" s="60" t="s">
        <v>433</v>
      </c>
      <c r="B3" s="61" t="s">
        <v>434</v>
      </c>
    </row>
    <row r="4" spans="1:2" ht="64" customHeight="1" x14ac:dyDescent="0.35">
      <c r="A4" s="60" t="s">
        <v>435</v>
      </c>
      <c r="B4" s="61" t="s">
        <v>438</v>
      </c>
    </row>
    <row r="5" spans="1:2" ht="62.5" customHeight="1" x14ac:dyDescent="0.35">
      <c r="A5" s="60" t="s">
        <v>436</v>
      </c>
      <c r="B5" s="61" t="s">
        <v>440</v>
      </c>
    </row>
    <row r="6" spans="1:2" ht="35.5" customHeight="1" x14ac:dyDescent="0.35">
      <c r="A6" s="62" t="s">
        <v>437</v>
      </c>
      <c r="B6" s="61" t="s">
        <v>442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7"/>
  <sheetViews>
    <sheetView workbookViewId="0">
      <pane ySplit="3" topLeftCell="A4" activePane="bottomLeft" state="frozen"/>
      <selection pane="bottomLeft"/>
    </sheetView>
  </sheetViews>
  <sheetFormatPr defaultRowHeight="14.5" x14ac:dyDescent="0.35"/>
  <cols>
    <col min="1" max="1" width="21.81640625" bestFit="1" customWidth="1"/>
    <col min="2" max="2" width="12.7265625" bestFit="1" customWidth="1"/>
    <col min="3" max="3" width="15.1796875" bestFit="1" customWidth="1"/>
    <col min="4" max="5" width="15.1796875" customWidth="1"/>
    <col min="6" max="6" width="12.7265625" bestFit="1" customWidth="1"/>
    <col min="7" max="7" width="15.1796875" bestFit="1" customWidth="1"/>
    <col min="8" max="8" width="12.7265625" bestFit="1" customWidth="1"/>
    <col min="9" max="9" width="15.1796875" bestFit="1" customWidth="1"/>
    <col min="10" max="10" width="12.7265625" bestFit="1" customWidth="1"/>
    <col min="11" max="11" width="15.1796875" bestFit="1" customWidth="1"/>
    <col min="12" max="12" width="13.81640625" bestFit="1" customWidth="1"/>
    <col min="13" max="13" width="15.1796875" bestFit="1" customWidth="1"/>
    <col min="14" max="14" width="17.26953125" customWidth="1"/>
    <col min="15" max="15" width="17.81640625" customWidth="1"/>
  </cols>
  <sheetData>
    <row r="1" spans="1:17" ht="21" customHeight="1" thickBot="1" x14ac:dyDescent="0.45">
      <c r="A1" s="4" t="s">
        <v>427</v>
      </c>
      <c r="N1" s="48"/>
      <c r="O1" s="48"/>
    </row>
    <row r="2" spans="1:17" s="3" customFormat="1" ht="36" customHeight="1" thickBot="1" x14ac:dyDescent="0.4">
      <c r="A2" s="31"/>
      <c r="B2" s="65" t="s">
        <v>331</v>
      </c>
      <c r="C2" s="66"/>
      <c r="D2" s="65" t="s">
        <v>227</v>
      </c>
      <c r="E2" s="66"/>
      <c r="F2" s="67" t="s">
        <v>228</v>
      </c>
      <c r="G2" s="66"/>
      <c r="H2" s="67" t="s">
        <v>229</v>
      </c>
      <c r="I2" s="66"/>
      <c r="J2" s="67" t="s">
        <v>230</v>
      </c>
      <c r="K2" s="66"/>
      <c r="L2" s="67" t="s">
        <v>231</v>
      </c>
      <c r="M2" s="66"/>
      <c r="N2" s="32"/>
      <c r="O2" s="32"/>
    </row>
    <row r="3" spans="1:17" s="3" customFormat="1" ht="43.5" x14ac:dyDescent="0.35">
      <c r="A3" s="33" t="s">
        <v>232</v>
      </c>
      <c r="B3" s="34" t="s">
        <v>223</v>
      </c>
      <c r="C3" s="35" t="s">
        <v>224</v>
      </c>
      <c r="D3" s="49" t="s">
        <v>223</v>
      </c>
      <c r="E3" s="49" t="s">
        <v>224</v>
      </c>
      <c r="F3" s="34" t="s">
        <v>223</v>
      </c>
      <c r="G3" s="35" t="s">
        <v>224</v>
      </c>
      <c r="H3" s="34" t="s">
        <v>223</v>
      </c>
      <c r="I3" s="35" t="s">
        <v>224</v>
      </c>
      <c r="J3" s="34" t="s">
        <v>223</v>
      </c>
      <c r="K3" s="35" t="s">
        <v>224</v>
      </c>
      <c r="L3" s="34" t="s">
        <v>223</v>
      </c>
      <c r="M3" s="35" t="s">
        <v>224</v>
      </c>
      <c r="N3" s="36" t="s">
        <v>233</v>
      </c>
      <c r="O3" s="36" t="s">
        <v>234</v>
      </c>
    </row>
    <row r="4" spans="1:17" x14ac:dyDescent="0.35">
      <c r="A4" s="37" t="s">
        <v>285</v>
      </c>
      <c r="B4" s="38">
        <v>0</v>
      </c>
      <c r="C4" s="39">
        <v>0</v>
      </c>
      <c r="D4" s="50">
        <v>0</v>
      </c>
      <c r="E4" s="50">
        <v>0</v>
      </c>
      <c r="F4" s="38">
        <v>0</v>
      </c>
      <c r="G4" s="39">
        <v>0</v>
      </c>
      <c r="H4" s="38">
        <v>0</v>
      </c>
      <c r="I4" s="39">
        <v>0</v>
      </c>
      <c r="J4" s="38">
        <v>0</v>
      </c>
      <c r="K4" s="39">
        <v>0</v>
      </c>
      <c r="L4" s="38">
        <v>8763148</v>
      </c>
      <c r="M4" s="39">
        <v>1507354</v>
      </c>
      <c r="N4" s="40">
        <f t="shared" ref="N4:O10" si="0">B4+F4+H4+J4+L4</f>
        <v>8763148</v>
      </c>
      <c r="O4" s="41">
        <f t="shared" si="0"/>
        <v>1507354</v>
      </c>
      <c r="Q4" s="59"/>
    </row>
    <row r="5" spans="1:17" x14ac:dyDescent="0.35">
      <c r="A5" s="37" t="s">
        <v>284</v>
      </c>
      <c r="B5" s="42">
        <v>0</v>
      </c>
      <c r="C5" s="39">
        <v>0</v>
      </c>
      <c r="D5" s="51">
        <v>0</v>
      </c>
      <c r="E5" s="51">
        <v>0</v>
      </c>
      <c r="F5" s="42">
        <v>0</v>
      </c>
      <c r="G5" s="39">
        <v>0</v>
      </c>
      <c r="H5" s="42">
        <v>512679</v>
      </c>
      <c r="I5" s="43">
        <v>0</v>
      </c>
      <c r="J5" s="42">
        <v>12976834</v>
      </c>
      <c r="K5" s="43">
        <v>0</v>
      </c>
      <c r="L5" s="42">
        <v>3211000</v>
      </c>
      <c r="M5" s="43">
        <v>0</v>
      </c>
      <c r="N5" s="44">
        <f t="shared" si="0"/>
        <v>16700513</v>
      </c>
      <c r="O5" s="45">
        <f t="shared" si="0"/>
        <v>0</v>
      </c>
    </row>
    <row r="6" spans="1:17" x14ac:dyDescent="0.35">
      <c r="A6" s="37" t="s">
        <v>286</v>
      </c>
      <c r="B6" s="42">
        <v>0</v>
      </c>
      <c r="C6" s="39">
        <v>0</v>
      </c>
      <c r="D6" s="51">
        <v>507739</v>
      </c>
      <c r="E6" s="51">
        <v>0</v>
      </c>
      <c r="F6" s="42">
        <v>0</v>
      </c>
      <c r="G6" s="39">
        <v>0</v>
      </c>
      <c r="H6" s="42">
        <v>1153793</v>
      </c>
      <c r="I6" s="43">
        <v>227250</v>
      </c>
      <c r="J6" s="42">
        <v>282117</v>
      </c>
      <c r="K6" s="43">
        <v>0</v>
      </c>
      <c r="L6" s="42">
        <v>21534146</v>
      </c>
      <c r="M6" s="43">
        <v>1490368</v>
      </c>
      <c r="N6" s="44">
        <f t="shared" si="0"/>
        <v>22970056</v>
      </c>
      <c r="O6" s="45">
        <f t="shared" si="0"/>
        <v>1717618</v>
      </c>
    </row>
    <row r="7" spans="1:17" x14ac:dyDescent="0.35">
      <c r="A7" s="37" t="s">
        <v>287</v>
      </c>
      <c r="B7" s="42">
        <v>0</v>
      </c>
      <c r="C7" s="39">
        <v>0</v>
      </c>
      <c r="D7" s="51">
        <v>0</v>
      </c>
      <c r="E7" s="51">
        <v>0</v>
      </c>
      <c r="F7" s="42">
        <v>0</v>
      </c>
      <c r="G7" s="39">
        <v>0</v>
      </c>
      <c r="H7" s="42">
        <v>369600</v>
      </c>
      <c r="I7" s="43">
        <v>0</v>
      </c>
      <c r="J7" s="42">
        <v>0</v>
      </c>
      <c r="K7" s="43">
        <v>0</v>
      </c>
      <c r="L7" s="42">
        <v>3308343</v>
      </c>
      <c r="M7" s="43">
        <v>1427659</v>
      </c>
      <c r="N7" s="44">
        <f t="shared" si="0"/>
        <v>3677943</v>
      </c>
      <c r="O7" s="45">
        <f t="shared" si="0"/>
        <v>1427659</v>
      </c>
    </row>
    <row r="8" spans="1:17" x14ac:dyDescent="0.35">
      <c r="A8" s="37" t="s">
        <v>288</v>
      </c>
      <c r="B8" s="42">
        <v>0</v>
      </c>
      <c r="C8" s="39">
        <v>0</v>
      </c>
      <c r="D8" s="51">
        <v>0</v>
      </c>
      <c r="E8" s="51">
        <v>0</v>
      </c>
      <c r="F8" s="42">
        <v>0</v>
      </c>
      <c r="G8" s="39">
        <v>0</v>
      </c>
      <c r="H8" s="42">
        <v>0</v>
      </c>
      <c r="I8" s="43">
        <v>0</v>
      </c>
      <c r="J8" s="42">
        <v>182270928</v>
      </c>
      <c r="K8" s="43">
        <v>0</v>
      </c>
      <c r="L8" s="42">
        <v>360292593</v>
      </c>
      <c r="M8" s="43">
        <v>53178989</v>
      </c>
      <c r="N8" s="44">
        <f t="shared" si="0"/>
        <v>542563521</v>
      </c>
      <c r="O8" s="45">
        <f t="shared" si="0"/>
        <v>53178989</v>
      </c>
    </row>
    <row r="9" spans="1:17" x14ac:dyDescent="0.35">
      <c r="A9" s="37" t="s">
        <v>289</v>
      </c>
      <c r="B9" s="42">
        <v>0</v>
      </c>
      <c r="C9" s="39">
        <v>0</v>
      </c>
      <c r="D9" s="51">
        <v>0</v>
      </c>
      <c r="E9" s="51">
        <v>0</v>
      </c>
      <c r="F9" s="42">
        <v>0</v>
      </c>
      <c r="G9" s="39">
        <v>0</v>
      </c>
      <c r="H9" s="42">
        <v>0</v>
      </c>
      <c r="I9" s="43">
        <v>0</v>
      </c>
      <c r="J9" s="42">
        <v>16306232</v>
      </c>
      <c r="K9" s="43">
        <v>0</v>
      </c>
      <c r="L9" s="42">
        <v>44907950</v>
      </c>
      <c r="M9" s="43">
        <v>639161</v>
      </c>
      <c r="N9" s="44">
        <f t="shared" si="0"/>
        <v>61214182</v>
      </c>
      <c r="O9" s="45">
        <f t="shared" si="0"/>
        <v>639161</v>
      </c>
    </row>
    <row r="10" spans="1:17" x14ac:dyDescent="0.35">
      <c r="A10" s="37" t="s">
        <v>290</v>
      </c>
      <c r="B10" s="42">
        <v>0</v>
      </c>
      <c r="C10" s="39">
        <v>0</v>
      </c>
      <c r="D10" s="51">
        <v>0</v>
      </c>
      <c r="E10" s="51">
        <v>0</v>
      </c>
      <c r="F10" s="42">
        <v>0</v>
      </c>
      <c r="G10" s="39">
        <v>0</v>
      </c>
      <c r="H10" s="42">
        <v>0</v>
      </c>
      <c r="I10" s="43">
        <v>0</v>
      </c>
      <c r="J10" s="42">
        <v>0</v>
      </c>
      <c r="K10" s="43">
        <v>0</v>
      </c>
      <c r="L10" s="42">
        <v>352000</v>
      </c>
      <c r="M10" s="43">
        <v>0</v>
      </c>
      <c r="N10" s="44">
        <f t="shared" si="0"/>
        <v>352000</v>
      </c>
      <c r="O10" s="45">
        <f t="shared" si="0"/>
        <v>0</v>
      </c>
    </row>
    <row r="11" spans="1:17" x14ac:dyDescent="0.35">
      <c r="A11" s="37" t="s">
        <v>389</v>
      </c>
      <c r="B11" s="42">
        <v>0</v>
      </c>
      <c r="C11" s="39">
        <v>0</v>
      </c>
      <c r="D11" s="51">
        <v>0</v>
      </c>
      <c r="E11" s="51">
        <v>0</v>
      </c>
      <c r="F11" s="42">
        <v>0</v>
      </c>
      <c r="G11" s="43">
        <v>0</v>
      </c>
      <c r="H11" s="42">
        <v>0</v>
      </c>
      <c r="I11" s="43">
        <v>0</v>
      </c>
      <c r="J11" s="42">
        <v>0</v>
      </c>
      <c r="K11" s="43">
        <v>0</v>
      </c>
      <c r="L11" s="42">
        <v>5295400</v>
      </c>
      <c r="M11" s="43">
        <v>0</v>
      </c>
      <c r="N11" s="44">
        <f t="shared" ref="N11:N56" si="1">B11+F11+H11+J11+L11</f>
        <v>5295400</v>
      </c>
      <c r="O11" s="45">
        <f t="shared" ref="O11:O56" si="2">C11+G11+I11+K11+M11</f>
        <v>0</v>
      </c>
    </row>
    <row r="12" spans="1:17" x14ac:dyDescent="0.35">
      <c r="A12" s="37" t="s">
        <v>291</v>
      </c>
      <c r="B12" s="42">
        <v>0</v>
      </c>
      <c r="C12" s="39">
        <v>0</v>
      </c>
      <c r="D12" s="51">
        <v>0</v>
      </c>
      <c r="E12" s="51">
        <v>0</v>
      </c>
      <c r="F12" s="42">
        <v>0</v>
      </c>
      <c r="G12" s="43">
        <v>0</v>
      </c>
      <c r="H12" s="42">
        <v>0</v>
      </c>
      <c r="I12" s="43">
        <v>0</v>
      </c>
      <c r="J12" s="42">
        <v>47199999</v>
      </c>
      <c r="K12" s="43">
        <v>0</v>
      </c>
      <c r="L12" s="42">
        <v>800000</v>
      </c>
      <c r="M12" s="43">
        <v>0</v>
      </c>
      <c r="N12" s="44">
        <f t="shared" si="1"/>
        <v>47999999</v>
      </c>
      <c r="O12" s="45">
        <f t="shared" si="2"/>
        <v>0</v>
      </c>
    </row>
    <row r="13" spans="1:17" x14ac:dyDescent="0.35">
      <c r="A13" s="37" t="s">
        <v>292</v>
      </c>
      <c r="B13" s="42">
        <v>1788000</v>
      </c>
      <c r="C13" s="39">
        <v>0</v>
      </c>
      <c r="D13" s="51">
        <v>27226</v>
      </c>
      <c r="E13" s="51">
        <v>0</v>
      </c>
      <c r="F13" s="42">
        <v>0</v>
      </c>
      <c r="G13" s="43">
        <v>0</v>
      </c>
      <c r="H13" s="42">
        <v>0</v>
      </c>
      <c r="I13" s="43">
        <v>0</v>
      </c>
      <c r="J13" s="42">
        <v>56603496</v>
      </c>
      <c r="K13" s="43">
        <v>0</v>
      </c>
      <c r="L13" s="42">
        <v>174260572</v>
      </c>
      <c r="M13" s="43">
        <v>9328237</v>
      </c>
      <c r="N13" s="44">
        <f t="shared" si="1"/>
        <v>232652068</v>
      </c>
      <c r="O13" s="45">
        <f t="shared" si="2"/>
        <v>9328237</v>
      </c>
    </row>
    <row r="14" spans="1:17" x14ac:dyDescent="0.35">
      <c r="A14" s="37" t="s">
        <v>293</v>
      </c>
      <c r="B14" s="42">
        <v>0</v>
      </c>
      <c r="C14" s="39">
        <v>0</v>
      </c>
      <c r="D14" s="51">
        <v>0</v>
      </c>
      <c r="E14" s="51">
        <v>0</v>
      </c>
      <c r="F14" s="42">
        <v>0</v>
      </c>
      <c r="G14" s="43">
        <v>0</v>
      </c>
      <c r="H14" s="42">
        <v>0</v>
      </c>
      <c r="I14" s="43">
        <v>0</v>
      </c>
      <c r="J14" s="42">
        <v>47899554</v>
      </c>
      <c r="K14" s="43">
        <v>0</v>
      </c>
      <c r="L14" s="42">
        <v>31439790</v>
      </c>
      <c r="M14" s="43">
        <v>3206815</v>
      </c>
      <c r="N14" s="44">
        <f t="shared" si="1"/>
        <v>79339344</v>
      </c>
      <c r="O14" s="45">
        <f t="shared" si="2"/>
        <v>3206815</v>
      </c>
    </row>
    <row r="15" spans="1:17" x14ac:dyDescent="0.35">
      <c r="A15" s="37" t="s">
        <v>294</v>
      </c>
      <c r="B15" s="42">
        <v>0</v>
      </c>
      <c r="C15" s="39">
        <v>0</v>
      </c>
      <c r="D15" s="51">
        <v>0</v>
      </c>
      <c r="E15" s="51">
        <v>0</v>
      </c>
      <c r="F15" s="42">
        <v>0</v>
      </c>
      <c r="G15" s="43">
        <v>0</v>
      </c>
      <c r="H15" s="42">
        <v>0</v>
      </c>
      <c r="I15" s="43">
        <v>0</v>
      </c>
      <c r="J15" s="42">
        <v>0</v>
      </c>
      <c r="K15" s="43">
        <v>0</v>
      </c>
      <c r="L15" s="42">
        <v>21000000</v>
      </c>
      <c r="M15" s="43">
        <v>0</v>
      </c>
      <c r="N15" s="44">
        <f t="shared" si="1"/>
        <v>21000000</v>
      </c>
      <c r="O15" s="45">
        <f t="shared" si="2"/>
        <v>0</v>
      </c>
    </row>
    <row r="16" spans="1:17" x14ac:dyDescent="0.35">
      <c r="A16" s="37" t="s">
        <v>296</v>
      </c>
      <c r="B16" s="42">
        <v>0</v>
      </c>
      <c r="C16" s="39">
        <v>0</v>
      </c>
      <c r="D16" s="51">
        <v>20543</v>
      </c>
      <c r="E16" s="51">
        <v>0</v>
      </c>
      <c r="F16" s="42">
        <v>0</v>
      </c>
      <c r="G16" s="43">
        <v>0</v>
      </c>
      <c r="H16" s="42">
        <v>1118087</v>
      </c>
      <c r="I16" s="43">
        <v>0</v>
      </c>
      <c r="J16" s="42">
        <v>0</v>
      </c>
      <c r="K16" s="43">
        <v>0</v>
      </c>
      <c r="L16" s="42">
        <v>2218540</v>
      </c>
      <c r="M16" s="43">
        <v>1264303</v>
      </c>
      <c r="N16" s="44">
        <f t="shared" si="1"/>
        <v>3336627</v>
      </c>
      <c r="O16" s="45">
        <f t="shared" si="2"/>
        <v>1264303</v>
      </c>
    </row>
    <row r="17" spans="1:15" x14ac:dyDescent="0.35">
      <c r="A17" s="37" t="s">
        <v>297</v>
      </c>
      <c r="B17" s="42">
        <v>0</v>
      </c>
      <c r="C17" s="39">
        <v>0</v>
      </c>
      <c r="D17" s="51">
        <v>0</v>
      </c>
      <c r="E17" s="51">
        <v>0</v>
      </c>
      <c r="F17" s="42">
        <v>19989</v>
      </c>
      <c r="G17" s="43">
        <v>0</v>
      </c>
      <c r="H17" s="42">
        <v>0</v>
      </c>
      <c r="I17" s="43">
        <v>0</v>
      </c>
      <c r="J17" s="42">
        <v>0</v>
      </c>
      <c r="K17" s="43">
        <v>0</v>
      </c>
      <c r="L17" s="42">
        <v>2770660</v>
      </c>
      <c r="M17" s="43">
        <v>525000</v>
      </c>
      <c r="N17" s="44">
        <f t="shared" si="1"/>
        <v>2790649</v>
      </c>
      <c r="O17" s="45">
        <f t="shared" si="2"/>
        <v>525000</v>
      </c>
    </row>
    <row r="18" spans="1:15" x14ac:dyDescent="0.35">
      <c r="A18" s="37" t="s">
        <v>298</v>
      </c>
      <c r="B18" s="42">
        <v>0</v>
      </c>
      <c r="C18" s="39">
        <v>0</v>
      </c>
      <c r="D18" s="51">
        <v>0</v>
      </c>
      <c r="E18" s="51">
        <v>0</v>
      </c>
      <c r="F18" s="42">
        <v>0</v>
      </c>
      <c r="G18" s="43">
        <v>0</v>
      </c>
      <c r="H18" s="42">
        <v>0</v>
      </c>
      <c r="I18" s="43">
        <v>0</v>
      </c>
      <c r="J18" s="42">
        <v>0</v>
      </c>
      <c r="K18" s="43">
        <v>0</v>
      </c>
      <c r="L18" s="42">
        <v>20439986</v>
      </c>
      <c r="M18" s="43">
        <v>4306142</v>
      </c>
      <c r="N18" s="44">
        <f t="shared" si="1"/>
        <v>20439986</v>
      </c>
      <c r="O18" s="45">
        <f t="shared" si="2"/>
        <v>4306142</v>
      </c>
    </row>
    <row r="19" spans="1:15" x14ac:dyDescent="0.35">
      <c r="A19" s="37" t="s">
        <v>295</v>
      </c>
      <c r="B19" s="42">
        <v>0</v>
      </c>
      <c r="C19" s="39">
        <v>0</v>
      </c>
      <c r="D19" s="51">
        <v>0</v>
      </c>
      <c r="E19" s="51">
        <v>0</v>
      </c>
      <c r="F19" s="42">
        <v>0</v>
      </c>
      <c r="G19" s="43">
        <v>0</v>
      </c>
      <c r="H19" s="42">
        <v>442218</v>
      </c>
      <c r="I19" s="43">
        <v>0</v>
      </c>
      <c r="J19" s="42">
        <v>0</v>
      </c>
      <c r="K19" s="43">
        <v>0</v>
      </c>
      <c r="L19" s="42">
        <v>3167957</v>
      </c>
      <c r="M19" s="43">
        <v>375000</v>
      </c>
      <c r="N19" s="44">
        <f t="shared" si="1"/>
        <v>3610175</v>
      </c>
      <c r="O19" s="45">
        <f t="shared" si="2"/>
        <v>375000</v>
      </c>
    </row>
    <row r="20" spans="1:15" x14ac:dyDescent="0.35">
      <c r="A20" s="37" t="s">
        <v>299</v>
      </c>
      <c r="B20" s="42">
        <v>0</v>
      </c>
      <c r="C20" s="39">
        <v>0</v>
      </c>
      <c r="D20" s="51">
        <v>7163</v>
      </c>
      <c r="E20" s="51">
        <v>0</v>
      </c>
      <c r="F20" s="42">
        <v>0</v>
      </c>
      <c r="G20" s="43">
        <v>0</v>
      </c>
      <c r="H20" s="42">
        <v>0</v>
      </c>
      <c r="I20" s="43">
        <v>0</v>
      </c>
      <c r="J20" s="42">
        <v>0</v>
      </c>
      <c r="K20" s="43">
        <v>0</v>
      </c>
      <c r="L20" s="42">
        <v>3515029</v>
      </c>
      <c r="M20" s="43">
        <v>566447</v>
      </c>
      <c r="N20" s="44">
        <f t="shared" si="1"/>
        <v>3515029</v>
      </c>
      <c r="O20" s="45">
        <f t="shared" si="2"/>
        <v>566447</v>
      </c>
    </row>
    <row r="21" spans="1:15" x14ac:dyDescent="0.35">
      <c r="A21" s="37" t="s">
        <v>300</v>
      </c>
      <c r="B21" s="42">
        <v>0</v>
      </c>
      <c r="C21" s="39">
        <v>0</v>
      </c>
      <c r="D21" s="51">
        <v>54112</v>
      </c>
      <c r="E21" s="51">
        <v>0</v>
      </c>
      <c r="F21" s="42">
        <v>0</v>
      </c>
      <c r="G21" s="43">
        <v>0</v>
      </c>
      <c r="H21" s="42">
        <v>0</v>
      </c>
      <c r="I21" s="43">
        <v>0</v>
      </c>
      <c r="J21" s="42">
        <v>0</v>
      </c>
      <c r="K21" s="43">
        <v>0</v>
      </c>
      <c r="L21" s="42">
        <v>14967304</v>
      </c>
      <c r="M21" s="43">
        <v>6654403</v>
      </c>
      <c r="N21" s="44">
        <f t="shared" si="1"/>
        <v>14967304</v>
      </c>
      <c r="O21" s="45">
        <f t="shared" si="2"/>
        <v>6654403</v>
      </c>
    </row>
    <row r="22" spans="1:15" x14ac:dyDescent="0.35">
      <c r="A22" s="37" t="s">
        <v>301</v>
      </c>
      <c r="B22" s="42">
        <v>0</v>
      </c>
      <c r="C22" s="39">
        <v>0</v>
      </c>
      <c r="D22" s="51">
        <v>0</v>
      </c>
      <c r="E22" s="51">
        <v>0</v>
      </c>
      <c r="F22" s="42">
        <v>0</v>
      </c>
      <c r="G22" s="43">
        <v>0</v>
      </c>
      <c r="H22" s="42">
        <v>0</v>
      </c>
      <c r="I22" s="43">
        <v>0</v>
      </c>
      <c r="J22" s="42">
        <v>3452930</v>
      </c>
      <c r="K22" s="43">
        <v>0</v>
      </c>
      <c r="L22" s="42">
        <v>22597137</v>
      </c>
      <c r="M22" s="43">
        <v>606000</v>
      </c>
      <c r="N22" s="44">
        <f t="shared" si="1"/>
        <v>26050067</v>
      </c>
      <c r="O22" s="45">
        <f t="shared" si="2"/>
        <v>606000</v>
      </c>
    </row>
    <row r="23" spans="1:15" x14ac:dyDescent="0.35">
      <c r="A23" s="37" t="s">
        <v>303</v>
      </c>
      <c r="B23" s="42">
        <v>0</v>
      </c>
      <c r="C23" s="39">
        <v>0</v>
      </c>
      <c r="D23" s="51">
        <v>240076</v>
      </c>
      <c r="E23" s="51">
        <v>0</v>
      </c>
      <c r="F23" s="42">
        <v>0</v>
      </c>
      <c r="G23" s="43">
        <v>0</v>
      </c>
      <c r="H23" s="42">
        <v>19000</v>
      </c>
      <c r="I23" s="43">
        <v>0</v>
      </c>
      <c r="J23" s="42">
        <v>8633375</v>
      </c>
      <c r="K23" s="43">
        <v>0</v>
      </c>
      <c r="L23" s="42">
        <v>3081942</v>
      </c>
      <c r="M23" s="43">
        <v>735478</v>
      </c>
      <c r="N23" s="44">
        <f t="shared" si="1"/>
        <v>11734317</v>
      </c>
      <c r="O23" s="45">
        <f t="shared" si="2"/>
        <v>735478</v>
      </c>
    </row>
    <row r="24" spans="1:15" x14ac:dyDescent="0.35">
      <c r="A24" s="37" t="s">
        <v>302</v>
      </c>
      <c r="B24" s="42">
        <v>0</v>
      </c>
      <c r="C24" s="39">
        <v>0</v>
      </c>
      <c r="D24" s="51">
        <v>536062</v>
      </c>
      <c r="E24" s="51">
        <v>0</v>
      </c>
      <c r="F24" s="42">
        <v>0</v>
      </c>
      <c r="G24" s="43">
        <v>0</v>
      </c>
      <c r="H24" s="42">
        <v>1016964</v>
      </c>
      <c r="I24" s="43">
        <v>0</v>
      </c>
      <c r="J24" s="42">
        <v>23907468</v>
      </c>
      <c r="K24" s="43">
        <v>0</v>
      </c>
      <c r="L24" s="42">
        <v>42395010</v>
      </c>
      <c r="M24" s="43">
        <v>0</v>
      </c>
      <c r="N24" s="44">
        <f t="shared" si="1"/>
        <v>67319442</v>
      </c>
      <c r="O24" s="45">
        <f t="shared" si="2"/>
        <v>0</v>
      </c>
    </row>
    <row r="25" spans="1:15" x14ac:dyDescent="0.35">
      <c r="A25" s="37" t="s">
        <v>428</v>
      </c>
      <c r="B25" s="42">
        <v>0</v>
      </c>
      <c r="C25" s="39">
        <v>0</v>
      </c>
      <c r="D25" s="51">
        <v>0</v>
      </c>
      <c r="E25" s="51">
        <v>0</v>
      </c>
      <c r="F25" s="42">
        <v>0</v>
      </c>
      <c r="G25" s="43">
        <v>0</v>
      </c>
      <c r="H25" s="42">
        <v>62376</v>
      </c>
      <c r="I25" s="43">
        <v>0</v>
      </c>
      <c r="J25" s="42">
        <v>987200</v>
      </c>
      <c r="K25" s="43">
        <v>0</v>
      </c>
      <c r="L25" s="42">
        <v>22274099</v>
      </c>
      <c r="M25" s="43">
        <v>6964217</v>
      </c>
      <c r="N25" s="44">
        <f t="shared" si="1"/>
        <v>23323675</v>
      </c>
      <c r="O25" s="45">
        <f t="shared" si="2"/>
        <v>6964217</v>
      </c>
    </row>
    <row r="26" spans="1:15" x14ac:dyDescent="0.35">
      <c r="A26" s="37" t="s">
        <v>304</v>
      </c>
      <c r="B26" s="42">
        <v>0</v>
      </c>
      <c r="C26" s="39">
        <v>0</v>
      </c>
      <c r="D26" s="51">
        <v>22400</v>
      </c>
      <c r="E26" s="51">
        <v>0</v>
      </c>
      <c r="F26" s="42">
        <v>0</v>
      </c>
      <c r="G26" s="43">
        <v>0</v>
      </c>
      <c r="H26" s="42">
        <v>0</v>
      </c>
      <c r="I26" s="43">
        <v>0</v>
      </c>
      <c r="J26" s="42">
        <v>0</v>
      </c>
      <c r="K26" s="43">
        <v>0</v>
      </c>
      <c r="L26" s="42">
        <v>10206889</v>
      </c>
      <c r="M26" s="43">
        <v>560000</v>
      </c>
      <c r="N26" s="44">
        <f t="shared" si="1"/>
        <v>10206889</v>
      </c>
      <c r="O26" s="45">
        <f t="shared" si="2"/>
        <v>560000</v>
      </c>
    </row>
    <row r="27" spans="1:15" x14ac:dyDescent="0.35">
      <c r="A27" s="37" t="s">
        <v>305</v>
      </c>
      <c r="B27" s="42">
        <v>0</v>
      </c>
      <c r="C27" s="39">
        <v>0</v>
      </c>
      <c r="D27" s="51">
        <v>0</v>
      </c>
      <c r="E27" s="51">
        <v>0</v>
      </c>
      <c r="F27" s="42">
        <v>0</v>
      </c>
      <c r="G27" s="43">
        <v>0</v>
      </c>
      <c r="H27" s="42">
        <v>0</v>
      </c>
      <c r="I27" s="43">
        <v>0</v>
      </c>
      <c r="J27" s="42">
        <v>0</v>
      </c>
      <c r="K27" s="43">
        <v>0</v>
      </c>
      <c r="L27" s="42">
        <v>11185600</v>
      </c>
      <c r="M27" s="43">
        <v>0</v>
      </c>
      <c r="N27" s="44">
        <f t="shared" si="1"/>
        <v>11185600</v>
      </c>
      <c r="O27" s="45">
        <f t="shared" si="2"/>
        <v>0</v>
      </c>
    </row>
    <row r="28" spans="1:15" x14ac:dyDescent="0.35">
      <c r="A28" s="37" t="s">
        <v>307</v>
      </c>
      <c r="B28" s="42">
        <v>0</v>
      </c>
      <c r="C28" s="39">
        <v>0</v>
      </c>
      <c r="D28" s="51">
        <v>275000</v>
      </c>
      <c r="E28" s="51">
        <v>0</v>
      </c>
      <c r="F28" s="42">
        <v>0</v>
      </c>
      <c r="G28" s="43">
        <v>0</v>
      </c>
      <c r="H28" s="42">
        <v>197064</v>
      </c>
      <c r="I28" s="43">
        <v>0</v>
      </c>
      <c r="J28" s="42">
        <v>0</v>
      </c>
      <c r="K28" s="43">
        <v>0</v>
      </c>
      <c r="L28" s="42">
        <v>1492355</v>
      </c>
      <c r="M28" s="43">
        <v>100000</v>
      </c>
      <c r="N28" s="44">
        <f t="shared" si="1"/>
        <v>1689419</v>
      </c>
      <c r="O28" s="45">
        <f t="shared" si="2"/>
        <v>100000</v>
      </c>
    </row>
    <row r="29" spans="1:15" x14ac:dyDescent="0.35">
      <c r="A29" s="37" t="s">
        <v>306</v>
      </c>
      <c r="B29" s="42">
        <v>0</v>
      </c>
      <c r="C29" s="39">
        <v>0</v>
      </c>
      <c r="D29" s="51">
        <v>0</v>
      </c>
      <c r="E29" s="51">
        <v>0</v>
      </c>
      <c r="F29" s="42">
        <v>0</v>
      </c>
      <c r="G29" s="43">
        <v>0</v>
      </c>
      <c r="H29" s="42">
        <v>0</v>
      </c>
      <c r="I29" s="43">
        <v>0</v>
      </c>
      <c r="J29" s="42">
        <v>0</v>
      </c>
      <c r="K29" s="43">
        <v>0</v>
      </c>
      <c r="L29" s="42">
        <v>30021834</v>
      </c>
      <c r="M29" s="43">
        <v>0</v>
      </c>
      <c r="N29" s="44">
        <f t="shared" si="1"/>
        <v>30021834</v>
      </c>
      <c r="O29" s="45">
        <f t="shared" si="2"/>
        <v>0</v>
      </c>
    </row>
    <row r="30" spans="1:15" x14ac:dyDescent="0.35">
      <c r="A30" s="37" t="s">
        <v>308</v>
      </c>
      <c r="B30" s="42">
        <v>0</v>
      </c>
      <c r="C30" s="39">
        <v>0</v>
      </c>
      <c r="D30" s="51">
        <v>0</v>
      </c>
      <c r="E30" s="51">
        <v>0</v>
      </c>
      <c r="F30" s="42">
        <v>0</v>
      </c>
      <c r="G30" s="43">
        <v>0</v>
      </c>
      <c r="H30" s="42">
        <v>100450</v>
      </c>
      <c r="I30" s="43">
        <v>0</v>
      </c>
      <c r="J30" s="42">
        <v>0</v>
      </c>
      <c r="K30" s="43">
        <v>0</v>
      </c>
      <c r="L30" s="42">
        <v>275000</v>
      </c>
      <c r="M30" s="43">
        <v>103385</v>
      </c>
      <c r="N30" s="44">
        <f t="shared" si="1"/>
        <v>375450</v>
      </c>
      <c r="O30" s="45">
        <f t="shared" si="2"/>
        <v>103385</v>
      </c>
    </row>
    <row r="31" spans="1:15" x14ac:dyDescent="0.35">
      <c r="A31" s="37" t="s">
        <v>311</v>
      </c>
      <c r="B31" s="42">
        <v>0</v>
      </c>
      <c r="C31" s="39">
        <v>0</v>
      </c>
      <c r="D31" s="51">
        <v>0</v>
      </c>
      <c r="E31" s="51">
        <v>0</v>
      </c>
      <c r="F31" s="42">
        <v>0</v>
      </c>
      <c r="G31" s="43">
        <v>0</v>
      </c>
      <c r="H31" s="42">
        <v>35000</v>
      </c>
      <c r="I31" s="43">
        <v>0</v>
      </c>
      <c r="J31" s="42">
        <v>0</v>
      </c>
      <c r="K31" s="43">
        <v>0</v>
      </c>
      <c r="L31" s="42">
        <v>2740800</v>
      </c>
      <c r="M31" s="43">
        <v>560000</v>
      </c>
      <c r="N31" s="44">
        <f t="shared" si="1"/>
        <v>2775800</v>
      </c>
      <c r="O31" s="45">
        <f t="shared" si="2"/>
        <v>560000</v>
      </c>
    </row>
    <row r="32" spans="1:15" x14ac:dyDescent="0.35">
      <c r="A32" s="37" t="s">
        <v>315</v>
      </c>
      <c r="B32" s="42">
        <v>0</v>
      </c>
      <c r="C32" s="39">
        <v>0</v>
      </c>
      <c r="D32" s="51">
        <v>11200</v>
      </c>
      <c r="E32" s="51">
        <v>0</v>
      </c>
      <c r="F32" s="42">
        <v>0</v>
      </c>
      <c r="G32" s="43">
        <v>0</v>
      </c>
      <c r="H32" s="42">
        <v>1159441</v>
      </c>
      <c r="I32" s="43">
        <v>0</v>
      </c>
      <c r="J32" s="42">
        <v>0</v>
      </c>
      <c r="K32" s="43">
        <v>0</v>
      </c>
      <c r="L32" s="42">
        <v>4296697</v>
      </c>
      <c r="M32" s="43">
        <v>540000</v>
      </c>
      <c r="N32" s="44">
        <f t="shared" si="1"/>
        <v>5456138</v>
      </c>
      <c r="O32" s="45">
        <f t="shared" si="2"/>
        <v>540000</v>
      </c>
    </row>
    <row r="33" spans="1:15" x14ac:dyDescent="0.35">
      <c r="A33" s="37" t="s">
        <v>312</v>
      </c>
      <c r="B33" s="42">
        <v>0</v>
      </c>
      <c r="C33" s="39">
        <v>0</v>
      </c>
      <c r="D33" s="51">
        <v>0</v>
      </c>
      <c r="E33" s="51">
        <v>0</v>
      </c>
      <c r="F33" s="42">
        <v>0</v>
      </c>
      <c r="G33" s="43">
        <v>0</v>
      </c>
      <c r="H33" s="42">
        <v>542923</v>
      </c>
      <c r="I33" s="43">
        <v>449663</v>
      </c>
      <c r="J33" s="42">
        <v>0</v>
      </c>
      <c r="K33" s="43">
        <v>0</v>
      </c>
      <c r="L33" s="42">
        <v>1866710</v>
      </c>
      <c r="M33" s="43">
        <v>871710</v>
      </c>
      <c r="N33" s="44">
        <f t="shared" si="1"/>
        <v>2409633</v>
      </c>
      <c r="O33" s="45">
        <f t="shared" si="2"/>
        <v>1321373</v>
      </c>
    </row>
    <row r="34" spans="1:15" x14ac:dyDescent="0.35">
      <c r="A34" s="37" t="s">
        <v>313</v>
      </c>
      <c r="B34" s="42">
        <v>0</v>
      </c>
      <c r="C34" s="39">
        <v>0</v>
      </c>
      <c r="D34" s="51">
        <v>0</v>
      </c>
      <c r="E34" s="51">
        <v>0</v>
      </c>
      <c r="F34" s="42">
        <v>0</v>
      </c>
      <c r="G34" s="43">
        <v>0</v>
      </c>
      <c r="H34" s="42">
        <v>0</v>
      </c>
      <c r="I34" s="43">
        <v>0</v>
      </c>
      <c r="J34" s="42">
        <v>164826855</v>
      </c>
      <c r="K34" s="43">
        <v>0</v>
      </c>
      <c r="L34" s="42">
        <v>174701177</v>
      </c>
      <c r="M34" s="43">
        <v>0</v>
      </c>
      <c r="N34" s="44">
        <f t="shared" si="1"/>
        <v>339528032</v>
      </c>
      <c r="O34" s="45">
        <f t="shared" si="2"/>
        <v>0</v>
      </c>
    </row>
    <row r="35" spans="1:15" x14ac:dyDescent="0.35">
      <c r="A35" s="37" t="s">
        <v>314</v>
      </c>
      <c r="B35" s="42">
        <v>0</v>
      </c>
      <c r="C35" s="39">
        <v>0</v>
      </c>
      <c r="D35" s="51">
        <v>0</v>
      </c>
      <c r="E35" s="51">
        <v>0</v>
      </c>
      <c r="F35" s="42">
        <v>0</v>
      </c>
      <c r="G35" s="43">
        <v>0</v>
      </c>
      <c r="H35" s="42">
        <v>0</v>
      </c>
      <c r="I35" s="43">
        <v>0</v>
      </c>
      <c r="J35" s="42">
        <v>19793992</v>
      </c>
      <c r="K35" s="43">
        <v>0</v>
      </c>
      <c r="L35" s="42">
        <v>17536199</v>
      </c>
      <c r="M35" s="43">
        <v>0</v>
      </c>
      <c r="N35" s="44">
        <f t="shared" si="1"/>
        <v>37330191</v>
      </c>
      <c r="O35" s="45">
        <f t="shared" si="2"/>
        <v>0</v>
      </c>
    </row>
    <row r="36" spans="1:15" x14ac:dyDescent="0.35">
      <c r="A36" s="37" t="s">
        <v>272</v>
      </c>
      <c r="B36" s="42">
        <v>0</v>
      </c>
      <c r="C36" s="39">
        <v>0</v>
      </c>
      <c r="D36" s="51">
        <v>0</v>
      </c>
      <c r="E36" s="51">
        <v>0</v>
      </c>
      <c r="F36" s="42">
        <v>0</v>
      </c>
      <c r="G36" s="43">
        <v>0</v>
      </c>
      <c r="H36" s="42">
        <v>0</v>
      </c>
      <c r="I36" s="43">
        <v>0</v>
      </c>
      <c r="J36" s="42">
        <v>3141431</v>
      </c>
      <c r="K36" s="43">
        <v>0</v>
      </c>
      <c r="L36" s="42">
        <v>71091104</v>
      </c>
      <c r="M36" s="43">
        <v>1884995</v>
      </c>
      <c r="N36" s="44">
        <f t="shared" si="1"/>
        <v>74232535</v>
      </c>
      <c r="O36" s="45">
        <f t="shared" si="2"/>
        <v>1884995</v>
      </c>
    </row>
    <row r="37" spans="1:15" x14ac:dyDescent="0.35">
      <c r="A37" s="37" t="s">
        <v>309</v>
      </c>
      <c r="B37" s="42">
        <v>0</v>
      </c>
      <c r="C37" s="39">
        <v>0</v>
      </c>
      <c r="D37" s="51">
        <v>0</v>
      </c>
      <c r="E37" s="51">
        <v>135000</v>
      </c>
      <c r="F37" s="42">
        <v>0</v>
      </c>
      <c r="G37" s="43">
        <v>0</v>
      </c>
      <c r="H37" s="42">
        <v>0</v>
      </c>
      <c r="I37" s="43">
        <v>0</v>
      </c>
      <c r="J37" s="42">
        <v>3691328</v>
      </c>
      <c r="K37" s="43">
        <v>0</v>
      </c>
      <c r="L37" s="42">
        <v>32395949</v>
      </c>
      <c r="M37" s="43">
        <v>1932604</v>
      </c>
      <c r="N37" s="44">
        <f t="shared" si="1"/>
        <v>36087277</v>
      </c>
      <c r="O37" s="45">
        <f t="shared" si="2"/>
        <v>1932604</v>
      </c>
    </row>
    <row r="38" spans="1:15" x14ac:dyDescent="0.35">
      <c r="A38" s="37" t="s">
        <v>310</v>
      </c>
      <c r="B38" s="42">
        <v>0</v>
      </c>
      <c r="C38" s="39">
        <v>0</v>
      </c>
      <c r="D38" s="51">
        <v>0</v>
      </c>
      <c r="E38" s="51">
        <v>0</v>
      </c>
      <c r="F38" s="42">
        <v>0</v>
      </c>
      <c r="G38" s="43">
        <v>0</v>
      </c>
      <c r="H38" s="42">
        <v>133692</v>
      </c>
      <c r="I38" s="43">
        <v>0</v>
      </c>
      <c r="J38" s="42">
        <v>0</v>
      </c>
      <c r="K38" s="43">
        <v>0</v>
      </c>
      <c r="L38" s="42">
        <v>821615</v>
      </c>
      <c r="M38" s="43">
        <v>218640</v>
      </c>
      <c r="N38" s="44">
        <f t="shared" si="1"/>
        <v>955307</v>
      </c>
      <c r="O38" s="45">
        <f t="shared" si="2"/>
        <v>218640</v>
      </c>
    </row>
    <row r="39" spans="1:15" x14ac:dyDescent="0.35">
      <c r="A39" s="37" t="s">
        <v>316</v>
      </c>
      <c r="B39" s="42">
        <v>89367</v>
      </c>
      <c r="C39" s="39">
        <v>0</v>
      </c>
      <c r="D39" s="51">
        <v>129308</v>
      </c>
      <c r="E39" s="51">
        <v>0</v>
      </c>
      <c r="F39" s="42">
        <v>0</v>
      </c>
      <c r="G39" s="43">
        <v>0</v>
      </c>
      <c r="H39" s="42">
        <v>6481395</v>
      </c>
      <c r="I39" s="43">
        <v>0</v>
      </c>
      <c r="J39" s="42">
        <v>9669693</v>
      </c>
      <c r="K39" s="43">
        <v>0</v>
      </c>
      <c r="L39" s="42">
        <v>60668092</v>
      </c>
      <c r="M39" s="43">
        <v>6444366</v>
      </c>
      <c r="N39" s="44">
        <f t="shared" si="1"/>
        <v>76908547</v>
      </c>
      <c r="O39" s="45">
        <f t="shared" si="2"/>
        <v>6444366</v>
      </c>
    </row>
    <row r="40" spans="1:15" x14ac:dyDescent="0.35">
      <c r="A40" s="37" t="s">
        <v>317</v>
      </c>
      <c r="B40" s="42">
        <v>0</v>
      </c>
      <c r="C40" s="39">
        <v>0</v>
      </c>
      <c r="D40" s="51">
        <v>0</v>
      </c>
      <c r="E40" s="51">
        <v>0</v>
      </c>
      <c r="F40" s="42">
        <v>0</v>
      </c>
      <c r="G40" s="43">
        <v>0</v>
      </c>
      <c r="H40" s="42">
        <v>2265449</v>
      </c>
      <c r="I40" s="43">
        <v>0</v>
      </c>
      <c r="J40" s="42">
        <v>0</v>
      </c>
      <c r="K40" s="43">
        <v>0</v>
      </c>
      <c r="L40" s="42">
        <v>8565413</v>
      </c>
      <c r="M40" s="43">
        <v>1662661</v>
      </c>
      <c r="N40" s="44">
        <f t="shared" si="1"/>
        <v>10830862</v>
      </c>
      <c r="O40" s="45">
        <f t="shared" si="2"/>
        <v>1662661</v>
      </c>
    </row>
    <row r="41" spans="1:15" x14ac:dyDescent="0.35">
      <c r="A41" s="37" t="s">
        <v>318</v>
      </c>
      <c r="B41" s="42">
        <v>0</v>
      </c>
      <c r="C41" s="39">
        <v>0</v>
      </c>
      <c r="D41" s="51">
        <v>311405</v>
      </c>
      <c r="E41" s="51">
        <v>0</v>
      </c>
      <c r="F41" s="42">
        <v>0</v>
      </c>
      <c r="G41" s="43">
        <v>0</v>
      </c>
      <c r="H41" s="42">
        <v>0</v>
      </c>
      <c r="I41" s="43">
        <v>0</v>
      </c>
      <c r="J41" s="42">
        <v>53859908</v>
      </c>
      <c r="K41" s="43">
        <v>0</v>
      </c>
      <c r="L41" s="42">
        <v>87040965</v>
      </c>
      <c r="M41" s="43">
        <v>690291</v>
      </c>
      <c r="N41" s="44">
        <f t="shared" si="1"/>
        <v>140900873</v>
      </c>
      <c r="O41" s="45">
        <f t="shared" si="2"/>
        <v>690291</v>
      </c>
    </row>
    <row r="42" spans="1:15" x14ac:dyDescent="0.35">
      <c r="A42" s="37" t="s">
        <v>429</v>
      </c>
      <c r="B42" s="42">
        <v>0</v>
      </c>
      <c r="C42" s="39">
        <v>0</v>
      </c>
      <c r="D42" s="51">
        <v>0</v>
      </c>
      <c r="E42" s="51">
        <v>0</v>
      </c>
      <c r="F42" s="42">
        <v>0</v>
      </c>
      <c r="G42" s="43">
        <v>0</v>
      </c>
      <c r="H42" s="42">
        <v>0</v>
      </c>
      <c r="I42" s="43">
        <v>0</v>
      </c>
      <c r="J42" s="42">
        <v>60217826</v>
      </c>
      <c r="K42" s="43">
        <v>0</v>
      </c>
      <c r="L42" s="42">
        <v>9587610</v>
      </c>
      <c r="M42" s="43">
        <v>2436895</v>
      </c>
      <c r="N42" s="44">
        <f t="shared" si="1"/>
        <v>69805436</v>
      </c>
      <c r="O42" s="45">
        <f t="shared" si="2"/>
        <v>2436895</v>
      </c>
    </row>
    <row r="43" spans="1:15" x14ac:dyDescent="0.35">
      <c r="A43" s="37" t="s">
        <v>319</v>
      </c>
      <c r="B43" s="42">
        <v>0</v>
      </c>
      <c r="C43" s="39">
        <v>0</v>
      </c>
      <c r="D43" s="51">
        <v>292803</v>
      </c>
      <c r="E43" s="51">
        <v>0</v>
      </c>
      <c r="F43" s="42">
        <v>0</v>
      </c>
      <c r="G43" s="43">
        <v>0</v>
      </c>
      <c r="H43" s="42">
        <v>66516</v>
      </c>
      <c r="I43" s="43">
        <v>0</v>
      </c>
      <c r="J43" s="42">
        <v>6876943</v>
      </c>
      <c r="K43" s="43">
        <v>0</v>
      </c>
      <c r="L43" s="42">
        <v>5444801</v>
      </c>
      <c r="M43" s="43">
        <v>686350</v>
      </c>
      <c r="N43" s="44">
        <f t="shared" si="1"/>
        <v>12388260</v>
      </c>
      <c r="O43" s="45">
        <f t="shared" si="2"/>
        <v>686350</v>
      </c>
    </row>
    <row r="44" spans="1:15" x14ac:dyDescent="0.35">
      <c r="A44" s="37" t="s">
        <v>320</v>
      </c>
      <c r="B44" s="42">
        <v>510300</v>
      </c>
      <c r="C44" s="39">
        <v>0</v>
      </c>
      <c r="D44" s="51">
        <v>0</v>
      </c>
      <c r="E44" s="51">
        <v>0</v>
      </c>
      <c r="F44" s="42">
        <v>0</v>
      </c>
      <c r="G44" s="43">
        <v>0</v>
      </c>
      <c r="H44" s="42">
        <v>0</v>
      </c>
      <c r="I44" s="43">
        <v>0</v>
      </c>
      <c r="J44" s="42">
        <v>6183356</v>
      </c>
      <c r="K44" s="43">
        <v>0</v>
      </c>
      <c r="L44" s="42">
        <v>16000000</v>
      </c>
      <c r="M44" s="43">
        <v>5933138</v>
      </c>
      <c r="N44" s="44">
        <f t="shared" si="1"/>
        <v>22693656</v>
      </c>
      <c r="O44" s="45">
        <f t="shared" si="2"/>
        <v>5933138</v>
      </c>
    </row>
    <row r="45" spans="1:15" x14ac:dyDescent="0.35">
      <c r="A45" s="37" t="s">
        <v>321</v>
      </c>
      <c r="B45" s="42">
        <v>0</v>
      </c>
      <c r="C45" s="39">
        <v>0</v>
      </c>
      <c r="D45" s="51">
        <v>193192</v>
      </c>
      <c r="E45" s="51">
        <v>0</v>
      </c>
      <c r="F45" s="42">
        <v>0</v>
      </c>
      <c r="G45" s="43">
        <v>0</v>
      </c>
      <c r="H45" s="42">
        <v>1827623</v>
      </c>
      <c r="I45" s="43">
        <v>0</v>
      </c>
      <c r="J45" s="42">
        <v>0</v>
      </c>
      <c r="K45" s="43">
        <v>0</v>
      </c>
      <c r="L45" s="42">
        <v>7978067</v>
      </c>
      <c r="M45" s="43">
        <v>1200571</v>
      </c>
      <c r="N45" s="44">
        <f t="shared" si="1"/>
        <v>9805690</v>
      </c>
      <c r="O45" s="45">
        <f t="shared" si="2"/>
        <v>1200571</v>
      </c>
    </row>
    <row r="46" spans="1:15" x14ac:dyDescent="0.35">
      <c r="A46" s="37" t="s">
        <v>322</v>
      </c>
      <c r="B46" s="42">
        <v>0</v>
      </c>
      <c r="C46" s="39">
        <v>0</v>
      </c>
      <c r="D46" s="51">
        <v>288839</v>
      </c>
      <c r="E46" s="51">
        <v>0</v>
      </c>
      <c r="F46" s="42">
        <v>0</v>
      </c>
      <c r="G46" s="43">
        <v>0</v>
      </c>
      <c r="H46" s="42">
        <v>0</v>
      </c>
      <c r="I46" s="43">
        <v>0</v>
      </c>
      <c r="J46" s="42">
        <v>0</v>
      </c>
      <c r="K46" s="43">
        <v>0</v>
      </c>
      <c r="L46" s="42">
        <v>0</v>
      </c>
      <c r="M46" s="43">
        <v>0</v>
      </c>
      <c r="N46" s="44">
        <f t="shared" si="1"/>
        <v>0</v>
      </c>
      <c r="O46" s="45">
        <f t="shared" si="2"/>
        <v>0</v>
      </c>
    </row>
    <row r="47" spans="1:15" x14ac:dyDescent="0.35">
      <c r="A47" s="37" t="s">
        <v>323</v>
      </c>
      <c r="B47" s="42">
        <v>0</v>
      </c>
      <c r="C47" s="39">
        <v>0</v>
      </c>
      <c r="D47" s="51">
        <v>1600</v>
      </c>
      <c r="E47" s="51">
        <v>0</v>
      </c>
      <c r="F47" s="42">
        <v>0</v>
      </c>
      <c r="G47" s="43">
        <v>0</v>
      </c>
      <c r="H47" s="42">
        <v>1094442</v>
      </c>
      <c r="I47" s="43">
        <v>0</v>
      </c>
      <c r="J47" s="42">
        <v>1245866</v>
      </c>
      <c r="K47" s="43">
        <v>0</v>
      </c>
      <c r="L47" s="42">
        <v>26750512</v>
      </c>
      <c r="M47" s="43">
        <v>4662741</v>
      </c>
      <c r="N47" s="44">
        <f t="shared" si="1"/>
        <v>29090820</v>
      </c>
      <c r="O47" s="45">
        <f t="shared" si="2"/>
        <v>4662741</v>
      </c>
    </row>
    <row r="48" spans="1:15" x14ac:dyDescent="0.35">
      <c r="A48" s="37" t="s">
        <v>324</v>
      </c>
      <c r="B48" s="42">
        <v>0</v>
      </c>
      <c r="C48" s="39">
        <v>0</v>
      </c>
      <c r="D48" s="51">
        <v>578772</v>
      </c>
      <c r="E48" s="51">
        <v>0</v>
      </c>
      <c r="F48" s="42">
        <v>0</v>
      </c>
      <c r="G48" s="43">
        <v>0</v>
      </c>
      <c r="H48" s="42">
        <v>1733823</v>
      </c>
      <c r="I48" s="43">
        <v>0</v>
      </c>
      <c r="J48" s="42">
        <v>18834001</v>
      </c>
      <c r="K48" s="43">
        <v>0</v>
      </c>
      <c r="L48" s="42">
        <v>112218084</v>
      </c>
      <c r="M48" s="43">
        <v>16203793</v>
      </c>
      <c r="N48" s="44">
        <f t="shared" si="1"/>
        <v>132785908</v>
      </c>
      <c r="O48" s="45">
        <f t="shared" si="2"/>
        <v>16203793</v>
      </c>
    </row>
    <row r="49" spans="1:15" x14ac:dyDescent="0.35">
      <c r="A49" s="37" t="s">
        <v>325</v>
      </c>
      <c r="B49" s="42">
        <v>0</v>
      </c>
      <c r="C49" s="39">
        <v>0</v>
      </c>
      <c r="D49" s="51">
        <v>0</v>
      </c>
      <c r="E49" s="51">
        <v>0</v>
      </c>
      <c r="F49" s="42">
        <v>0</v>
      </c>
      <c r="G49" s="43">
        <v>0</v>
      </c>
      <c r="H49" s="42">
        <v>0</v>
      </c>
      <c r="I49" s="43">
        <v>0</v>
      </c>
      <c r="J49" s="42">
        <v>0</v>
      </c>
      <c r="K49" s="43">
        <v>0</v>
      </c>
      <c r="L49" s="42">
        <v>480000</v>
      </c>
      <c r="M49" s="43">
        <v>0</v>
      </c>
      <c r="N49" s="44">
        <f t="shared" si="1"/>
        <v>480000</v>
      </c>
      <c r="O49" s="45">
        <f t="shared" si="2"/>
        <v>0</v>
      </c>
    </row>
    <row r="50" spans="1:15" x14ac:dyDescent="0.35">
      <c r="A50" s="37" t="s">
        <v>327</v>
      </c>
      <c r="B50" s="42">
        <v>0</v>
      </c>
      <c r="C50" s="39">
        <v>0</v>
      </c>
      <c r="D50" s="51">
        <v>0</v>
      </c>
      <c r="E50" s="51">
        <v>0</v>
      </c>
      <c r="F50" s="42">
        <v>0</v>
      </c>
      <c r="G50" s="43">
        <v>0</v>
      </c>
      <c r="H50" s="42">
        <v>98663</v>
      </c>
      <c r="I50" s="43">
        <v>0</v>
      </c>
      <c r="J50" s="42">
        <v>0</v>
      </c>
      <c r="K50" s="43">
        <v>0</v>
      </c>
      <c r="L50" s="42">
        <v>1817118</v>
      </c>
      <c r="M50" s="43">
        <v>0</v>
      </c>
      <c r="N50" s="44">
        <f t="shared" si="1"/>
        <v>1915781</v>
      </c>
      <c r="O50" s="45">
        <f t="shared" si="2"/>
        <v>0</v>
      </c>
    </row>
    <row r="51" spans="1:15" x14ac:dyDescent="0.35">
      <c r="A51" s="37" t="s">
        <v>424</v>
      </c>
      <c r="B51" s="42">
        <v>0</v>
      </c>
      <c r="C51" s="39">
        <v>0</v>
      </c>
      <c r="D51" s="51">
        <v>0</v>
      </c>
      <c r="E51" s="51">
        <v>0</v>
      </c>
      <c r="F51" s="42">
        <v>0</v>
      </c>
      <c r="G51" s="43">
        <v>0</v>
      </c>
      <c r="H51" s="42">
        <v>0</v>
      </c>
      <c r="I51" s="43">
        <v>0</v>
      </c>
      <c r="J51" s="42">
        <v>0</v>
      </c>
      <c r="K51" s="43">
        <v>0</v>
      </c>
      <c r="L51" s="42">
        <v>349942</v>
      </c>
      <c r="M51" s="43">
        <v>0</v>
      </c>
      <c r="N51" s="44">
        <f t="shared" si="1"/>
        <v>349942</v>
      </c>
      <c r="O51" s="45">
        <f t="shared" si="2"/>
        <v>0</v>
      </c>
    </row>
    <row r="52" spans="1:15" x14ac:dyDescent="0.35">
      <c r="A52" s="37" t="s">
        <v>326</v>
      </c>
      <c r="B52" s="42">
        <v>0</v>
      </c>
      <c r="C52" s="39">
        <v>0</v>
      </c>
      <c r="D52" s="51">
        <v>0</v>
      </c>
      <c r="E52" s="51">
        <v>0</v>
      </c>
      <c r="F52" s="42">
        <v>0</v>
      </c>
      <c r="G52" s="43">
        <v>0</v>
      </c>
      <c r="H52" s="42">
        <v>0</v>
      </c>
      <c r="I52" s="43">
        <v>0</v>
      </c>
      <c r="J52" s="42">
        <v>1224979</v>
      </c>
      <c r="K52" s="43">
        <v>0</v>
      </c>
      <c r="L52" s="42">
        <v>20444101</v>
      </c>
      <c r="M52" s="43">
        <v>1854915</v>
      </c>
      <c r="N52" s="44">
        <f t="shared" si="1"/>
        <v>21669080</v>
      </c>
      <c r="O52" s="45">
        <f t="shared" si="2"/>
        <v>1854915</v>
      </c>
    </row>
    <row r="53" spans="1:15" x14ac:dyDescent="0.35">
      <c r="A53" s="37" t="s">
        <v>430</v>
      </c>
      <c r="B53" s="42">
        <v>0</v>
      </c>
      <c r="C53" s="39">
        <v>0</v>
      </c>
      <c r="D53" s="51">
        <v>0</v>
      </c>
      <c r="E53" s="51">
        <v>0</v>
      </c>
      <c r="F53" s="42">
        <v>44881</v>
      </c>
      <c r="G53" s="43">
        <v>0</v>
      </c>
      <c r="H53" s="42">
        <v>0</v>
      </c>
      <c r="I53" s="43">
        <v>0</v>
      </c>
      <c r="J53" s="42">
        <v>39886484</v>
      </c>
      <c r="K53" s="43">
        <v>0</v>
      </c>
      <c r="L53" s="42">
        <v>25998022</v>
      </c>
      <c r="M53" s="43">
        <v>661859</v>
      </c>
      <c r="N53" s="44">
        <f t="shared" si="1"/>
        <v>65929387</v>
      </c>
      <c r="O53" s="45">
        <f t="shared" si="2"/>
        <v>661859</v>
      </c>
    </row>
    <row r="54" spans="1:15" x14ac:dyDescent="0.35">
      <c r="A54" s="37" t="s">
        <v>329</v>
      </c>
      <c r="B54" s="42">
        <v>0</v>
      </c>
      <c r="C54" s="39">
        <v>0</v>
      </c>
      <c r="D54" s="51">
        <v>0</v>
      </c>
      <c r="E54" s="51">
        <v>0</v>
      </c>
      <c r="F54" s="42">
        <v>0</v>
      </c>
      <c r="G54" s="43">
        <v>0</v>
      </c>
      <c r="H54" s="42">
        <v>0</v>
      </c>
      <c r="I54" s="43">
        <v>0</v>
      </c>
      <c r="J54" s="42">
        <v>0</v>
      </c>
      <c r="K54" s="43">
        <v>0</v>
      </c>
      <c r="L54" s="42">
        <v>482480</v>
      </c>
      <c r="M54" s="43">
        <v>0</v>
      </c>
      <c r="N54" s="44">
        <f t="shared" si="1"/>
        <v>482480</v>
      </c>
      <c r="O54" s="45">
        <f t="shared" si="2"/>
        <v>0</v>
      </c>
    </row>
    <row r="55" spans="1:15" x14ac:dyDescent="0.35">
      <c r="A55" s="37" t="s">
        <v>328</v>
      </c>
      <c r="B55" s="42">
        <v>0</v>
      </c>
      <c r="C55" s="39">
        <v>0</v>
      </c>
      <c r="D55" s="51">
        <v>0</v>
      </c>
      <c r="E55" s="51">
        <v>0</v>
      </c>
      <c r="F55" s="42">
        <v>0</v>
      </c>
      <c r="G55" s="43">
        <v>0</v>
      </c>
      <c r="H55" s="42">
        <v>0</v>
      </c>
      <c r="I55" s="43">
        <v>0</v>
      </c>
      <c r="J55" s="42">
        <v>552197</v>
      </c>
      <c r="K55" s="43">
        <v>0</v>
      </c>
      <c r="L55" s="42">
        <v>24794857</v>
      </c>
      <c r="M55" s="43">
        <v>1800000</v>
      </c>
      <c r="N55" s="44">
        <f t="shared" si="1"/>
        <v>25347054</v>
      </c>
      <c r="O55" s="45">
        <f t="shared" si="2"/>
        <v>1800000</v>
      </c>
    </row>
    <row r="56" spans="1:15" x14ac:dyDescent="0.35">
      <c r="A56" s="37" t="s">
        <v>330</v>
      </c>
      <c r="B56" s="56">
        <v>0</v>
      </c>
      <c r="C56" s="57">
        <v>0</v>
      </c>
      <c r="D56" s="58">
        <v>0</v>
      </c>
      <c r="E56" s="58">
        <v>0</v>
      </c>
      <c r="F56" s="56">
        <v>0</v>
      </c>
      <c r="G56" s="58">
        <v>0</v>
      </c>
      <c r="H56" s="56">
        <v>1089405</v>
      </c>
      <c r="I56" s="58">
        <v>0</v>
      </c>
      <c r="J56" s="56">
        <v>0</v>
      </c>
      <c r="K56" s="58">
        <v>0</v>
      </c>
      <c r="L56" s="56">
        <v>153670</v>
      </c>
      <c r="M56" s="58">
        <v>0</v>
      </c>
      <c r="N56" s="44">
        <f t="shared" si="1"/>
        <v>1243075</v>
      </c>
      <c r="O56" s="45">
        <f t="shared" si="2"/>
        <v>0</v>
      </c>
    </row>
    <row r="57" spans="1:15" ht="15" thickBot="1" x14ac:dyDescent="0.4">
      <c r="A57" s="46" t="s">
        <v>226</v>
      </c>
      <c r="B57" s="52">
        <f>SUM(B4:B56)</f>
        <v>2387667</v>
      </c>
      <c r="C57" s="52">
        <f t="shared" ref="C57:M57" si="3">SUM(C4:C56)</f>
        <v>0</v>
      </c>
      <c r="D57" s="52">
        <f t="shared" si="3"/>
        <v>3497440</v>
      </c>
      <c r="E57" s="52">
        <f t="shared" si="3"/>
        <v>135000</v>
      </c>
      <c r="F57" s="52">
        <f t="shared" si="3"/>
        <v>64870</v>
      </c>
      <c r="G57" s="52">
        <f t="shared" si="3"/>
        <v>0</v>
      </c>
      <c r="H57" s="52">
        <f t="shared" si="3"/>
        <v>21520603</v>
      </c>
      <c r="I57" s="52">
        <f t="shared" si="3"/>
        <v>676913</v>
      </c>
      <c r="J57" s="52">
        <f t="shared" si="3"/>
        <v>790524992</v>
      </c>
      <c r="K57" s="52">
        <f t="shared" si="3"/>
        <v>0</v>
      </c>
      <c r="L57" s="52">
        <f t="shared" si="3"/>
        <v>1579998269</v>
      </c>
      <c r="M57" s="52">
        <f t="shared" si="3"/>
        <v>143784487</v>
      </c>
      <c r="N57" s="52">
        <f>SUM(N4:N56)</f>
        <v>2394496401</v>
      </c>
      <c r="O57" s="47">
        <f>SUM(O4:O56)</f>
        <v>144461400</v>
      </c>
    </row>
  </sheetData>
  <autoFilter ref="A3:O57" xr:uid="{00000000-0009-0000-0000-000004000000}"/>
  <mergeCells count="6">
    <mergeCell ref="B2:C2"/>
    <mergeCell ref="F2:G2"/>
    <mergeCell ref="H2:I2"/>
    <mergeCell ref="J2:K2"/>
    <mergeCell ref="L2:M2"/>
    <mergeCell ref="D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6"/>
  <sheetViews>
    <sheetView workbookViewId="0">
      <selection activeCell="C7" sqref="C7"/>
    </sheetView>
  </sheetViews>
  <sheetFormatPr defaultRowHeight="14.5" x14ac:dyDescent="0.35"/>
  <cols>
    <col min="2" max="2" width="44.7265625" customWidth="1"/>
  </cols>
  <sheetData>
    <row r="2" spans="1:2" ht="53" customHeight="1" x14ac:dyDescent="0.35">
      <c r="A2" s="60" t="s">
        <v>431</v>
      </c>
      <c r="B2" s="61" t="s">
        <v>432</v>
      </c>
    </row>
    <row r="3" spans="1:2" ht="36.5" customHeight="1" x14ac:dyDescent="0.35">
      <c r="A3" s="60" t="s">
        <v>433</v>
      </c>
      <c r="B3" s="61" t="s">
        <v>434</v>
      </c>
    </row>
    <row r="4" spans="1:2" ht="63.5" customHeight="1" x14ac:dyDescent="0.35">
      <c r="A4" s="60" t="s">
        <v>435</v>
      </c>
      <c r="B4" s="61" t="s">
        <v>438</v>
      </c>
    </row>
    <row r="5" spans="1:2" ht="74" customHeight="1" x14ac:dyDescent="0.35">
      <c r="A5" s="60" t="s">
        <v>436</v>
      </c>
      <c r="B5" s="61" t="s">
        <v>441</v>
      </c>
    </row>
    <row r="6" spans="1:2" ht="33.5" customHeight="1" x14ac:dyDescent="0.35">
      <c r="A6" s="62" t="s">
        <v>437</v>
      </c>
      <c r="B6" s="61" t="s">
        <v>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6a by City</vt:lpstr>
      <vt:lpstr>Source 6a</vt:lpstr>
      <vt:lpstr>6b by State</vt:lpstr>
      <vt:lpstr>Source 6b</vt:lpstr>
      <vt:lpstr>6c by Program</vt:lpstr>
      <vt:lpstr>Source 6c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6: FY 17 FTA Funds For Prevenitve Maintenance and ADA Paratransit by City, State, and Program</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dc:creator>
  <cp:lastModifiedBy>Kamp, Joshua (FTA)</cp:lastModifiedBy>
  <dcterms:created xsi:type="dcterms:W3CDTF">2017-11-13T15:39:37Z</dcterms:created>
  <dcterms:modified xsi:type="dcterms:W3CDTF">2021-02-11T13:26:10Z</dcterms:modified>
</cp:coreProperties>
</file>