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seem.ullah.ctr\Desktop\Partial Year Apportionments\"/>
    </mc:Choice>
  </mc:AlternateContent>
  <xr:revisionPtr revIDLastSave="0" documentId="13_ncr:1_{A79AD17D-C619-44A3-AFBB-DACB32991B8A}" xr6:coauthVersionLast="45" xr6:coauthVersionMax="45" xr10:uidLastSave="{00000000-0000-0000-0000-000000000000}"/>
  <bookViews>
    <workbookView xWindow="3075" yWindow="3075" windowWidth="16110" windowHeight="11730" xr2:uid="{00000000-000D-0000-FFFF-FFFF00000000}"/>
  </bookViews>
  <sheets>
    <sheet name="Table 10" sheetId="1" r:id="rId1"/>
  </sheets>
  <definedNames>
    <definedName name="HTML_CodePage" hidden="1">1252</definedName>
    <definedName name="HTML_Control" hidden="1">{"'Final'!$A$1:$K$1"}</definedName>
    <definedName name="HTML_Description" hidden="1">""</definedName>
    <definedName name="HTML_Email" hidden="1">""</definedName>
    <definedName name="HTML_Header" hidden="1">"Final"</definedName>
    <definedName name="HTML_LastUpdate" hidden="1">"8/21/00"</definedName>
    <definedName name="HTML_LineAfter" hidden="1">FALSE</definedName>
    <definedName name="HTML_LineBefore" hidden="1">FALSE</definedName>
    <definedName name="HTML_Name" hidden="1">"nosekg"</definedName>
    <definedName name="HTML_OBDlg2" hidden="1">TRUE</definedName>
    <definedName name="HTML_OBDlg4" hidden="1">TRUE</definedName>
    <definedName name="HTML_OS" hidden="1">0</definedName>
    <definedName name="HTML_PathFile" hidden="1">"A:\table12 Html.htm"</definedName>
    <definedName name="HTML_Title" hidden="1">"Table 12"</definedName>
    <definedName name="_xlnm.Print_Area" localSheetId="0">'Table 10'!$A$1:$F$134</definedName>
    <definedName name="_xlnm.Print_Titles" localSheetId="0">'Table 10'!$1:$5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0" i="1" l="1"/>
  <c r="E140" i="1"/>
  <c r="C140" i="1"/>
  <c r="F138" i="1"/>
  <c r="F139" i="1"/>
  <c r="F137" i="1" l="1"/>
  <c r="F6" i="1"/>
  <c r="F7" i="1"/>
  <c r="F135" i="1" l="1"/>
  <c r="F136" i="1"/>
  <c r="F71" i="1" l="1"/>
  <c r="F113" i="1"/>
  <c r="F125" i="1"/>
  <c r="F47" i="1"/>
  <c r="F122" i="1"/>
  <c r="F114" i="1" l="1"/>
  <c r="F41" i="1"/>
  <c r="F32" i="1"/>
  <c r="F12" i="1"/>
  <c r="F22" i="1"/>
  <c r="F46" i="1"/>
  <c r="F103" i="1"/>
  <c r="F115" i="1"/>
  <c r="F17" i="1"/>
  <c r="F35" i="1"/>
  <c r="F25" i="1"/>
  <c r="F9" i="1"/>
  <c r="F14" i="1"/>
  <c r="F54" i="1"/>
  <c r="F13" i="1"/>
  <c r="F81" i="1"/>
  <c r="F120" i="1"/>
  <c r="F33" i="1"/>
  <c r="F100" i="1"/>
  <c r="F48" i="1"/>
  <c r="F37" i="1"/>
  <c r="F8" i="1"/>
  <c r="F19" i="1"/>
  <c r="F124" i="1"/>
  <c r="F128" i="1"/>
  <c r="F49" i="1"/>
  <c r="F99" i="1"/>
  <c r="F50" i="1"/>
  <c r="F34" i="1"/>
  <c r="F45" i="1"/>
  <c r="F83" i="1"/>
  <c r="F80" i="1"/>
  <c r="F85" i="1"/>
  <c r="F52" i="1"/>
  <c r="F116" i="1"/>
  <c r="F72" i="1"/>
  <c r="F79" i="1"/>
  <c r="F31" i="1"/>
  <c r="F86" i="1"/>
  <c r="F133" i="1"/>
  <c r="F39" i="1"/>
  <c r="F104" i="1"/>
  <c r="F118" i="1"/>
  <c r="F38" i="1"/>
  <c r="F16" i="1"/>
  <c r="F87" i="1"/>
  <c r="F36" i="1"/>
  <c r="F18" i="1"/>
  <c r="F127" i="1"/>
  <c r="F24" i="1"/>
  <c r="F20" i="1"/>
  <c r="F101" i="1"/>
  <c r="F76" i="1"/>
  <c r="F106" i="1"/>
  <c r="F123" i="1"/>
  <c r="F119" i="1"/>
  <c r="F53" i="1"/>
  <c r="F73" i="1"/>
  <c r="F74" i="1"/>
  <c r="F130" i="1"/>
  <c r="F40" i="1"/>
  <c r="F77" i="1"/>
  <c r="F129" i="1"/>
  <c r="F78" i="1"/>
  <c r="F51" i="1"/>
  <c r="F126" i="1"/>
  <c r="F117" i="1"/>
  <c r="F44" i="1"/>
  <c r="F131" i="1"/>
  <c r="F70" i="1"/>
  <c r="F11" i="1"/>
  <c r="F42" i="1"/>
  <c r="F60" i="1"/>
  <c r="F15" i="1"/>
  <c r="F63" i="1"/>
  <c r="F102" i="1"/>
  <c r="F27" i="1"/>
  <c r="F109" i="1"/>
  <c r="F65" i="1"/>
  <c r="F75" i="1"/>
  <c r="F28" i="1"/>
  <c r="F67" i="1"/>
  <c r="F56" i="1"/>
  <c r="F112" i="1"/>
  <c r="F66" i="1"/>
  <c r="F62" i="1"/>
  <c r="F132" i="1"/>
  <c r="F57" i="1"/>
  <c r="F88" i="1"/>
  <c r="F58" i="1"/>
  <c r="F55" i="1"/>
  <c r="F43" i="1"/>
  <c r="F105" i="1"/>
  <c r="F82" i="1"/>
  <c r="F64" i="1"/>
  <c r="F23" i="1"/>
  <c r="F69" i="1"/>
  <c r="F110" i="1"/>
  <c r="F68" i="1"/>
  <c r="F121" i="1"/>
  <c r="F10" i="1"/>
  <c r="F84" i="1"/>
  <c r="F59" i="1"/>
  <c r="F134" i="1"/>
  <c r="F29" i="1"/>
  <c r="F98" i="1"/>
  <c r="F21" i="1"/>
  <c r="F96" i="1"/>
  <c r="F108" i="1"/>
  <c r="F61" i="1"/>
  <c r="F97" i="1"/>
  <c r="F30" i="1"/>
  <c r="F111" i="1"/>
  <c r="F107" i="1"/>
  <c r="F93" i="1"/>
  <c r="F90" i="1"/>
  <c r="F94" i="1"/>
  <c r="F91" i="1"/>
  <c r="F92" i="1"/>
  <c r="F26" i="1"/>
  <c r="F140" i="1" s="1"/>
  <c r="F89" i="1"/>
  <c r="F95" i="1"/>
</calcChain>
</file>

<file path=xl/sharedStrings.xml><?xml version="1.0" encoding="utf-8"?>
<sst xmlns="http://schemas.openxmlformats.org/spreadsheetml/2006/main" count="279" uniqueCount="173">
  <si>
    <t xml:space="preserve">FEDERAL TRANSIT ADMINISTRATION </t>
  </si>
  <si>
    <t>TABLE 10</t>
  </si>
  <si>
    <t>State</t>
  </si>
  <si>
    <t>Tribe</t>
  </si>
  <si>
    <t xml:space="preserve"> Tier 1</t>
  </si>
  <si>
    <t>Tier 2</t>
  </si>
  <si>
    <t>Tier 3</t>
  </si>
  <si>
    <t>AK</t>
  </si>
  <si>
    <t>Chickaloon Native Village</t>
  </si>
  <si>
    <t>Sitka Tribe of Alaska</t>
  </si>
  <si>
    <t>Gulkana Village Council</t>
  </si>
  <si>
    <t>Hydaburg Cooperative Association</t>
  </si>
  <si>
    <t>Ketchikan Indian Community</t>
  </si>
  <si>
    <t>Seldovia Village Tribe</t>
  </si>
  <si>
    <t>AZ</t>
  </si>
  <si>
    <t>San Carlos Apache Tribe</t>
  </si>
  <si>
    <t>Cocopah Indian Tribe</t>
  </si>
  <si>
    <t>Hopi Tribe</t>
  </si>
  <si>
    <t>Salt River Pima-Maricopa Indian Community</t>
  </si>
  <si>
    <t>Kaibab Band of Paiute Indians</t>
  </si>
  <si>
    <t>Havasupai Tribe</t>
  </si>
  <si>
    <t>CA</t>
  </si>
  <si>
    <t>Tule River Tribe</t>
  </si>
  <si>
    <t>Susanville Indian Rancheria</t>
  </si>
  <si>
    <t>Yurok Tribe</t>
  </si>
  <si>
    <t>Quechan Indian Tribe</t>
  </si>
  <si>
    <t>Blue Lake Rancheria</t>
  </si>
  <si>
    <t>Chemehuevi Indian Tribe</t>
  </si>
  <si>
    <t>North Fork Rancheria of Mono Indians of California</t>
  </si>
  <si>
    <t>CO</t>
  </si>
  <si>
    <t>Southern Ute Indian Tribe</t>
  </si>
  <si>
    <t>ID</t>
  </si>
  <si>
    <t>Nez Perce Tribe</t>
  </si>
  <si>
    <t>KS</t>
  </si>
  <si>
    <t>Prairie Band Potawatomi Nation</t>
  </si>
  <si>
    <t>ME</t>
  </si>
  <si>
    <t>Houlton Band of Maliseet Indians</t>
  </si>
  <si>
    <t>MI</t>
  </si>
  <si>
    <t>Bay Mills Indian Community</t>
  </si>
  <si>
    <t>MN</t>
  </si>
  <si>
    <t>White Earth Band of Chippewa</t>
  </si>
  <si>
    <t>Fond du Lac Reservation</t>
  </si>
  <si>
    <t>Grand Portage Reservation Tribal Council</t>
  </si>
  <si>
    <t>Red Lake Band of the Chippewa</t>
  </si>
  <si>
    <t>Bois Forte Reservation Tribal Council</t>
  </si>
  <si>
    <t>Leech Lake Band of Ojibwe</t>
  </si>
  <si>
    <t>MS</t>
  </si>
  <si>
    <t>Mississippi Band of Choctaw Indians</t>
  </si>
  <si>
    <t>MT</t>
  </si>
  <si>
    <t>Confederated Salish and Kootenai Tribes</t>
  </si>
  <si>
    <t>Crow Tribe of Indians</t>
  </si>
  <si>
    <t>Chippewa Cree Tribe</t>
  </si>
  <si>
    <t>Fort Belknap Indian Community</t>
  </si>
  <si>
    <t>Northern Cheyenne Tribe</t>
  </si>
  <si>
    <t>NC</t>
  </si>
  <si>
    <t>Eastern Band of Cherokee Indians</t>
  </si>
  <si>
    <t>Spirit Lake Tribe</t>
  </si>
  <si>
    <t>Standing Rock Public Transportation</t>
  </si>
  <si>
    <t>NE</t>
  </si>
  <si>
    <t>Winnebago Tribe of Nebraska</t>
  </si>
  <si>
    <t>Ponca Tribe of Nebraska</t>
  </si>
  <si>
    <t>NM</t>
  </si>
  <si>
    <t>Pueblo of Laguna</t>
  </si>
  <si>
    <t>Pueblo of San Ildefonso</t>
  </si>
  <si>
    <t>Zuni Pueblo</t>
  </si>
  <si>
    <t>Tesuque Pueblo</t>
  </si>
  <si>
    <t>Pueblo of Santa Clara</t>
  </si>
  <si>
    <t>Pueblo of Santa Ana</t>
  </si>
  <si>
    <t>Ohkay Owingeh Pueblo</t>
  </si>
  <si>
    <t>Pojoaque Pueblo</t>
  </si>
  <si>
    <t>Pueblo of Nambe'</t>
  </si>
  <si>
    <t>NV</t>
  </si>
  <si>
    <t>Elko Band Council</t>
  </si>
  <si>
    <t>Reno-Sparks Indian Colony</t>
  </si>
  <si>
    <t>NY</t>
  </si>
  <si>
    <t>Seneca Nation of Indians</t>
  </si>
  <si>
    <t>OK</t>
  </si>
  <si>
    <t>Northeast Oklahoma Tribal Transit Consortium</t>
  </si>
  <si>
    <t>Chickasaw Nation</t>
  </si>
  <si>
    <t>Choctaw Nation of Oklahoma</t>
  </si>
  <si>
    <t>Cherokee Nation &amp; United Keetoowah Band of Cherokee Indians in Oklahoma</t>
  </si>
  <si>
    <t>Muscogee (Creek) Nation</t>
  </si>
  <si>
    <t>Seminole Nation Public Transit</t>
  </si>
  <si>
    <t>Citizen Potawatomi Nation</t>
  </si>
  <si>
    <t>Ponca Tribe of Oklahoma</t>
  </si>
  <si>
    <t>OR</t>
  </si>
  <si>
    <t>Confederated Tribes of the Umatilla Indian Reservation</t>
  </si>
  <si>
    <t>Klamath Tribes</t>
  </si>
  <si>
    <t>Confederated Tribes of the Grand Ronde Community of Oregon</t>
  </si>
  <si>
    <t>Confederated Tribes of Warm Springs</t>
  </si>
  <si>
    <t>SC</t>
  </si>
  <si>
    <t>Catawba Indian Nation</t>
  </si>
  <si>
    <t>SD</t>
  </si>
  <si>
    <t>Oglala Sioux Tribe</t>
  </si>
  <si>
    <t>Yankton Sioux Tribe</t>
  </si>
  <si>
    <t>Lower Brule Sioux Tribe</t>
  </si>
  <si>
    <t>Cheyenne River Sioux Tribe</t>
  </si>
  <si>
    <t>Rosebud Sioux Tribe</t>
  </si>
  <si>
    <t>UT</t>
  </si>
  <si>
    <t>Ute Tribe</t>
  </si>
  <si>
    <t>WA</t>
  </si>
  <si>
    <t>Squaxin Island Tribe</t>
  </si>
  <si>
    <t>Confederated Tribes and Bands of The Yakama Nation</t>
  </si>
  <si>
    <t>Spokane Tribe of Indians</t>
  </si>
  <si>
    <t>Stillaguamish Tribe of Indians</t>
  </si>
  <si>
    <t>Confederated Tribes of the Colville Indian Reservation</t>
  </si>
  <si>
    <t>Cowlitz Indian Tribe</t>
  </si>
  <si>
    <t>Lummi Nation</t>
  </si>
  <si>
    <t>Kalispel Tribe of Indians</t>
  </si>
  <si>
    <t>Makah Tribal Council</t>
  </si>
  <si>
    <t>Snoqualmie Indian Tribe</t>
  </si>
  <si>
    <t>Jamestown S'Klallam Tribe</t>
  </si>
  <si>
    <t>WI</t>
  </si>
  <si>
    <t>Lac Courte Oreilles Band of Ojibwe</t>
  </si>
  <si>
    <t>Oneida Tribe of Indians of Wisconsin</t>
  </si>
  <si>
    <t>Bad River Band of Lake Superior Tribe of Chippewa</t>
  </si>
  <si>
    <t>Red Cliff Band of Lake Superior Chippewa</t>
  </si>
  <si>
    <t>Menominee Indian Tribe of Wisconsin</t>
  </si>
  <si>
    <t>WY</t>
  </si>
  <si>
    <t>Shoshone and Arapaho Tribes DOT</t>
  </si>
  <si>
    <t>Pascua Yaqui Tribe</t>
  </si>
  <si>
    <t>Cheyenne &amp; Arapaho Tribes</t>
  </si>
  <si>
    <t>Fort Peck Tribes</t>
  </si>
  <si>
    <t>Omaha Tribe Public Transit</t>
  </si>
  <si>
    <t>Shoshone-Bannock Tribes</t>
  </si>
  <si>
    <t>Lac du Flambeau Band of Lake Superior Chippewa Indians</t>
  </si>
  <si>
    <t>Confederated Tribes of Siletz Indians</t>
  </si>
  <si>
    <t>Yavapai-Apache Nation</t>
  </si>
  <si>
    <t>Morongo Band of Mission Indians</t>
  </si>
  <si>
    <t>AL</t>
  </si>
  <si>
    <t>Poarch Band of Creek Indians</t>
  </si>
  <si>
    <t>Lower Elwha Klallam Tribe</t>
  </si>
  <si>
    <t>Native Village of Noatak</t>
  </si>
  <si>
    <t>Gwichyaa Zhee Tribal Transit Service</t>
  </si>
  <si>
    <t>ND</t>
  </si>
  <si>
    <t>Pyramid Lake Paiute Tribe</t>
  </si>
  <si>
    <t>CT</t>
  </si>
  <si>
    <t>Mashantucket Pequot Tribal Nation</t>
  </si>
  <si>
    <t>Hualapai Indian Tribe</t>
  </si>
  <si>
    <t>MA</t>
  </si>
  <si>
    <t>The Mashpee Wampanoag Tribe</t>
  </si>
  <si>
    <t>Muckleshoot Indian Tribe</t>
  </si>
  <si>
    <t>Nome Eskimo Community</t>
  </si>
  <si>
    <t>TOTALS</t>
  </si>
  <si>
    <t>Ninilchik Village</t>
  </si>
  <si>
    <t>White Mountain Apache Tribe</t>
  </si>
  <si>
    <t>Aroostook Band of Micmacs</t>
  </si>
  <si>
    <t>Sault Ste Marie Chippewa Indians</t>
  </si>
  <si>
    <t>Sac and Fox Nation of Missouri</t>
  </si>
  <si>
    <t>Blackfeet Nation Transit Department</t>
  </si>
  <si>
    <t>Santee Sioux Nation</t>
  </si>
  <si>
    <t>Comanche Nation &amp; Kiowa Tribe</t>
  </si>
  <si>
    <t>Quileute Tribe Community Shuttle</t>
  </si>
  <si>
    <t>The Tulalip Tribes of Washington</t>
  </si>
  <si>
    <t>Gila River Indian Community</t>
  </si>
  <si>
    <t>Kenaitze Indian Tribe</t>
  </si>
  <si>
    <t>Samish Indian Nation</t>
  </si>
  <si>
    <t>Pueblo of Isleta</t>
  </si>
  <si>
    <t>Jicarilla Apache Nation</t>
  </si>
  <si>
    <t>Forest County Potawatomi Community</t>
  </si>
  <si>
    <t>Native Village of Unalakleet</t>
  </si>
  <si>
    <t>Total Allocation</t>
  </si>
  <si>
    <t>Turtle Mountain Band of Chippewa Indian</t>
  </si>
  <si>
    <t>Sisseton-Wahpeton Oyate</t>
  </si>
  <si>
    <t>Coeur d'Alene Tribe</t>
  </si>
  <si>
    <t>Mescalero Apache Tribe</t>
  </si>
  <si>
    <t>Fallon Paiute-Shoshone Tribe</t>
  </si>
  <si>
    <t>Native Village of Crooked Creek</t>
  </si>
  <si>
    <t xml:space="preserve">Navajo Nation  </t>
  </si>
  <si>
    <t>Bishop Paiute Tribe</t>
  </si>
  <si>
    <t>Elk Valley Rancheria</t>
  </si>
  <si>
    <t>FY 2022 PARTIAL YEAR SECTION 5311(c)(2)(B)  PUBLIC TRANSPORTATION ON INDIAN RESERVATIONS FORMULA APPORTIONMENTS</t>
  </si>
  <si>
    <t>The amount apportioned in this notice includes funding authorized under the Bipartisan Infrastructure Law, enacted as the Infrastructure Investment and Jobs Act (Pub. L. 117-58) and is based on funding made available under the Further Extending Government Funding Act (Pub. L. 117-70, Dec. 3, 2021), which provides partial-year spending authority through February 18,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</si>
</sst>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i/>
      <sz val="11"/>
      <name val="Arial"/>
      <family val="2"/>
    </font>
    <font>
      <sz val="12"/>
      <color theme="1"/>
      <name val="Arial"/>
      <family val="2"/>
    </font>
    <font>
      <sz val="10"/>
      <name val="Helvetica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4">
    <xf numFmtId="0" fontId="0" fillId="0" borderId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1" fillId="0" borderId="0"/>
    <xf numFmtId="0" fontId="12" fillId="0" borderId="0"/>
    <xf numFmtId="0" fontId="13" fillId="0" borderId="0"/>
    <xf numFmtId="0" fontId="8" fillId="0" borderId="0"/>
    <xf numFmtId="0" fontId="13" fillId="0" borderId="0"/>
    <xf numFmtId="0" fontId="9" fillId="0" borderId="0"/>
    <xf numFmtId="3" fontId="13" fillId="0" borderId="0"/>
    <xf numFmtId="0" fontId="1" fillId="0" borderId="0"/>
    <xf numFmtId="0" fontId="1" fillId="0" borderId="0"/>
    <xf numFmtId="0" fontId="14" fillId="0" borderId="0"/>
    <xf numFmtId="0" fontId="8" fillId="0" borderId="0"/>
    <xf numFmtId="3" fontId="9" fillId="0" borderId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34">
    <xf numFmtId="0" fontId="0" fillId="0" borderId="0" xfId="0"/>
    <xf numFmtId="0" fontId="3" fillId="0" borderId="0" xfId="0" applyFont="1" applyFill="1"/>
    <xf numFmtId="0" fontId="4" fillId="0" borderId="2" xfId="0" applyFont="1" applyFill="1" applyBorder="1"/>
    <xf numFmtId="164" fontId="4" fillId="0" borderId="2" xfId="0" applyNumberFormat="1" applyFont="1" applyFill="1" applyBorder="1" applyAlignment="1">
      <alignment horizontal="left" wrapText="1"/>
    </xf>
    <xf numFmtId="164" fontId="4" fillId="0" borderId="2" xfId="0" applyNumberFormat="1" applyFont="1" applyFill="1" applyBorder="1" applyAlignment="1">
      <alignment horizontal="left"/>
    </xf>
    <xf numFmtId="164" fontId="4" fillId="0" borderId="2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left"/>
    </xf>
    <xf numFmtId="0" fontId="6" fillId="0" borderId="0" xfId="0" applyFont="1" applyFill="1"/>
    <xf numFmtId="0" fontId="6" fillId="0" borderId="3" xfId="0" applyFont="1" applyFill="1" applyBorder="1" applyAlignment="1">
      <alignment horizontal="left" wrapText="1"/>
    </xf>
    <xf numFmtId="164" fontId="6" fillId="0" borderId="3" xfId="0" applyNumberFormat="1" applyFont="1" applyFill="1" applyBorder="1" applyAlignment="1">
      <alignment horizontal="left"/>
    </xf>
    <xf numFmtId="0" fontId="6" fillId="0" borderId="3" xfId="0" applyFont="1" applyFill="1" applyBorder="1"/>
    <xf numFmtId="164" fontId="6" fillId="0" borderId="3" xfId="0" applyNumberFormat="1" applyFont="1" applyFill="1" applyBorder="1" applyAlignment="1">
      <alignment horizontal="left" wrapText="1"/>
    </xf>
    <xf numFmtId="164" fontId="6" fillId="0" borderId="0" xfId="0" applyNumberFormat="1" applyFont="1" applyFill="1" applyBorder="1" applyAlignment="1">
      <alignment horizontal="left"/>
    </xf>
    <xf numFmtId="0" fontId="3" fillId="0" borderId="0" xfId="0" applyFont="1" applyFill="1" applyBorder="1"/>
    <xf numFmtId="0" fontId="4" fillId="0" borderId="4" xfId="0" applyFont="1" applyFill="1" applyBorder="1" applyAlignment="1">
      <alignment horizontal="left" wrapText="1"/>
    </xf>
    <xf numFmtId="0" fontId="6" fillId="0" borderId="4" xfId="0" applyFont="1" applyFill="1" applyBorder="1" applyAlignment="1">
      <alignment horizontal="left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/>
    </xf>
    <xf numFmtId="164" fontId="6" fillId="0" borderId="3" xfId="0" applyNumberFormat="1" applyFont="1" applyFill="1" applyBorder="1" applyAlignment="1">
      <alignment horizontal="right"/>
    </xf>
    <xf numFmtId="164" fontId="6" fillId="0" borderId="4" xfId="0" applyNumberFormat="1" applyFont="1" applyFill="1" applyBorder="1" applyAlignment="1">
      <alignment horizontal="right"/>
    </xf>
    <xf numFmtId="0" fontId="6" fillId="0" borderId="5" xfId="0" applyFont="1" applyFill="1" applyBorder="1" applyAlignment="1">
      <alignment horizontal="left" wrapText="1"/>
    </xf>
    <xf numFmtId="164" fontId="6" fillId="0" borderId="5" xfId="0" applyNumberFormat="1" applyFont="1" applyFill="1" applyBorder="1" applyAlignment="1">
      <alignment horizontal="right"/>
    </xf>
    <xf numFmtId="0" fontId="6" fillId="0" borderId="6" xfId="0" applyFont="1" applyFill="1" applyBorder="1" applyAlignment="1">
      <alignment horizontal="left" wrapText="1"/>
    </xf>
    <xf numFmtId="164" fontId="6" fillId="0" borderId="6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left" wrapText="1"/>
    </xf>
    <xf numFmtId="164" fontId="6" fillId="0" borderId="0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</cellXfs>
  <cellStyles count="24">
    <cellStyle name="Comma 2" xfId="1" xr:uid="{00000000-0005-0000-0000-000000000000}"/>
    <cellStyle name="Comma 3" xfId="2" xr:uid="{00000000-0005-0000-0000-000001000000}"/>
    <cellStyle name="Comma 4" xfId="3" xr:uid="{00000000-0005-0000-0000-000002000000}"/>
    <cellStyle name="Comma 5" xfId="4" xr:uid="{00000000-0005-0000-0000-000003000000}"/>
    <cellStyle name="Currency 2" xfId="5" xr:uid="{00000000-0005-0000-0000-000004000000}"/>
    <cellStyle name="Currency 3" xfId="6" xr:uid="{00000000-0005-0000-0000-000005000000}"/>
    <cellStyle name="Currency 4" xfId="7" xr:uid="{00000000-0005-0000-0000-000006000000}"/>
    <cellStyle name="Currency 5" xfId="8" xr:uid="{00000000-0005-0000-0000-000007000000}"/>
    <cellStyle name="Normal" xfId="0" builtinId="0"/>
    <cellStyle name="Normal 2" xfId="9" xr:uid="{00000000-0005-0000-0000-000009000000}"/>
    <cellStyle name="Normal 2 2" xfId="10" xr:uid="{00000000-0005-0000-0000-00000A000000}"/>
    <cellStyle name="Normal 2 3" xfId="11" xr:uid="{00000000-0005-0000-0000-00000B000000}"/>
    <cellStyle name="Normal 3" xfId="12" xr:uid="{00000000-0005-0000-0000-00000C000000}"/>
    <cellStyle name="Normal 3 2" xfId="13" xr:uid="{00000000-0005-0000-0000-00000D000000}"/>
    <cellStyle name="Normal 4" xfId="14" xr:uid="{00000000-0005-0000-0000-00000E000000}"/>
    <cellStyle name="Normal 4 2" xfId="15" xr:uid="{00000000-0005-0000-0000-00000F000000}"/>
    <cellStyle name="Normal 5" xfId="16" xr:uid="{00000000-0005-0000-0000-000010000000}"/>
    <cellStyle name="Normal 6" xfId="17" xr:uid="{00000000-0005-0000-0000-000011000000}"/>
    <cellStyle name="Normal 7" xfId="18" xr:uid="{00000000-0005-0000-0000-000012000000}"/>
    <cellStyle name="Normal 8" xfId="19" xr:uid="{00000000-0005-0000-0000-000013000000}"/>
    <cellStyle name="Normal 9" xfId="20" xr:uid="{00000000-0005-0000-0000-000014000000}"/>
    <cellStyle name="Percent 2" xfId="21" xr:uid="{00000000-0005-0000-0000-000015000000}"/>
    <cellStyle name="Percent 3" xfId="22" xr:uid="{00000000-0005-0000-0000-000016000000}"/>
    <cellStyle name="Title 2" xfId="23" xr:uid="{00000000-0005-0000-0000-00001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8"/>
  <sheetViews>
    <sheetView tabSelected="1" zoomScale="90" zoomScaleNormal="90" workbookViewId="0">
      <selection sqref="A1:F1"/>
    </sheetView>
  </sheetViews>
  <sheetFormatPr defaultColWidth="10.7109375" defaultRowHeight="12.75" x14ac:dyDescent="0.2"/>
  <cols>
    <col min="1" max="1" width="10.42578125" style="6" bestFit="1" customWidth="1"/>
    <col min="2" max="2" width="66.28515625" style="6" customWidth="1"/>
    <col min="3" max="3" width="16.42578125" style="7" customWidth="1"/>
    <col min="4" max="4" width="15.42578125" style="7" customWidth="1"/>
    <col min="5" max="5" width="18.7109375" style="7" customWidth="1"/>
    <col min="6" max="6" width="19.42578125" style="7" customWidth="1"/>
    <col min="7" max="7" width="5.7109375" style="7" customWidth="1"/>
    <col min="8" max="200" width="10.7109375" style="1"/>
    <col min="201" max="201" width="15.7109375" style="1" customWidth="1"/>
    <col min="202" max="202" width="66.28515625" style="1" bestFit="1" customWidth="1"/>
    <col min="203" max="203" width="14.28515625" style="1" bestFit="1" customWidth="1"/>
    <col min="204" max="204" width="12.7109375" style="1" bestFit="1" customWidth="1"/>
    <col min="205" max="205" width="18.7109375" style="1" customWidth="1"/>
    <col min="206" max="206" width="18.5703125" style="1" customWidth="1"/>
    <col min="207" max="456" width="10.7109375" style="1"/>
    <col min="457" max="457" width="15.7109375" style="1" customWidth="1"/>
    <col min="458" max="458" width="66.28515625" style="1" bestFit="1" customWidth="1"/>
    <col min="459" max="459" width="14.28515625" style="1" bestFit="1" customWidth="1"/>
    <col min="460" max="460" width="12.7109375" style="1" bestFit="1" customWidth="1"/>
    <col min="461" max="461" width="18.7109375" style="1" customWidth="1"/>
    <col min="462" max="462" width="18.5703125" style="1" customWidth="1"/>
    <col min="463" max="712" width="10.7109375" style="1"/>
    <col min="713" max="713" width="15.7109375" style="1" customWidth="1"/>
    <col min="714" max="714" width="66.28515625" style="1" bestFit="1" customWidth="1"/>
    <col min="715" max="715" width="14.28515625" style="1" bestFit="1" customWidth="1"/>
    <col min="716" max="716" width="12.7109375" style="1" bestFit="1" customWidth="1"/>
    <col min="717" max="717" width="18.7109375" style="1" customWidth="1"/>
    <col min="718" max="718" width="18.5703125" style="1" customWidth="1"/>
    <col min="719" max="968" width="10.7109375" style="1"/>
    <col min="969" max="969" width="15.7109375" style="1" customWidth="1"/>
    <col min="970" max="970" width="66.28515625" style="1" bestFit="1" customWidth="1"/>
    <col min="971" max="971" width="14.28515625" style="1" bestFit="1" customWidth="1"/>
    <col min="972" max="972" width="12.7109375" style="1" bestFit="1" customWidth="1"/>
    <col min="973" max="973" width="18.7109375" style="1" customWidth="1"/>
    <col min="974" max="974" width="18.5703125" style="1" customWidth="1"/>
    <col min="975" max="1224" width="10.7109375" style="1"/>
    <col min="1225" max="1225" width="15.7109375" style="1" customWidth="1"/>
    <col min="1226" max="1226" width="66.28515625" style="1" bestFit="1" customWidth="1"/>
    <col min="1227" max="1227" width="14.28515625" style="1" bestFit="1" customWidth="1"/>
    <col min="1228" max="1228" width="12.7109375" style="1" bestFit="1" customWidth="1"/>
    <col min="1229" max="1229" width="18.7109375" style="1" customWidth="1"/>
    <col min="1230" max="1230" width="18.5703125" style="1" customWidth="1"/>
    <col min="1231" max="1480" width="10.7109375" style="1"/>
    <col min="1481" max="1481" width="15.7109375" style="1" customWidth="1"/>
    <col min="1482" max="1482" width="66.28515625" style="1" bestFit="1" customWidth="1"/>
    <col min="1483" max="1483" width="14.28515625" style="1" bestFit="1" customWidth="1"/>
    <col min="1484" max="1484" width="12.7109375" style="1" bestFit="1" customWidth="1"/>
    <col min="1485" max="1485" width="18.7109375" style="1" customWidth="1"/>
    <col min="1486" max="1486" width="18.5703125" style="1" customWidth="1"/>
    <col min="1487" max="1736" width="10.7109375" style="1"/>
    <col min="1737" max="1737" width="15.7109375" style="1" customWidth="1"/>
    <col min="1738" max="1738" width="66.28515625" style="1" bestFit="1" customWidth="1"/>
    <col min="1739" max="1739" width="14.28515625" style="1" bestFit="1" customWidth="1"/>
    <col min="1740" max="1740" width="12.7109375" style="1" bestFit="1" customWidth="1"/>
    <col min="1741" max="1741" width="18.7109375" style="1" customWidth="1"/>
    <col min="1742" max="1742" width="18.5703125" style="1" customWidth="1"/>
    <col min="1743" max="1992" width="10.7109375" style="1"/>
    <col min="1993" max="1993" width="15.7109375" style="1" customWidth="1"/>
    <col min="1994" max="1994" width="66.28515625" style="1" bestFit="1" customWidth="1"/>
    <col min="1995" max="1995" width="14.28515625" style="1" bestFit="1" customWidth="1"/>
    <col min="1996" max="1996" width="12.7109375" style="1" bestFit="1" customWidth="1"/>
    <col min="1997" max="1997" width="18.7109375" style="1" customWidth="1"/>
    <col min="1998" max="1998" width="18.5703125" style="1" customWidth="1"/>
    <col min="1999" max="2248" width="10.7109375" style="1"/>
    <col min="2249" max="2249" width="15.7109375" style="1" customWidth="1"/>
    <col min="2250" max="2250" width="66.28515625" style="1" bestFit="1" customWidth="1"/>
    <col min="2251" max="2251" width="14.28515625" style="1" bestFit="1" customWidth="1"/>
    <col min="2252" max="2252" width="12.7109375" style="1" bestFit="1" customWidth="1"/>
    <col min="2253" max="2253" width="18.7109375" style="1" customWidth="1"/>
    <col min="2254" max="2254" width="18.5703125" style="1" customWidth="1"/>
    <col min="2255" max="2504" width="10.7109375" style="1"/>
    <col min="2505" max="2505" width="15.7109375" style="1" customWidth="1"/>
    <col min="2506" max="2506" width="66.28515625" style="1" bestFit="1" customWidth="1"/>
    <col min="2507" max="2507" width="14.28515625" style="1" bestFit="1" customWidth="1"/>
    <col min="2508" max="2508" width="12.7109375" style="1" bestFit="1" customWidth="1"/>
    <col min="2509" max="2509" width="18.7109375" style="1" customWidth="1"/>
    <col min="2510" max="2510" width="18.5703125" style="1" customWidth="1"/>
    <col min="2511" max="2760" width="10.7109375" style="1"/>
    <col min="2761" max="2761" width="15.7109375" style="1" customWidth="1"/>
    <col min="2762" max="2762" width="66.28515625" style="1" bestFit="1" customWidth="1"/>
    <col min="2763" max="2763" width="14.28515625" style="1" bestFit="1" customWidth="1"/>
    <col min="2764" max="2764" width="12.7109375" style="1" bestFit="1" customWidth="1"/>
    <col min="2765" max="2765" width="18.7109375" style="1" customWidth="1"/>
    <col min="2766" max="2766" width="18.5703125" style="1" customWidth="1"/>
    <col min="2767" max="3016" width="10.7109375" style="1"/>
    <col min="3017" max="3017" width="15.7109375" style="1" customWidth="1"/>
    <col min="3018" max="3018" width="66.28515625" style="1" bestFit="1" customWidth="1"/>
    <col min="3019" max="3019" width="14.28515625" style="1" bestFit="1" customWidth="1"/>
    <col min="3020" max="3020" width="12.7109375" style="1" bestFit="1" customWidth="1"/>
    <col min="3021" max="3021" width="18.7109375" style="1" customWidth="1"/>
    <col min="3022" max="3022" width="18.5703125" style="1" customWidth="1"/>
    <col min="3023" max="3272" width="10.7109375" style="1"/>
    <col min="3273" max="3273" width="15.7109375" style="1" customWidth="1"/>
    <col min="3274" max="3274" width="66.28515625" style="1" bestFit="1" customWidth="1"/>
    <col min="3275" max="3275" width="14.28515625" style="1" bestFit="1" customWidth="1"/>
    <col min="3276" max="3276" width="12.7109375" style="1" bestFit="1" customWidth="1"/>
    <col min="3277" max="3277" width="18.7109375" style="1" customWidth="1"/>
    <col min="3278" max="3278" width="18.5703125" style="1" customWidth="1"/>
    <col min="3279" max="3528" width="10.7109375" style="1"/>
    <col min="3529" max="3529" width="15.7109375" style="1" customWidth="1"/>
    <col min="3530" max="3530" width="66.28515625" style="1" bestFit="1" customWidth="1"/>
    <col min="3531" max="3531" width="14.28515625" style="1" bestFit="1" customWidth="1"/>
    <col min="3532" max="3532" width="12.7109375" style="1" bestFit="1" customWidth="1"/>
    <col min="3533" max="3533" width="18.7109375" style="1" customWidth="1"/>
    <col min="3534" max="3534" width="18.5703125" style="1" customWidth="1"/>
    <col min="3535" max="3784" width="10.7109375" style="1"/>
    <col min="3785" max="3785" width="15.7109375" style="1" customWidth="1"/>
    <col min="3786" max="3786" width="66.28515625" style="1" bestFit="1" customWidth="1"/>
    <col min="3787" max="3787" width="14.28515625" style="1" bestFit="1" customWidth="1"/>
    <col min="3788" max="3788" width="12.7109375" style="1" bestFit="1" customWidth="1"/>
    <col min="3789" max="3789" width="18.7109375" style="1" customWidth="1"/>
    <col min="3790" max="3790" width="18.5703125" style="1" customWidth="1"/>
    <col min="3791" max="4040" width="10.7109375" style="1"/>
    <col min="4041" max="4041" width="15.7109375" style="1" customWidth="1"/>
    <col min="4042" max="4042" width="66.28515625" style="1" bestFit="1" customWidth="1"/>
    <col min="4043" max="4043" width="14.28515625" style="1" bestFit="1" customWidth="1"/>
    <col min="4044" max="4044" width="12.7109375" style="1" bestFit="1" customWidth="1"/>
    <col min="4045" max="4045" width="18.7109375" style="1" customWidth="1"/>
    <col min="4046" max="4046" width="18.5703125" style="1" customWidth="1"/>
    <col min="4047" max="4296" width="10.7109375" style="1"/>
    <col min="4297" max="4297" width="15.7109375" style="1" customWidth="1"/>
    <col min="4298" max="4298" width="66.28515625" style="1" bestFit="1" customWidth="1"/>
    <col min="4299" max="4299" width="14.28515625" style="1" bestFit="1" customWidth="1"/>
    <col min="4300" max="4300" width="12.7109375" style="1" bestFit="1" customWidth="1"/>
    <col min="4301" max="4301" width="18.7109375" style="1" customWidth="1"/>
    <col min="4302" max="4302" width="18.5703125" style="1" customWidth="1"/>
    <col min="4303" max="4552" width="10.7109375" style="1"/>
    <col min="4553" max="4553" width="15.7109375" style="1" customWidth="1"/>
    <col min="4554" max="4554" width="66.28515625" style="1" bestFit="1" customWidth="1"/>
    <col min="4555" max="4555" width="14.28515625" style="1" bestFit="1" customWidth="1"/>
    <col min="4556" max="4556" width="12.7109375" style="1" bestFit="1" customWidth="1"/>
    <col min="4557" max="4557" width="18.7109375" style="1" customWidth="1"/>
    <col min="4558" max="4558" width="18.5703125" style="1" customWidth="1"/>
    <col min="4559" max="4808" width="10.7109375" style="1"/>
    <col min="4809" max="4809" width="15.7109375" style="1" customWidth="1"/>
    <col min="4810" max="4810" width="66.28515625" style="1" bestFit="1" customWidth="1"/>
    <col min="4811" max="4811" width="14.28515625" style="1" bestFit="1" customWidth="1"/>
    <col min="4812" max="4812" width="12.7109375" style="1" bestFit="1" customWidth="1"/>
    <col min="4813" max="4813" width="18.7109375" style="1" customWidth="1"/>
    <col min="4814" max="4814" width="18.5703125" style="1" customWidth="1"/>
    <col min="4815" max="5064" width="10.7109375" style="1"/>
    <col min="5065" max="5065" width="15.7109375" style="1" customWidth="1"/>
    <col min="5066" max="5066" width="66.28515625" style="1" bestFit="1" customWidth="1"/>
    <col min="5067" max="5067" width="14.28515625" style="1" bestFit="1" customWidth="1"/>
    <col min="5068" max="5068" width="12.7109375" style="1" bestFit="1" customWidth="1"/>
    <col min="5069" max="5069" width="18.7109375" style="1" customWidth="1"/>
    <col min="5070" max="5070" width="18.5703125" style="1" customWidth="1"/>
    <col min="5071" max="5320" width="10.7109375" style="1"/>
    <col min="5321" max="5321" width="15.7109375" style="1" customWidth="1"/>
    <col min="5322" max="5322" width="66.28515625" style="1" bestFit="1" customWidth="1"/>
    <col min="5323" max="5323" width="14.28515625" style="1" bestFit="1" customWidth="1"/>
    <col min="5324" max="5324" width="12.7109375" style="1" bestFit="1" customWidth="1"/>
    <col min="5325" max="5325" width="18.7109375" style="1" customWidth="1"/>
    <col min="5326" max="5326" width="18.5703125" style="1" customWidth="1"/>
    <col min="5327" max="5576" width="10.7109375" style="1"/>
    <col min="5577" max="5577" width="15.7109375" style="1" customWidth="1"/>
    <col min="5578" max="5578" width="66.28515625" style="1" bestFit="1" customWidth="1"/>
    <col min="5579" max="5579" width="14.28515625" style="1" bestFit="1" customWidth="1"/>
    <col min="5580" max="5580" width="12.7109375" style="1" bestFit="1" customWidth="1"/>
    <col min="5581" max="5581" width="18.7109375" style="1" customWidth="1"/>
    <col min="5582" max="5582" width="18.5703125" style="1" customWidth="1"/>
    <col min="5583" max="5832" width="10.7109375" style="1"/>
    <col min="5833" max="5833" width="15.7109375" style="1" customWidth="1"/>
    <col min="5834" max="5834" width="66.28515625" style="1" bestFit="1" customWidth="1"/>
    <col min="5835" max="5835" width="14.28515625" style="1" bestFit="1" customWidth="1"/>
    <col min="5836" max="5836" width="12.7109375" style="1" bestFit="1" customWidth="1"/>
    <col min="5837" max="5837" width="18.7109375" style="1" customWidth="1"/>
    <col min="5838" max="5838" width="18.5703125" style="1" customWidth="1"/>
    <col min="5839" max="6088" width="10.7109375" style="1"/>
    <col min="6089" max="6089" width="15.7109375" style="1" customWidth="1"/>
    <col min="6090" max="6090" width="66.28515625" style="1" bestFit="1" customWidth="1"/>
    <col min="6091" max="6091" width="14.28515625" style="1" bestFit="1" customWidth="1"/>
    <col min="6092" max="6092" width="12.7109375" style="1" bestFit="1" customWidth="1"/>
    <col min="6093" max="6093" width="18.7109375" style="1" customWidth="1"/>
    <col min="6094" max="6094" width="18.5703125" style="1" customWidth="1"/>
    <col min="6095" max="6344" width="10.7109375" style="1"/>
    <col min="6345" max="6345" width="15.7109375" style="1" customWidth="1"/>
    <col min="6346" max="6346" width="66.28515625" style="1" bestFit="1" customWidth="1"/>
    <col min="6347" max="6347" width="14.28515625" style="1" bestFit="1" customWidth="1"/>
    <col min="6348" max="6348" width="12.7109375" style="1" bestFit="1" customWidth="1"/>
    <col min="6349" max="6349" width="18.7109375" style="1" customWidth="1"/>
    <col min="6350" max="6350" width="18.5703125" style="1" customWidth="1"/>
    <col min="6351" max="6600" width="10.7109375" style="1"/>
    <col min="6601" max="6601" width="15.7109375" style="1" customWidth="1"/>
    <col min="6602" max="6602" width="66.28515625" style="1" bestFit="1" customWidth="1"/>
    <col min="6603" max="6603" width="14.28515625" style="1" bestFit="1" customWidth="1"/>
    <col min="6604" max="6604" width="12.7109375" style="1" bestFit="1" customWidth="1"/>
    <col min="6605" max="6605" width="18.7109375" style="1" customWidth="1"/>
    <col min="6606" max="6606" width="18.5703125" style="1" customWidth="1"/>
    <col min="6607" max="6856" width="10.7109375" style="1"/>
    <col min="6857" max="6857" width="15.7109375" style="1" customWidth="1"/>
    <col min="6858" max="6858" width="66.28515625" style="1" bestFit="1" customWidth="1"/>
    <col min="6859" max="6859" width="14.28515625" style="1" bestFit="1" customWidth="1"/>
    <col min="6860" max="6860" width="12.7109375" style="1" bestFit="1" customWidth="1"/>
    <col min="6861" max="6861" width="18.7109375" style="1" customWidth="1"/>
    <col min="6862" max="6862" width="18.5703125" style="1" customWidth="1"/>
    <col min="6863" max="7112" width="10.7109375" style="1"/>
    <col min="7113" max="7113" width="15.7109375" style="1" customWidth="1"/>
    <col min="7114" max="7114" width="66.28515625" style="1" bestFit="1" customWidth="1"/>
    <col min="7115" max="7115" width="14.28515625" style="1" bestFit="1" customWidth="1"/>
    <col min="7116" max="7116" width="12.7109375" style="1" bestFit="1" customWidth="1"/>
    <col min="7117" max="7117" width="18.7109375" style="1" customWidth="1"/>
    <col min="7118" max="7118" width="18.5703125" style="1" customWidth="1"/>
    <col min="7119" max="7368" width="10.7109375" style="1"/>
    <col min="7369" max="7369" width="15.7109375" style="1" customWidth="1"/>
    <col min="7370" max="7370" width="66.28515625" style="1" bestFit="1" customWidth="1"/>
    <col min="7371" max="7371" width="14.28515625" style="1" bestFit="1" customWidth="1"/>
    <col min="7372" max="7372" width="12.7109375" style="1" bestFit="1" customWidth="1"/>
    <col min="7373" max="7373" width="18.7109375" style="1" customWidth="1"/>
    <col min="7374" max="7374" width="18.5703125" style="1" customWidth="1"/>
    <col min="7375" max="7624" width="10.7109375" style="1"/>
    <col min="7625" max="7625" width="15.7109375" style="1" customWidth="1"/>
    <col min="7626" max="7626" width="66.28515625" style="1" bestFit="1" customWidth="1"/>
    <col min="7627" max="7627" width="14.28515625" style="1" bestFit="1" customWidth="1"/>
    <col min="7628" max="7628" width="12.7109375" style="1" bestFit="1" customWidth="1"/>
    <col min="7629" max="7629" width="18.7109375" style="1" customWidth="1"/>
    <col min="7630" max="7630" width="18.5703125" style="1" customWidth="1"/>
    <col min="7631" max="7880" width="10.7109375" style="1"/>
    <col min="7881" max="7881" width="15.7109375" style="1" customWidth="1"/>
    <col min="7882" max="7882" width="66.28515625" style="1" bestFit="1" customWidth="1"/>
    <col min="7883" max="7883" width="14.28515625" style="1" bestFit="1" customWidth="1"/>
    <col min="7884" max="7884" width="12.7109375" style="1" bestFit="1" customWidth="1"/>
    <col min="7885" max="7885" width="18.7109375" style="1" customWidth="1"/>
    <col min="7886" max="7886" width="18.5703125" style="1" customWidth="1"/>
    <col min="7887" max="8136" width="10.7109375" style="1"/>
    <col min="8137" max="8137" width="15.7109375" style="1" customWidth="1"/>
    <col min="8138" max="8138" width="66.28515625" style="1" bestFit="1" customWidth="1"/>
    <col min="8139" max="8139" width="14.28515625" style="1" bestFit="1" customWidth="1"/>
    <col min="8140" max="8140" width="12.7109375" style="1" bestFit="1" customWidth="1"/>
    <col min="8141" max="8141" width="18.7109375" style="1" customWidth="1"/>
    <col min="8142" max="8142" width="18.5703125" style="1" customWidth="1"/>
    <col min="8143" max="8392" width="10.7109375" style="1"/>
    <col min="8393" max="8393" width="15.7109375" style="1" customWidth="1"/>
    <col min="8394" max="8394" width="66.28515625" style="1" bestFit="1" customWidth="1"/>
    <col min="8395" max="8395" width="14.28515625" style="1" bestFit="1" customWidth="1"/>
    <col min="8396" max="8396" width="12.7109375" style="1" bestFit="1" customWidth="1"/>
    <col min="8397" max="8397" width="18.7109375" style="1" customWidth="1"/>
    <col min="8398" max="8398" width="18.5703125" style="1" customWidth="1"/>
    <col min="8399" max="8648" width="10.7109375" style="1"/>
    <col min="8649" max="8649" width="15.7109375" style="1" customWidth="1"/>
    <col min="8650" max="8650" width="66.28515625" style="1" bestFit="1" customWidth="1"/>
    <col min="8651" max="8651" width="14.28515625" style="1" bestFit="1" customWidth="1"/>
    <col min="8652" max="8652" width="12.7109375" style="1" bestFit="1" customWidth="1"/>
    <col min="8653" max="8653" width="18.7109375" style="1" customWidth="1"/>
    <col min="8654" max="8654" width="18.5703125" style="1" customWidth="1"/>
    <col min="8655" max="8904" width="10.7109375" style="1"/>
    <col min="8905" max="8905" width="15.7109375" style="1" customWidth="1"/>
    <col min="8906" max="8906" width="66.28515625" style="1" bestFit="1" customWidth="1"/>
    <col min="8907" max="8907" width="14.28515625" style="1" bestFit="1" customWidth="1"/>
    <col min="8908" max="8908" width="12.7109375" style="1" bestFit="1" customWidth="1"/>
    <col min="8909" max="8909" width="18.7109375" style="1" customWidth="1"/>
    <col min="8910" max="8910" width="18.5703125" style="1" customWidth="1"/>
    <col min="8911" max="9160" width="10.7109375" style="1"/>
    <col min="9161" max="9161" width="15.7109375" style="1" customWidth="1"/>
    <col min="9162" max="9162" width="66.28515625" style="1" bestFit="1" customWidth="1"/>
    <col min="9163" max="9163" width="14.28515625" style="1" bestFit="1" customWidth="1"/>
    <col min="9164" max="9164" width="12.7109375" style="1" bestFit="1" customWidth="1"/>
    <col min="9165" max="9165" width="18.7109375" style="1" customWidth="1"/>
    <col min="9166" max="9166" width="18.5703125" style="1" customWidth="1"/>
    <col min="9167" max="9416" width="10.7109375" style="1"/>
    <col min="9417" max="9417" width="15.7109375" style="1" customWidth="1"/>
    <col min="9418" max="9418" width="66.28515625" style="1" bestFit="1" customWidth="1"/>
    <col min="9419" max="9419" width="14.28515625" style="1" bestFit="1" customWidth="1"/>
    <col min="9420" max="9420" width="12.7109375" style="1" bestFit="1" customWidth="1"/>
    <col min="9421" max="9421" width="18.7109375" style="1" customWidth="1"/>
    <col min="9422" max="9422" width="18.5703125" style="1" customWidth="1"/>
    <col min="9423" max="9672" width="10.7109375" style="1"/>
    <col min="9673" max="9673" width="15.7109375" style="1" customWidth="1"/>
    <col min="9674" max="9674" width="66.28515625" style="1" bestFit="1" customWidth="1"/>
    <col min="9675" max="9675" width="14.28515625" style="1" bestFit="1" customWidth="1"/>
    <col min="9676" max="9676" width="12.7109375" style="1" bestFit="1" customWidth="1"/>
    <col min="9677" max="9677" width="18.7109375" style="1" customWidth="1"/>
    <col min="9678" max="9678" width="18.5703125" style="1" customWidth="1"/>
    <col min="9679" max="9928" width="10.7109375" style="1"/>
    <col min="9929" max="9929" width="15.7109375" style="1" customWidth="1"/>
    <col min="9930" max="9930" width="66.28515625" style="1" bestFit="1" customWidth="1"/>
    <col min="9931" max="9931" width="14.28515625" style="1" bestFit="1" customWidth="1"/>
    <col min="9932" max="9932" width="12.7109375" style="1" bestFit="1" customWidth="1"/>
    <col min="9933" max="9933" width="18.7109375" style="1" customWidth="1"/>
    <col min="9934" max="9934" width="18.5703125" style="1" customWidth="1"/>
    <col min="9935" max="10184" width="10.7109375" style="1"/>
    <col min="10185" max="10185" width="15.7109375" style="1" customWidth="1"/>
    <col min="10186" max="10186" width="66.28515625" style="1" bestFit="1" customWidth="1"/>
    <col min="10187" max="10187" width="14.28515625" style="1" bestFit="1" customWidth="1"/>
    <col min="10188" max="10188" width="12.7109375" style="1" bestFit="1" customWidth="1"/>
    <col min="10189" max="10189" width="18.7109375" style="1" customWidth="1"/>
    <col min="10190" max="10190" width="18.5703125" style="1" customWidth="1"/>
    <col min="10191" max="10440" width="10.7109375" style="1"/>
    <col min="10441" max="10441" width="15.7109375" style="1" customWidth="1"/>
    <col min="10442" max="10442" width="66.28515625" style="1" bestFit="1" customWidth="1"/>
    <col min="10443" max="10443" width="14.28515625" style="1" bestFit="1" customWidth="1"/>
    <col min="10444" max="10444" width="12.7109375" style="1" bestFit="1" customWidth="1"/>
    <col min="10445" max="10445" width="18.7109375" style="1" customWidth="1"/>
    <col min="10446" max="10446" width="18.5703125" style="1" customWidth="1"/>
    <col min="10447" max="10696" width="10.7109375" style="1"/>
    <col min="10697" max="10697" width="15.7109375" style="1" customWidth="1"/>
    <col min="10698" max="10698" width="66.28515625" style="1" bestFit="1" customWidth="1"/>
    <col min="10699" max="10699" width="14.28515625" style="1" bestFit="1" customWidth="1"/>
    <col min="10700" max="10700" width="12.7109375" style="1" bestFit="1" customWidth="1"/>
    <col min="10701" max="10701" width="18.7109375" style="1" customWidth="1"/>
    <col min="10702" max="10702" width="18.5703125" style="1" customWidth="1"/>
    <col min="10703" max="10952" width="10.7109375" style="1"/>
    <col min="10953" max="10953" width="15.7109375" style="1" customWidth="1"/>
    <col min="10954" max="10954" width="66.28515625" style="1" bestFit="1" customWidth="1"/>
    <col min="10955" max="10955" width="14.28515625" style="1" bestFit="1" customWidth="1"/>
    <col min="10956" max="10956" width="12.7109375" style="1" bestFit="1" customWidth="1"/>
    <col min="10957" max="10957" width="18.7109375" style="1" customWidth="1"/>
    <col min="10958" max="10958" width="18.5703125" style="1" customWidth="1"/>
    <col min="10959" max="11208" width="10.7109375" style="1"/>
    <col min="11209" max="11209" width="15.7109375" style="1" customWidth="1"/>
    <col min="11210" max="11210" width="66.28515625" style="1" bestFit="1" customWidth="1"/>
    <col min="11211" max="11211" width="14.28515625" style="1" bestFit="1" customWidth="1"/>
    <col min="11212" max="11212" width="12.7109375" style="1" bestFit="1" customWidth="1"/>
    <col min="11213" max="11213" width="18.7109375" style="1" customWidth="1"/>
    <col min="11214" max="11214" width="18.5703125" style="1" customWidth="1"/>
    <col min="11215" max="11464" width="10.7109375" style="1"/>
    <col min="11465" max="11465" width="15.7109375" style="1" customWidth="1"/>
    <col min="11466" max="11466" width="66.28515625" style="1" bestFit="1" customWidth="1"/>
    <col min="11467" max="11467" width="14.28515625" style="1" bestFit="1" customWidth="1"/>
    <col min="11468" max="11468" width="12.7109375" style="1" bestFit="1" customWidth="1"/>
    <col min="11469" max="11469" width="18.7109375" style="1" customWidth="1"/>
    <col min="11470" max="11470" width="18.5703125" style="1" customWidth="1"/>
    <col min="11471" max="11720" width="10.7109375" style="1"/>
    <col min="11721" max="11721" width="15.7109375" style="1" customWidth="1"/>
    <col min="11722" max="11722" width="66.28515625" style="1" bestFit="1" customWidth="1"/>
    <col min="11723" max="11723" width="14.28515625" style="1" bestFit="1" customWidth="1"/>
    <col min="11724" max="11724" width="12.7109375" style="1" bestFit="1" customWidth="1"/>
    <col min="11725" max="11725" width="18.7109375" style="1" customWidth="1"/>
    <col min="11726" max="11726" width="18.5703125" style="1" customWidth="1"/>
    <col min="11727" max="11976" width="10.7109375" style="1"/>
    <col min="11977" max="11977" width="15.7109375" style="1" customWidth="1"/>
    <col min="11978" max="11978" width="66.28515625" style="1" bestFit="1" customWidth="1"/>
    <col min="11979" max="11979" width="14.28515625" style="1" bestFit="1" customWidth="1"/>
    <col min="11980" max="11980" width="12.7109375" style="1" bestFit="1" customWidth="1"/>
    <col min="11981" max="11981" width="18.7109375" style="1" customWidth="1"/>
    <col min="11982" max="11982" width="18.5703125" style="1" customWidth="1"/>
    <col min="11983" max="12232" width="10.7109375" style="1"/>
    <col min="12233" max="12233" width="15.7109375" style="1" customWidth="1"/>
    <col min="12234" max="12234" width="66.28515625" style="1" bestFit="1" customWidth="1"/>
    <col min="12235" max="12235" width="14.28515625" style="1" bestFit="1" customWidth="1"/>
    <col min="12236" max="12236" width="12.7109375" style="1" bestFit="1" customWidth="1"/>
    <col min="12237" max="12237" width="18.7109375" style="1" customWidth="1"/>
    <col min="12238" max="12238" width="18.5703125" style="1" customWidth="1"/>
    <col min="12239" max="12488" width="10.7109375" style="1"/>
    <col min="12489" max="12489" width="15.7109375" style="1" customWidth="1"/>
    <col min="12490" max="12490" width="66.28515625" style="1" bestFit="1" customWidth="1"/>
    <col min="12491" max="12491" width="14.28515625" style="1" bestFit="1" customWidth="1"/>
    <col min="12492" max="12492" width="12.7109375" style="1" bestFit="1" customWidth="1"/>
    <col min="12493" max="12493" width="18.7109375" style="1" customWidth="1"/>
    <col min="12494" max="12494" width="18.5703125" style="1" customWidth="1"/>
    <col min="12495" max="12744" width="10.7109375" style="1"/>
    <col min="12745" max="12745" width="15.7109375" style="1" customWidth="1"/>
    <col min="12746" max="12746" width="66.28515625" style="1" bestFit="1" customWidth="1"/>
    <col min="12747" max="12747" width="14.28515625" style="1" bestFit="1" customWidth="1"/>
    <col min="12748" max="12748" width="12.7109375" style="1" bestFit="1" customWidth="1"/>
    <col min="12749" max="12749" width="18.7109375" style="1" customWidth="1"/>
    <col min="12750" max="12750" width="18.5703125" style="1" customWidth="1"/>
    <col min="12751" max="13000" width="10.7109375" style="1"/>
    <col min="13001" max="13001" width="15.7109375" style="1" customWidth="1"/>
    <col min="13002" max="13002" width="66.28515625" style="1" bestFit="1" customWidth="1"/>
    <col min="13003" max="13003" width="14.28515625" style="1" bestFit="1" customWidth="1"/>
    <col min="13004" max="13004" width="12.7109375" style="1" bestFit="1" customWidth="1"/>
    <col min="13005" max="13005" width="18.7109375" style="1" customWidth="1"/>
    <col min="13006" max="13006" width="18.5703125" style="1" customWidth="1"/>
    <col min="13007" max="13256" width="10.7109375" style="1"/>
    <col min="13257" max="13257" width="15.7109375" style="1" customWidth="1"/>
    <col min="13258" max="13258" width="66.28515625" style="1" bestFit="1" customWidth="1"/>
    <col min="13259" max="13259" width="14.28515625" style="1" bestFit="1" customWidth="1"/>
    <col min="13260" max="13260" width="12.7109375" style="1" bestFit="1" customWidth="1"/>
    <col min="13261" max="13261" width="18.7109375" style="1" customWidth="1"/>
    <col min="13262" max="13262" width="18.5703125" style="1" customWidth="1"/>
    <col min="13263" max="13512" width="10.7109375" style="1"/>
    <col min="13513" max="13513" width="15.7109375" style="1" customWidth="1"/>
    <col min="13514" max="13514" width="66.28515625" style="1" bestFit="1" customWidth="1"/>
    <col min="13515" max="13515" width="14.28515625" style="1" bestFit="1" customWidth="1"/>
    <col min="13516" max="13516" width="12.7109375" style="1" bestFit="1" customWidth="1"/>
    <col min="13517" max="13517" width="18.7109375" style="1" customWidth="1"/>
    <col min="13518" max="13518" width="18.5703125" style="1" customWidth="1"/>
    <col min="13519" max="13768" width="10.7109375" style="1"/>
    <col min="13769" max="13769" width="15.7109375" style="1" customWidth="1"/>
    <col min="13770" max="13770" width="66.28515625" style="1" bestFit="1" customWidth="1"/>
    <col min="13771" max="13771" width="14.28515625" style="1" bestFit="1" customWidth="1"/>
    <col min="13772" max="13772" width="12.7109375" style="1" bestFit="1" customWidth="1"/>
    <col min="13773" max="13773" width="18.7109375" style="1" customWidth="1"/>
    <col min="13774" max="13774" width="18.5703125" style="1" customWidth="1"/>
    <col min="13775" max="14024" width="10.7109375" style="1"/>
    <col min="14025" max="14025" width="15.7109375" style="1" customWidth="1"/>
    <col min="14026" max="14026" width="66.28515625" style="1" bestFit="1" customWidth="1"/>
    <col min="14027" max="14027" width="14.28515625" style="1" bestFit="1" customWidth="1"/>
    <col min="14028" max="14028" width="12.7109375" style="1" bestFit="1" customWidth="1"/>
    <col min="14029" max="14029" width="18.7109375" style="1" customWidth="1"/>
    <col min="14030" max="14030" width="18.5703125" style="1" customWidth="1"/>
    <col min="14031" max="14280" width="10.7109375" style="1"/>
    <col min="14281" max="14281" width="15.7109375" style="1" customWidth="1"/>
    <col min="14282" max="14282" width="66.28515625" style="1" bestFit="1" customWidth="1"/>
    <col min="14283" max="14283" width="14.28515625" style="1" bestFit="1" customWidth="1"/>
    <col min="14284" max="14284" width="12.7109375" style="1" bestFit="1" customWidth="1"/>
    <col min="14285" max="14285" width="18.7109375" style="1" customWidth="1"/>
    <col min="14286" max="14286" width="18.5703125" style="1" customWidth="1"/>
    <col min="14287" max="14536" width="10.7109375" style="1"/>
    <col min="14537" max="14537" width="15.7109375" style="1" customWidth="1"/>
    <col min="14538" max="14538" width="66.28515625" style="1" bestFit="1" customWidth="1"/>
    <col min="14539" max="14539" width="14.28515625" style="1" bestFit="1" customWidth="1"/>
    <col min="14540" max="14540" width="12.7109375" style="1" bestFit="1" customWidth="1"/>
    <col min="14541" max="14541" width="18.7109375" style="1" customWidth="1"/>
    <col min="14542" max="14542" width="18.5703125" style="1" customWidth="1"/>
    <col min="14543" max="14792" width="10.7109375" style="1"/>
    <col min="14793" max="14793" width="15.7109375" style="1" customWidth="1"/>
    <col min="14794" max="14794" width="66.28515625" style="1" bestFit="1" customWidth="1"/>
    <col min="14795" max="14795" width="14.28515625" style="1" bestFit="1" customWidth="1"/>
    <col min="14796" max="14796" width="12.7109375" style="1" bestFit="1" customWidth="1"/>
    <col min="14797" max="14797" width="18.7109375" style="1" customWidth="1"/>
    <col min="14798" max="14798" width="18.5703125" style="1" customWidth="1"/>
    <col min="14799" max="15048" width="10.7109375" style="1"/>
    <col min="15049" max="15049" width="15.7109375" style="1" customWidth="1"/>
    <col min="15050" max="15050" width="66.28515625" style="1" bestFit="1" customWidth="1"/>
    <col min="15051" max="15051" width="14.28515625" style="1" bestFit="1" customWidth="1"/>
    <col min="15052" max="15052" width="12.7109375" style="1" bestFit="1" customWidth="1"/>
    <col min="15053" max="15053" width="18.7109375" style="1" customWidth="1"/>
    <col min="15054" max="15054" width="18.5703125" style="1" customWidth="1"/>
    <col min="15055" max="15304" width="10.7109375" style="1"/>
    <col min="15305" max="15305" width="15.7109375" style="1" customWidth="1"/>
    <col min="15306" max="15306" width="66.28515625" style="1" bestFit="1" customWidth="1"/>
    <col min="15307" max="15307" width="14.28515625" style="1" bestFit="1" customWidth="1"/>
    <col min="15308" max="15308" width="12.7109375" style="1" bestFit="1" customWidth="1"/>
    <col min="15309" max="15309" width="18.7109375" style="1" customWidth="1"/>
    <col min="15310" max="15310" width="18.5703125" style="1" customWidth="1"/>
    <col min="15311" max="15560" width="10.7109375" style="1"/>
    <col min="15561" max="15561" width="15.7109375" style="1" customWidth="1"/>
    <col min="15562" max="15562" width="66.28515625" style="1" bestFit="1" customWidth="1"/>
    <col min="15563" max="15563" width="14.28515625" style="1" bestFit="1" customWidth="1"/>
    <col min="15564" max="15564" width="12.7109375" style="1" bestFit="1" customWidth="1"/>
    <col min="15565" max="15565" width="18.7109375" style="1" customWidth="1"/>
    <col min="15566" max="15566" width="18.5703125" style="1" customWidth="1"/>
    <col min="15567" max="15816" width="10.7109375" style="1"/>
    <col min="15817" max="15817" width="15.7109375" style="1" customWidth="1"/>
    <col min="15818" max="15818" width="66.28515625" style="1" bestFit="1" customWidth="1"/>
    <col min="15819" max="15819" width="14.28515625" style="1" bestFit="1" customWidth="1"/>
    <col min="15820" max="15820" width="12.7109375" style="1" bestFit="1" customWidth="1"/>
    <col min="15821" max="15821" width="18.7109375" style="1" customWidth="1"/>
    <col min="15822" max="15822" width="18.5703125" style="1" customWidth="1"/>
    <col min="15823" max="16072" width="10.7109375" style="1"/>
    <col min="16073" max="16073" width="15.7109375" style="1" customWidth="1"/>
    <col min="16074" max="16074" width="66.28515625" style="1" bestFit="1" customWidth="1"/>
    <col min="16075" max="16075" width="14.28515625" style="1" bestFit="1" customWidth="1"/>
    <col min="16076" max="16076" width="12.7109375" style="1" bestFit="1" customWidth="1"/>
    <col min="16077" max="16077" width="18.7109375" style="1" customWidth="1"/>
    <col min="16078" max="16078" width="18.5703125" style="1" customWidth="1"/>
    <col min="16079" max="16384" width="10.7109375" style="1"/>
  </cols>
  <sheetData>
    <row r="1" spans="1:7" ht="21" customHeight="1" x14ac:dyDescent="0.25">
      <c r="A1" s="30" t="s">
        <v>0</v>
      </c>
      <c r="B1" s="30"/>
      <c r="C1" s="30"/>
      <c r="D1" s="30"/>
      <c r="E1" s="30"/>
      <c r="F1" s="30"/>
      <c r="G1" s="17"/>
    </row>
    <row r="2" spans="1:7" ht="22.5" customHeight="1" thickBot="1" x14ac:dyDescent="0.3">
      <c r="A2" s="31" t="s">
        <v>1</v>
      </c>
      <c r="B2" s="31"/>
      <c r="C2" s="31"/>
      <c r="D2" s="31"/>
      <c r="E2" s="31"/>
      <c r="F2" s="31"/>
      <c r="G2" s="18"/>
    </row>
    <row r="3" spans="1:7" ht="34.5" customHeight="1" thickBot="1" x14ac:dyDescent="0.25">
      <c r="A3" s="32" t="s">
        <v>171</v>
      </c>
      <c r="B3" s="32"/>
      <c r="C3" s="32"/>
      <c r="D3" s="32"/>
      <c r="E3" s="32"/>
      <c r="F3" s="32"/>
      <c r="G3" s="19"/>
    </row>
    <row r="4" spans="1:7" ht="47.25" customHeight="1" thickBot="1" x14ac:dyDescent="0.25">
      <c r="A4" s="33" t="s">
        <v>172</v>
      </c>
      <c r="B4" s="33"/>
      <c r="C4" s="33"/>
      <c r="D4" s="33"/>
      <c r="E4" s="33"/>
      <c r="F4" s="33"/>
      <c r="G4" s="20"/>
    </row>
    <row r="5" spans="1:7" ht="18.399999999999999" customHeight="1" x14ac:dyDescent="0.25">
      <c r="A5" s="2" t="s">
        <v>2</v>
      </c>
      <c r="B5" s="3" t="s">
        <v>3</v>
      </c>
      <c r="C5" s="4" t="s">
        <v>4</v>
      </c>
      <c r="D5" s="4" t="s">
        <v>5</v>
      </c>
      <c r="E5" s="4" t="s">
        <v>6</v>
      </c>
      <c r="F5" s="5" t="s">
        <v>161</v>
      </c>
      <c r="G5" s="21"/>
    </row>
    <row r="6" spans="1:7" ht="15" x14ac:dyDescent="0.2">
      <c r="A6" s="9" t="s">
        <v>7</v>
      </c>
      <c r="B6" s="9" t="s">
        <v>8</v>
      </c>
      <c r="C6" s="22">
        <v>12191</v>
      </c>
      <c r="D6" s="22">
        <v>0</v>
      </c>
      <c r="E6" s="22">
        <v>10775</v>
      </c>
      <c r="F6" s="22">
        <f t="shared" ref="F6:F37" si="0">SUM(C6:E6)</f>
        <v>22966</v>
      </c>
      <c r="G6" s="13"/>
    </row>
    <row r="7" spans="1:7" ht="15" x14ac:dyDescent="0.2">
      <c r="A7" s="9" t="s">
        <v>7</v>
      </c>
      <c r="B7" s="9" t="s">
        <v>10</v>
      </c>
      <c r="C7" s="22">
        <v>35486</v>
      </c>
      <c r="D7" s="22">
        <v>0</v>
      </c>
      <c r="E7" s="22">
        <v>0</v>
      </c>
      <c r="F7" s="22">
        <f t="shared" si="0"/>
        <v>35486</v>
      </c>
      <c r="G7" s="13"/>
    </row>
    <row r="8" spans="1:7" ht="15" x14ac:dyDescent="0.2">
      <c r="A8" s="9" t="s">
        <v>7</v>
      </c>
      <c r="B8" s="9" t="s">
        <v>133</v>
      </c>
      <c r="C8" s="22">
        <v>2110</v>
      </c>
      <c r="D8" s="22">
        <v>0</v>
      </c>
      <c r="E8" s="22">
        <v>0</v>
      </c>
      <c r="F8" s="22">
        <f t="shared" si="0"/>
        <v>2110</v>
      </c>
      <c r="G8" s="13"/>
    </row>
    <row r="9" spans="1:7" ht="15" x14ac:dyDescent="0.2">
      <c r="A9" s="9" t="s">
        <v>7</v>
      </c>
      <c r="B9" s="9" t="s">
        <v>11</v>
      </c>
      <c r="C9" s="22">
        <v>2092</v>
      </c>
      <c r="D9" s="22">
        <v>0</v>
      </c>
      <c r="E9" s="22">
        <v>0</v>
      </c>
      <c r="F9" s="22">
        <f t="shared" si="0"/>
        <v>2092</v>
      </c>
      <c r="G9" s="13"/>
    </row>
    <row r="10" spans="1:7" ht="15" x14ac:dyDescent="0.2">
      <c r="A10" s="9" t="s">
        <v>7</v>
      </c>
      <c r="B10" s="9" t="s">
        <v>155</v>
      </c>
      <c r="C10" s="22">
        <v>11913</v>
      </c>
      <c r="D10" s="22">
        <v>0</v>
      </c>
      <c r="E10" s="22">
        <v>18658</v>
      </c>
      <c r="F10" s="22">
        <f t="shared" si="0"/>
        <v>30571</v>
      </c>
      <c r="G10" s="13"/>
    </row>
    <row r="11" spans="1:7" ht="15" x14ac:dyDescent="0.2">
      <c r="A11" s="9" t="s">
        <v>7</v>
      </c>
      <c r="B11" s="9" t="s">
        <v>12</v>
      </c>
      <c r="C11" s="22">
        <v>2718</v>
      </c>
      <c r="D11" s="22">
        <v>0</v>
      </c>
      <c r="E11" s="22">
        <v>5998</v>
      </c>
      <c r="F11" s="22">
        <f t="shared" si="0"/>
        <v>8716</v>
      </c>
      <c r="G11" s="13"/>
    </row>
    <row r="12" spans="1:7" ht="15" x14ac:dyDescent="0.2">
      <c r="A12" s="9" t="s">
        <v>7</v>
      </c>
      <c r="B12" s="9" t="s">
        <v>167</v>
      </c>
      <c r="C12" s="22">
        <v>370</v>
      </c>
      <c r="D12" s="22">
        <v>0</v>
      </c>
      <c r="E12" s="22">
        <v>0</v>
      </c>
      <c r="F12" s="22">
        <f t="shared" si="0"/>
        <v>370</v>
      </c>
      <c r="G12" s="13"/>
    </row>
    <row r="13" spans="1:7" ht="15" x14ac:dyDescent="0.2">
      <c r="A13" s="9" t="s">
        <v>7</v>
      </c>
      <c r="B13" s="9" t="s">
        <v>132</v>
      </c>
      <c r="C13" s="22">
        <v>1038</v>
      </c>
      <c r="D13" s="22">
        <v>0</v>
      </c>
      <c r="E13" s="22">
        <v>0</v>
      </c>
      <c r="F13" s="22">
        <f t="shared" si="0"/>
        <v>1038</v>
      </c>
      <c r="G13" s="13"/>
    </row>
    <row r="14" spans="1:7" ht="15" x14ac:dyDescent="0.2">
      <c r="A14" s="9" t="s">
        <v>7</v>
      </c>
      <c r="B14" s="9" t="s">
        <v>160</v>
      </c>
      <c r="C14" s="22">
        <v>2363</v>
      </c>
      <c r="D14" s="22">
        <v>0</v>
      </c>
      <c r="E14" s="22">
        <v>0</v>
      </c>
      <c r="F14" s="22">
        <f t="shared" si="0"/>
        <v>2363</v>
      </c>
      <c r="G14" s="13"/>
    </row>
    <row r="15" spans="1:7" ht="15" x14ac:dyDescent="0.2">
      <c r="A15" s="9" t="s">
        <v>7</v>
      </c>
      <c r="B15" s="9" t="s">
        <v>144</v>
      </c>
      <c r="C15" s="22">
        <v>7045</v>
      </c>
      <c r="D15" s="22">
        <v>0</v>
      </c>
      <c r="E15" s="22">
        <v>6644</v>
      </c>
      <c r="F15" s="22">
        <f t="shared" si="0"/>
        <v>13689</v>
      </c>
      <c r="G15" s="13"/>
    </row>
    <row r="16" spans="1:7" ht="15" x14ac:dyDescent="0.2">
      <c r="A16" s="9" t="s">
        <v>7</v>
      </c>
      <c r="B16" s="9" t="s">
        <v>142</v>
      </c>
      <c r="C16" s="22">
        <v>2135</v>
      </c>
      <c r="D16" s="22">
        <v>0</v>
      </c>
      <c r="E16" s="22">
        <v>0</v>
      </c>
      <c r="F16" s="22">
        <f t="shared" si="0"/>
        <v>2135</v>
      </c>
      <c r="G16" s="13"/>
    </row>
    <row r="17" spans="1:7" ht="15" x14ac:dyDescent="0.2">
      <c r="A17" s="9" t="s">
        <v>7</v>
      </c>
      <c r="B17" s="9" t="s">
        <v>13</v>
      </c>
      <c r="C17" s="22">
        <v>1413</v>
      </c>
      <c r="D17" s="22">
        <v>0</v>
      </c>
      <c r="E17" s="22">
        <v>0</v>
      </c>
      <c r="F17" s="22">
        <f t="shared" si="0"/>
        <v>1413</v>
      </c>
      <c r="G17" s="13"/>
    </row>
    <row r="18" spans="1:7" ht="15" x14ac:dyDescent="0.2">
      <c r="A18" s="11" t="s">
        <v>7</v>
      </c>
      <c r="B18" s="9" t="s">
        <v>9</v>
      </c>
      <c r="C18" s="22">
        <v>28300</v>
      </c>
      <c r="D18" s="22">
        <v>0</v>
      </c>
      <c r="E18" s="22">
        <v>0</v>
      </c>
      <c r="F18" s="22">
        <f t="shared" si="0"/>
        <v>28300</v>
      </c>
      <c r="G18" s="13"/>
    </row>
    <row r="19" spans="1:7" ht="15" x14ac:dyDescent="0.2">
      <c r="A19" s="9" t="s">
        <v>129</v>
      </c>
      <c r="B19" s="9" t="s">
        <v>130</v>
      </c>
      <c r="C19" s="22">
        <v>7267</v>
      </c>
      <c r="D19" s="22">
        <v>0</v>
      </c>
      <c r="E19" s="22">
        <v>0</v>
      </c>
      <c r="F19" s="22">
        <f t="shared" si="0"/>
        <v>7267</v>
      </c>
      <c r="G19" s="13"/>
    </row>
    <row r="20" spans="1:7" ht="15" x14ac:dyDescent="0.2">
      <c r="A20" s="11" t="s">
        <v>14</v>
      </c>
      <c r="B20" s="9" t="s">
        <v>16</v>
      </c>
      <c r="C20" s="22">
        <v>11200</v>
      </c>
      <c r="D20" s="22">
        <v>0</v>
      </c>
      <c r="E20" s="22">
        <v>0</v>
      </c>
      <c r="F20" s="22">
        <f t="shared" si="0"/>
        <v>11200</v>
      </c>
      <c r="G20" s="13"/>
    </row>
    <row r="21" spans="1:7" ht="15" x14ac:dyDescent="0.2">
      <c r="A21" s="9" t="s">
        <v>14</v>
      </c>
      <c r="B21" s="9" t="s">
        <v>154</v>
      </c>
      <c r="C21" s="22">
        <v>14723</v>
      </c>
      <c r="D21" s="22">
        <v>0</v>
      </c>
      <c r="E21" s="22">
        <v>22890</v>
      </c>
      <c r="F21" s="22">
        <f t="shared" si="0"/>
        <v>37613</v>
      </c>
      <c r="G21" s="13"/>
    </row>
    <row r="22" spans="1:7" ht="15" x14ac:dyDescent="0.2">
      <c r="A22" s="9" t="s">
        <v>14</v>
      </c>
      <c r="B22" s="9" t="s">
        <v>20</v>
      </c>
      <c r="C22" s="22">
        <v>11234</v>
      </c>
      <c r="D22" s="22">
        <v>0</v>
      </c>
      <c r="E22" s="22">
        <v>0</v>
      </c>
      <c r="F22" s="22">
        <f t="shared" si="0"/>
        <v>11234</v>
      </c>
      <c r="G22" s="13"/>
    </row>
    <row r="23" spans="1:7" ht="15" x14ac:dyDescent="0.2">
      <c r="A23" s="9" t="s">
        <v>14</v>
      </c>
      <c r="B23" s="9" t="s">
        <v>17</v>
      </c>
      <c r="C23" s="22">
        <v>66978</v>
      </c>
      <c r="D23" s="22">
        <v>64883</v>
      </c>
      <c r="E23" s="22">
        <v>300000</v>
      </c>
      <c r="F23" s="22">
        <f t="shared" si="0"/>
        <v>431861</v>
      </c>
      <c r="G23" s="13"/>
    </row>
    <row r="24" spans="1:7" ht="15" x14ac:dyDescent="0.2">
      <c r="A24" s="11" t="s">
        <v>14</v>
      </c>
      <c r="B24" s="9" t="s">
        <v>138</v>
      </c>
      <c r="C24" s="22">
        <v>67996</v>
      </c>
      <c r="D24" s="22">
        <v>64883</v>
      </c>
      <c r="E24" s="22">
        <v>0</v>
      </c>
      <c r="F24" s="22">
        <f t="shared" si="0"/>
        <v>132879</v>
      </c>
      <c r="G24" s="13"/>
    </row>
    <row r="25" spans="1:7" ht="15" x14ac:dyDescent="0.2">
      <c r="A25" s="9" t="s">
        <v>14</v>
      </c>
      <c r="B25" s="9" t="s">
        <v>19</v>
      </c>
      <c r="C25" s="22">
        <v>20126</v>
      </c>
      <c r="D25" s="22">
        <v>0</v>
      </c>
      <c r="E25" s="22">
        <v>0</v>
      </c>
      <c r="F25" s="22">
        <f t="shared" si="0"/>
        <v>20126</v>
      </c>
      <c r="G25" s="13"/>
    </row>
    <row r="26" spans="1:7" ht="15" x14ac:dyDescent="0.2">
      <c r="A26" s="9" t="s">
        <v>14</v>
      </c>
      <c r="B26" s="9" t="s">
        <v>168</v>
      </c>
      <c r="C26" s="22">
        <v>152039</v>
      </c>
      <c r="D26" s="22">
        <v>64883</v>
      </c>
      <c r="E26" s="22">
        <v>297077</v>
      </c>
      <c r="F26" s="22">
        <f t="shared" si="0"/>
        <v>513999</v>
      </c>
      <c r="G26" s="13"/>
    </row>
    <row r="27" spans="1:7" ht="15" x14ac:dyDescent="0.2">
      <c r="A27" s="9" t="s">
        <v>14</v>
      </c>
      <c r="B27" s="9" t="s">
        <v>120</v>
      </c>
      <c r="C27" s="22">
        <v>4318</v>
      </c>
      <c r="D27" s="22">
        <v>0</v>
      </c>
      <c r="E27" s="22">
        <v>7672</v>
      </c>
      <c r="F27" s="22">
        <f t="shared" si="0"/>
        <v>11990</v>
      </c>
      <c r="G27" s="13"/>
    </row>
    <row r="28" spans="1:7" ht="15" x14ac:dyDescent="0.2">
      <c r="A28" s="11" t="s">
        <v>14</v>
      </c>
      <c r="B28" s="9" t="s">
        <v>18</v>
      </c>
      <c r="C28" s="22">
        <v>38502</v>
      </c>
      <c r="D28" s="22">
        <v>0</v>
      </c>
      <c r="E28" s="22">
        <v>9760</v>
      </c>
      <c r="F28" s="22">
        <f t="shared" si="0"/>
        <v>48262</v>
      </c>
      <c r="G28" s="13"/>
    </row>
    <row r="29" spans="1:7" ht="15" x14ac:dyDescent="0.2">
      <c r="A29" s="9" t="s">
        <v>14</v>
      </c>
      <c r="B29" s="9" t="s">
        <v>15</v>
      </c>
      <c r="C29" s="22">
        <v>94344</v>
      </c>
      <c r="D29" s="22">
        <v>64883</v>
      </c>
      <c r="E29" s="22">
        <v>21271</v>
      </c>
      <c r="F29" s="22">
        <f t="shared" si="0"/>
        <v>180498</v>
      </c>
      <c r="G29" s="13"/>
    </row>
    <row r="30" spans="1:7" ht="15" x14ac:dyDescent="0.2">
      <c r="A30" s="11" t="s">
        <v>14</v>
      </c>
      <c r="B30" s="9" t="s">
        <v>145</v>
      </c>
      <c r="C30" s="22">
        <v>26708</v>
      </c>
      <c r="D30" s="22">
        <v>0</v>
      </c>
      <c r="E30" s="22">
        <v>28786</v>
      </c>
      <c r="F30" s="22">
        <f t="shared" si="0"/>
        <v>55494</v>
      </c>
      <c r="G30" s="13"/>
    </row>
    <row r="31" spans="1:7" ht="15" x14ac:dyDescent="0.2">
      <c r="A31" s="9" t="s">
        <v>14</v>
      </c>
      <c r="B31" s="9" t="s">
        <v>127</v>
      </c>
      <c r="C31" s="22">
        <v>37098</v>
      </c>
      <c r="D31" s="22">
        <v>0</v>
      </c>
      <c r="E31" s="22">
        <v>0</v>
      </c>
      <c r="F31" s="22">
        <f t="shared" si="0"/>
        <v>37098</v>
      </c>
      <c r="G31" s="13"/>
    </row>
    <row r="32" spans="1:7" ht="15" x14ac:dyDescent="0.2">
      <c r="A32" s="9" t="s">
        <v>21</v>
      </c>
      <c r="B32" s="9" t="s">
        <v>169</v>
      </c>
      <c r="C32" s="22">
        <v>400</v>
      </c>
      <c r="D32" s="22">
        <v>0</v>
      </c>
      <c r="E32" s="22">
        <v>0</v>
      </c>
      <c r="F32" s="22">
        <f t="shared" si="0"/>
        <v>400</v>
      </c>
      <c r="G32" s="13"/>
    </row>
    <row r="33" spans="1:7" ht="15" x14ac:dyDescent="0.2">
      <c r="A33" s="9" t="s">
        <v>21</v>
      </c>
      <c r="B33" s="9" t="s">
        <v>26</v>
      </c>
      <c r="C33" s="22">
        <v>9503</v>
      </c>
      <c r="D33" s="22">
        <v>0</v>
      </c>
      <c r="E33" s="22">
        <v>0</v>
      </c>
      <c r="F33" s="22">
        <f t="shared" si="0"/>
        <v>9503</v>
      </c>
      <c r="G33" s="13"/>
    </row>
    <row r="34" spans="1:7" ht="15" x14ac:dyDescent="0.2">
      <c r="A34" s="9" t="s">
        <v>21</v>
      </c>
      <c r="B34" s="9" t="s">
        <v>27</v>
      </c>
      <c r="C34" s="22">
        <v>10105</v>
      </c>
      <c r="D34" s="22">
        <v>0</v>
      </c>
      <c r="E34" s="22">
        <v>0</v>
      </c>
      <c r="F34" s="22">
        <f t="shared" si="0"/>
        <v>10105</v>
      </c>
      <c r="G34" s="13"/>
    </row>
    <row r="35" spans="1:7" ht="15" x14ac:dyDescent="0.2">
      <c r="A35" s="9" t="s">
        <v>21</v>
      </c>
      <c r="B35" s="9" t="s">
        <v>170</v>
      </c>
      <c r="C35" s="22">
        <v>1999</v>
      </c>
      <c r="D35" s="22">
        <v>0</v>
      </c>
      <c r="E35" s="22">
        <v>0</v>
      </c>
      <c r="F35" s="22">
        <f t="shared" si="0"/>
        <v>1999</v>
      </c>
      <c r="G35" s="13"/>
    </row>
    <row r="36" spans="1:7" ht="15" x14ac:dyDescent="0.2">
      <c r="A36" s="9" t="s">
        <v>21</v>
      </c>
      <c r="B36" s="9" t="s">
        <v>128</v>
      </c>
      <c r="C36" s="22">
        <v>6956</v>
      </c>
      <c r="D36" s="22">
        <v>0</v>
      </c>
      <c r="E36" s="22">
        <v>0</v>
      </c>
      <c r="F36" s="22">
        <f t="shared" si="0"/>
        <v>6956</v>
      </c>
      <c r="G36" s="13"/>
    </row>
    <row r="37" spans="1:7" ht="15" x14ac:dyDescent="0.2">
      <c r="A37" s="9" t="s">
        <v>21</v>
      </c>
      <c r="B37" s="9" t="s">
        <v>28</v>
      </c>
      <c r="C37" s="22">
        <v>5525</v>
      </c>
      <c r="D37" s="22">
        <v>0</v>
      </c>
      <c r="E37" s="22">
        <v>0</v>
      </c>
      <c r="F37" s="22">
        <f t="shared" si="0"/>
        <v>5525</v>
      </c>
      <c r="G37" s="13"/>
    </row>
    <row r="38" spans="1:7" ht="15" x14ac:dyDescent="0.2">
      <c r="A38" s="9" t="s">
        <v>21</v>
      </c>
      <c r="B38" s="9" t="s">
        <v>25</v>
      </c>
      <c r="C38" s="22">
        <v>9972</v>
      </c>
      <c r="D38" s="22">
        <v>0</v>
      </c>
      <c r="E38" s="22">
        <v>0</v>
      </c>
      <c r="F38" s="22">
        <f t="shared" ref="F38:F69" si="1">SUM(C38:E38)</f>
        <v>9972</v>
      </c>
      <c r="G38" s="13"/>
    </row>
    <row r="39" spans="1:7" ht="15" x14ac:dyDescent="0.2">
      <c r="A39" s="9" t="s">
        <v>21</v>
      </c>
      <c r="B39" s="9" t="s">
        <v>23</v>
      </c>
      <c r="C39" s="22">
        <v>14434</v>
      </c>
      <c r="D39" s="22">
        <v>0</v>
      </c>
      <c r="E39" s="22">
        <v>0</v>
      </c>
      <c r="F39" s="22">
        <f t="shared" si="1"/>
        <v>14434</v>
      </c>
      <c r="G39" s="13"/>
    </row>
    <row r="40" spans="1:7" ht="15" x14ac:dyDescent="0.2">
      <c r="A40" s="9" t="s">
        <v>21</v>
      </c>
      <c r="B40" s="9" t="s">
        <v>22</v>
      </c>
      <c r="C40" s="22">
        <v>7384</v>
      </c>
      <c r="D40" s="22">
        <v>0</v>
      </c>
      <c r="E40" s="22">
        <v>0</v>
      </c>
      <c r="F40" s="22">
        <f t="shared" si="1"/>
        <v>7384</v>
      </c>
      <c r="G40" s="13"/>
    </row>
    <row r="41" spans="1:7" ht="15" x14ac:dyDescent="0.2">
      <c r="A41" s="9" t="s">
        <v>21</v>
      </c>
      <c r="B41" s="9" t="s">
        <v>24</v>
      </c>
      <c r="C41" s="22">
        <v>18848</v>
      </c>
      <c r="D41" s="22">
        <v>0</v>
      </c>
      <c r="E41" s="22">
        <v>0</v>
      </c>
      <c r="F41" s="22">
        <f t="shared" si="1"/>
        <v>18848</v>
      </c>
      <c r="G41" s="13"/>
    </row>
    <row r="42" spans="1:7" ht="15" x14ac:dyDescent="0.2">
      <c r="A42" s="9" t="s">
        <v>29</v>
      </c>
      <c r="B42" s="9" t="s">
        <v>30</v>
      </c>
      <c r="C42" s="22">
        <v>10947</v>
      </c>
      <c r="D42" s="22">
        <v>0</v>
      </c>
      <c r="E42" s="22">
        <v>6727</v>
      </c>
      <c r="F42" s="22">
        <f t="shared" si="1"/>
        <v>17674</v>
      </c>
      <c r="G42" s="13"/>
    </row>
    <row r="43" spans="1:7" ht="15" x14ac:dyDescent="0.2">
      <c r="A43" s="9" t="s">
        <v>136</v>
      </c>
      <c r="B43" s="9" t="s">
        <v>137</v>
      </c>
      <c r="C43" s="22">
        <v>43154</v>
      </c>
      <c r="D43" s="22">
        <v>0</v>
      </c>
      <c r="E43" s="22">
        <v>0</v>
      </c>
      <c r="F43" s="22">
        <f t="shared" si="1"/>
        <v>43154</v>
      </c>
      <c r="G43" s="13"/>
    </row>
    <row r="44" spans="1:7" ht="15" x14ac:dyDescent="0.2">
      <c r="A44" s="9" t="s">
        <v>31</v>
      </c>
      <c r="B44" s="9" t="s">
        <v>164</v>
      </c>
      <c r="C44" s="22">
        <v>150473</v>
      </c>
      <c r="D44" s="22">
        <v>64883</v>
      </c>
      <c r="E44" s="22">
        <v>6263</v>
      </c>
      <c r="F44" s="22">
        <f t="shared" si="1"/>
        <v>221619</v>
      </c>
      <c r="G44" s="13"/>
    </row>
    <row r="45" spans="1:7" ht="15" x14ac:dyDescent="0.2">
      <c r="A45" s="9" t="s">
        <v>31</v>
      </c>
      <c r="B45" s="9" t="s">
        <v>32</v>
      </c>
      <c r="C45" s="22">
        <v>61053</v>
      </c>
      <c r="D45" s="22">
        <v>64883</v>
      </c>
      <c r="E45" s="22">
        <v>12456</v>
      </c>
      <c r="F45" s="22">
        <f t="shared" si="1"/>
        <v>138392</v>
      </c>
      <c r="G45" s="13"/>
    </row>
    <row r="46" spans="1:7" ht="15" x14ac:dyDescent="0.2">
      <c r="A46" s="9" t="s">
        <v>31</v>
      </c>
      <c r="B46" s="9" t="s">
        <v>124</v>
      </c>
      <c r="C46" s="22">
        <v>44648</v>
      </c>
      <c r="D46" s="22">
        <v>64883</v>
      </c>
      <c r="E46" s="22">
        <v>6302</v>
      </c>
      <c r="F46" s="22">
        <f t="shared" si="1"/>
        <v>115833</v>
      </c>
      <c r="G46" s="13"/>
    </row>
    <row r="47" spans="1:7" ht="15" x14ac:dyDescent="0.2">
      <c r="A47" s="9" t="s">
        <v>33</v>
      </c>
      <c r="B47" s="9" t="s">
        <v>34</v>
      </c>
      <c r="C47" s="22">
        <v>28230</v>
      </c>
      <c r="D47" s="22">
        <v>0</v>
      </c>
      <c r="E47" s="22">
        <v>0</v>
      </c>
      <c r="F47" s="22">
        <f t="shared" si="1"/>
        <v>28230</v>
      </c>
      <c r="G47" s="13"/>
    </row>
    <row r="48" spans="1:7" ht="15" x14ac:dyDescent="0.2">
      <c r="A48" s="9" t="s">
        <v>33</v>
      </c>
      <c r="B48" s="9" t="s">
        <v>148</v>
      </c>
      <c r="C48" s="22">
        <v>4789</v>
      </c>
      <c r="D48" s="22">
        <v>0</v>
      </c>
      <c r="E48" s="22">
        <v>0</v>
      </c>
      <c r="F48" s="22">
        <f t="shared" si="1"/>
        <v>4789</v>
      </c>
      <c r="G48" s="13"/>
    </row>
    <row r="49" spans="1:7" ht="15" x14ac:dyDescent="0.2">
      <c r="A49" s="12" t="s">
        <v>139</v>
      </c>
      <c r="B49" s="12" t="s">
        <v>140</v>
      </c>
      <c r="C49" s="22">
        <v>12093</v>
      </c>
      <c r="D49" s="22">
        <v>0</v>
      </c>
      <c r="E49" s="22">
        <v>0</v>
      </c>
      <c r="F49" s="22">
        <f t="shared" si="1"/>
        <v>12093</v>
      </c>
      <c r="G49" s="13"/>
    </row>
    <row r="50" spans="1:7" ht="15" x14ac:dyDescent="0.2">
      <c r="A50" s="9" t="s">
        <v>35</v>
      </c>
      <c r="B50" s="9" t="s">
        <v>146</v>
      </c>
      <c r="C50" s="22">
        <v>4877</v>
      </c>
      <c r="D50" s="22">
        <v>0</v>
      </c>
      <c r="E50" s="22">
        <v>0</v>
      </c>
      <c r="F50" s="22">
        <f t="shared" si="1"/>
        <v>4877</v>
      </c>
      <c r="G50" s="13"/>
    </row>
    <row r="51" spans="1:7" ht="15" x14ac:dyDescent="0.2">
      <c r="A51" s="9" t="s">
        <v>35</v>
      </c>
      <c r="B51" s="9" t="s">
        <v>36</v>
      </c>
      <c r="C51" s="22">
        <v>16967</v>
      </c>
      <c r="D51" s="22">
        <v>0</v>
      </c>
      <c r="E51" s="22">
        <v>0</v>
      </c>
      <c r="F51" s="22">
        <f t="shared" si="1"/>
        <v>16967</v>
      </c>
      <c r="G51" s="13"/>
    </row>
    <row r="52" spans="1:7" ht="15" x14ac:dyDescent="0.2">
      <c r="A52" s="9" t="s">
        <v>37</v>
      </c>
      <c r="B52" s="9" t="s">
        <v>38</v>
      </c>
      <c r="C52" s="22">
        <v>6578</v>
      </c>
      <c r="D52" s="22">
        <v>0</v>
      </c>
      <c r="E52" s="22">
        <v>0</v>
      </c>
      <c r="F52" s="22">
        <f t="shared" si="1"/>
        <v>6578</v>
      </c>
      <c r="G52" s="13"/>
    </row>
    <row r="53" spans="1:7" ht="15" x14ac:dyDescent="0.2">
      <c r="A53" s="9" t="s">
        <v>37</v>
      </c>
      <c r="B53" s="9" t="s">
        <v>147</v>
      </c>
      <c r="C53" s="22">
        <v>46656</v>
      </c>
      <c r="D53" s="22">
        <v>64883</v>
      </c>
      <c r="E53" s="22">
        <v>5138</v>
      </c>
      <c r="F53" s="22">
        <f t="shared" si="1"/>
        <v>116677</v>
      </c>
      <c r="G53" s="13"/>
    </row>
    <row r="54" spans="1:7" ht="15" x14ac:dyDescent="0.2">
      <c r="A54" s="9" t="s">
        <v>39</v>
      </c>
      <c r="B54" s="9" t="s">
        <v>44</v>
      </c>
      <c r="C54" s="22">
        <v>55423</v>
      </c>
      <c r="D54" s="22">
        <v>64883</v>
      </c>
      <c r="E54" s="22">
        <v>0</v>
      </c>
      <c r="F54" s="22">
        <f t="shared" si="1"/>
        <v>120306</v>
      </c>
      <c r="G54" s="13"/>
    </row>
    <row r="55" spans="1:7" ht="15" x14ac:dyDescent="0.2">
      <c r="A55" s="9" t="s">
        <v>39</v>
      </c>
      <c r="B55" s="9" t="s">
        <v>41</v>
      </c>
      <c r="C55" s="22">
        <v>67713</v>
      </c>
      <c r="D55" s="22">
        <v>64883</v>
      </c>
      <c r="E55" s="22">
        <v>0</v>
      </c>
      <c r="F55" s="22">
        <f t="shared" si="1"/>
        <v>132596</v>
      </c>
      <c r="G55" s="13"/>
    </row>
    <row r="56" spans="1:7" ht="15" x14ac:dyDescent="0.2">
      <c r="A56" s="9" t="s">
        <v>39</v>
      </c>
      <c r="B56" s="9" t="s">
        <v>42</v>
      </c>
      <c r="C56" s="22">
        <v>28160</v>
      </c>
      <c r="D56" s="22">
        <v>0</v>
      </c>
      <c r="E56" s="22">
        <v>0</v>
      </c>
      <c r="F56" s="22">
        <f t="shared" si="1"/>
        <v>28160</v>
      </c>
      <c r="G56" s="13"/>
    </row>
    <row r="57" spans="1:7" ht="15" x14ac:dyDescent="0.2">
      <c r="A57" s="9" t="s">
        <v>39</v>
      </c>
      <c r="B57" s="9" t="s">
        <v>45</v>
      </c>
      <c r="C57" s="22">
        <v>9599</v>
      </c>
      <c r="D57" s="22">
        <v>0</v>
      </c>
      <c r="E57" s="22">
        <v>10789</v>
      </c>
      <c r="F57" s="22">
        <f t="shared" si="1"/>
        <v>20388</v>
      </c>
      <c r="G57" s="13"/>
    </row>
    <row r="58" spans="1:7" ht="15" x14ac:dyDescent="0.2">
      <c r="A58" s="9" t="s">
        <v>39</v>
      </c>
      <c r="B58" s="9" t="s">
        <v>43</v>
      </c>
      <c r="C58" s="22">
        <v>36967</v>
      </c>
      <c r="D58" s="22">
        <v>0</v>
      </c>
      <c r="E58" s="22">
        <v>8535</v>
      </c>
      <c r="F58" s="22">
        <f t="shared" si="1"/>
        <v>45502</v>
      </c>
      <c r="G58" s="13"/>
    </row>
    <row r="59" spans="1:7" ht="15" x14ac:dyDescent="0.2">
      <c r="A59" s="9" t="s">
        <v>39</v>
      </c>
      <c r="B59" s="9" t="s">
        <v>40</v>
      </c>
      <c r="C59" s="22">
        <v>84151</v>
      </c>
      <c r="D59" s="22">
        <v>64883</v>
      </c>
      <c r="E59" s="22">
        <v>9909</v>
      </c>
      <c r="F59" s="22">
        <f t="shared" si="1"/>
        <v>158943</v>
      </c>
      <c r="G59" s="13"/>
    </row>
    <row r="60" spans="1:7" ht="15" x14ac:dyDescent="0.2">
      <c r="A60" s="9" t="s">
        <v>46</v>
      </c>
      <c r="B60" s="9" t="s">
        <v>47</v>
      </c>
      <c r="C60" s="22">
        <v>143083</v>
      </c>
      <c r="D60" s="22">
        <v>64883</v>
      </c>
      <c r="E60" s="22">
        <v>13568</v>
      </c>
      <c r="F60" s="22">
        <f t="shared" si="1"/>
        <v>221534</v>
      </c>
      <c r="G60" s="13"/>
    </row>
    <row r="61" spans="1:7" ht="15" x14ac:dyDescent="0.2">
      <c r="A61" s="9" t="s">
        <v>48</v>
      </c>
      <c r="B61" s="9" t="s">
        <v>149</v>
      </c>
      <c r="C61" s="22">
        <v>15073</v>
      </c>
      <c r="D61" s="22">
        <v>0</v>
      </c>
      <c r="E61" s="22">
        <v>16977</v>
      </c>
      <c r="F61" s="22">
        <f t="shared" si="1"/>
        <v>32050</v>
      </c>
      <c r="G61" s="13"/>
    </row>
    <row r="62" spans="1:7" ht="15" x14ac:dyDescent="0.2">
      <c r="A62" s="9" t="s">
        <v>48</v>
      </c>
      <c r="B62" s="9" t="s">
        <v>51</v>
      </c>
      <c r="C62" s="22">
        <v>42205</v>
      </c>
      <c r="D62" s="22">
        <v>0</v>
      </c>
      <c r="E62" s="22">
        <v>6289</v>
      </c>
      <c r="F62" s="22">
        <f t="shared" si="1"/>
        <v>48494</v>
      </c>
      <c r="G62" s="13"/>
    </row>
    <row r="63" spans="1:7" ht="15" x14ac:dyDescent="0.2">
      <c r="A63" s="9" t="s">
        <v>48</v>
      </c>
      <c r="B63" s="9" t="s">
        <v>49</v>
      </c>
      <c r="C63" s="22">
        <v>142704</v>
      </c>
      <c r="D63" s="22">
        <v>64884</v>
      </c>
      <c r="E63" s="22">
        <v>28790</v>
      </c>
      <c r="F63" s="22">
        <f t="shared" si="1"/>
        <v>236378</v>
      </c>
      <c r="G63" s="13"/>
    </row>
    <row r="64" spans="1:7" ht="15" x14ac:dyDescent="0.2">
      <c r="A64" s="9" t="s">
        <v>48</v>
      </c>
      <c r="B64" s="9" t="s">
        <v>50</v>
      </c>
      <c r="C64" s="22">
        <v>41745</v>
      </c>
      <c r="D64" s="22">
        <v>0</v>
      </c>
      <c r="E64" s="22">
        <v>9808</v>
      </c>
      <c r="F64" s="22">
        <f t="shared" si="1"/>
        <v>51553</v>
      </c>
      <c r="G64" s="13"/>
    </row>
    <row r="65" spans="1:7" ht="15" x14ac:dyDescent="0.2">
      <c r="A65" s="9" t="s">
        <v>48</v>
      </c>
      <c r="B65" s="9" t="s">
        <v>52</v>
      </c>
      <c r="C65" s="22">
        <v>19664</v>
      </c>
      <c r="D65" s="22">
        <v>0</v>
      </c>
      <c r="E65" s="22">
        <v>5992</v>
      </c>
      <c r="F65" s="22">
        <f t="shared" si="1"/>
        <v>25656</v>
      </c>
      <c r="G65" s="13"/>
    </row>
    <row r="66" spans="1:7" ht="15" x14ac:dyDescent="0.2">
      <c r="A66" s="9" t="s">
        <v>48</v>
      </c>
      <c r="B66" s="9" t="s">
        <v>122</v>
      </c>
      <c r="C66" s="22">
        <v>49228</v>
      </c>
      <c r="D66" s="22">
        <v>64884</v>
      </c>
      <c r="E66" s="22">
        <v>13454</v>
      </c>
      <c r="F66" s="22">
        <f t="shared" si="1"/>
        <v>127566</v>
      </c>
      <c r="G66" s="13"/>
    </row>
    <row r="67" spans="1:7" ht="15" x14ac:dyDescent="0.2">
      <c r="A67" s="9" t="s">
        <v>48</v>
      </c>
      <c r="B67" s="9" t="s">
        <v>53</v>
      </c>
      <c r="C67" s="22">
        <v>3976</v>
      </c>
      <c r="D67" s="22">
        <v>0</v>
      </c>
      <c r="E67" s="22">
        <v>5274</v>
      </c>
      <c r="F67" s="22">
        <f t="shared" si="1"/>
        <v>9250</v>
      </c>
      <c r="G67" s="13"/>
    </row>
    <row r="68" spans="1:7" ht="15" x14ac:dyDescent="0.2">
      <c r="A68" s="9" t="s">
        <v>54</v>
      </c>
      <c r="B68" s="9" t="s">
        <v>55</v>
      </c>
      <c r="C68" s="22">
        <v>125674</v>
      </c>
      <c r="D68" s="22">
        <v>64884</v>
      </c>
      <c r="E68" s="22">
        <v>8044</v>
      </c>
      <c r="F68" s="22">
        <f t="shared" si="1"/>
        <v>198602</v>
      </c>
      <c r="G68" s="13"/>
    </row>
    <row r="69" spans="1:7" ht="15" x14ac:dyDescent="0.2">
      <c r="A69" s="12" t="s">
        <v>134</v>
      </c>
      <c r="B69" s="12" t="s">
        <v>56</v>
      </c>
      <c r="C69" s="22">
        <v>39223</v>
      </c>
      <c r="D69" s="22">
        <v>0</v>
      </c>
      <c r="E69" s="22">
        <v>9309</v>
      </c>
      <c r="F69" s="22">
        <f t="shared" si="1"/>
        <v>48532</v>
      </c>
      <c r="G69" s="13"/>
    </row>
    <row r="70" spans="1:7" ht="15" x14ac:dyDescent="0.2">
      <c r="A70" s="9" t="s">
        <v>134</v>
      </c>
      <c r="B70" s="9" t="s">
        <v>57</v>
      </c>
      <c r="C70" s="22">
        <v>50542</v>
      </c>
      <c r="D70" s="22">
        <v>64884</v>
      </c>
      <c r="E70" s="22">
        <v>14990</v>
      </c>
      <c r="F70" s="22">
        <f t="shared" ref="F70:F101" si="2">SUM(C70:E70)</f>
        <v>130416</v>
      </c>
      <c r="G70" s="13"/>
    </row>
    <row r="71" spans="1:7" ht="15" x14ac:dyDescent="0.2">
      <c r="A71" s="9" t="s">
        <v>134</v>
      </c>
      <c r="B71" s="9" t="s">
        <v>162</v>
      </c>
      <c r="C71" s="22">
        <v>22401</v>
      </c>
      <c r="D71" s="22">
        <v>0</v>
      </c>
      <c r="E71" s="22">
        <v>13918</v>
      </c>
      <c r="F71" s="22">
        <f t="shared" si="2"/>
        <v>36319</v>
      </c>
      <c r="G71" s="13"/>
    </row>
    <row r="72" spans="1:7" ht="15" x14ac:dyDescent="0.2">
      <c r="A72" s="9" t="s">
        <v>58</v>
      </c>
      <c r="B72" s="9" t="s">
        <v>123</v>
      </c>
      <c r="C72" s="22">
        <v>45242</v>
      </c>
      <c r="D72" s="22">
        <v>64883</v>
      </c>
      <c r="E72" s="22">
        <v>5620</v>
      </c>
      <c r="F72" s="22">
        <f t="shared" si="2"/>
        <v>115745</v>
      </c>
      <c r="G72" s="13"/>
    </row>
    <row r="73" spans="1:7" ht="15" x14ac:dyDescent="0.2">
      <c r="A73" s="9" t="s">
        <v>58</v>
      </c>
      <c r="B73" s="9" t="s">
        <v>60</v>
      </c>
      <c r="C73" s="22">
        <v>70138</v>
      </c>
      <c r="D73" s="22">
        <v>64883</v>
      </c>
      <c r="E73" s="22">
        <v>0</v>
      </c>
      <c r="F73" s="22">
        <f t="shared" si="2"/>
        <v>135021</v>
      </c>
      <c r="G73" s="13"/>
    </row>
    <row r="74" spans="1:7" ht="15" x14ac:dyDescent="0.2">
      <c r="A74" s="9" t="s">
        <v>58</v>
      </c>
      <c r="B74" s="9" t="s">
        <v>150</v>
      </c>
      <c r="C74" s="22">
        <v>13941</v>
      </c>
      <c r="D74" s="22">
        <v>0</v>
      </c>
      <c r="E74" s="22">
        <v>0</v>
      </c>
      <c r="F74" s="22">
        <f t="shared" si="2"/>
        <v>13941</v>
      </c>
      <c r="G74" s="13"/>
    </row>
    <row r="75" spans="1:7" ht="15" x14ac:dyDescent="0.2">
      <c r="A75" s="9" t="s">
        <v>58</v>
      </c>
      <c r="B75" s="9" t="s">
        <v>59</v>
      </c>
      <c r="C75" s="22">
        <v>60812</v>
      </c>
      <c r="D75" s="22">
        <v>64884</v>
      </c>
      <c r="E75" s="22">
        <v>0</v>
      </c>
      <c r="F75" s="22">
        <f t="shared" si="2"/>
        <v>125696</v>
      </c>
      <c r="G75" s="13"/>
    </row>
    <row r="76" spans="1:7" ht="15" x14ac:dyDescent="0.2">
      <c r="A76" s="11" t="s">
        <v>61</v>
      </c>
      <c r="B76" s="9" t="s">
        <v>158</v>
      </c>
      <c r="C76" s="22">
        <v>9770</v>
      </c>
      <c r="D76" s="22">
        <v>0</v>
      </c>
      <c r="E76" s="22">
        <v>0</v>
      </c>
      <c r="F76" s="22">
        <f t="shared" si="2"/>
        <v>9770</v>
      </c>
      <c r="G76" s="13"/>
    </row>
    <row r="77" spans="1:7" ht="15" x14ac:dyDescent="0.2">
      <c r="A77" s="9" t="s">
        <v>61</v>
      </c>
      <c r="B77" s="9" t="s">
        <v>165</v>
      </c>
      <c r="C77" s="22">
        <v>33306</v>
      </c>
      <c r="D77" s="22">
        <v>0</v>
      </c>
      <c r="E77" s="22">
        <v>5235</v>
      </c>
      <c r="F77" s="22">
        <f t="shared" si="2"/>
        <v>38541</v>
      </c>
      <c r="G77" s="13"/>
    </row>
    <row r="78" spans="1:7" ht="15" x14ac:dyDescent="0.2">
      <c r="A78" s="9" t="s">
        <v>61</v>
      </c>
      <c r="B78" s="9" t="s">
        <v>68</v>
      </c>
      <c r="C78" s="22">
        <v>14042</v>
      </c>
      <c r="D78" s="22">
        <v>0</v>
      </c>
      <c r="E78" s="22">
        <v>8206</v>
      </c>
      <c r="F78" s="22">
        <f t="shared" si="2"/>
        <v>22248</v>
      </c>
      <c r="G78" s="13"/>
    </row>
    <row r="79" spans="1:7" ht="15" x14ac:dyDescent="0.2">
      <c r="A79" s="9" t="s">
        <v>61</v>
      </c>
      <c r="B79" s="9" t="s">
        <v>69</v>
      </c>
      <c r="C79" s="22">
        <v>836</v>
      </c>
      <c r="D79" s="22">
        <v>0</v>
      </c>
      <c r="E79" s="22">
        <v>0</v>
      </c>
      <c r="F79" s="22">
        <f t="shared" si="2"/>
        <v>836</v>
      </c>
      <c r="G79" s="13"/>
    </row>
    <row r="80" spans="1:7" ht="15" x14ac:dyDescent="0.2">
      <c r="A80" s="9" t="s">
        <v>61</v>
      </c>
      <c r="B80" s="9" t="s">
        <v>157</v>
      </c>
      <c r="C80" s="22">
        <v>4294</v>
      </c>
      <c r="D80" s="22">
        <v>0</v>
      </c>
      <c r="E80" s="22">
        <v>4438</v>
      </c>
      <c r="F80" s="22">
        <f t="shared" si="2"/>
        <v>8732</v>
      </c>
      <c r="G80" s="13"/>
    </row>
    <row r="81" spans="1:7" ht="15" x14ac:dyDescent="0.2">
      <c r="A81" s="9" t="s">
        <v>61</v>
      </c>
      <c r="B81" s="9" t="s">
        <v>62</v>
      </c>
      <c r="C81" s="22">
        <v>23977</v>
      </c>
      <c r="D81" s="22">
        <v>0</v>
      </c>
      <c r="E81" s="22">
        <v>4543</v>
      </c>
      <c r="F81" s="22">
        <f t="shared" si="2"/>
        <v>28520</v>
      </c>
      <c r="G81" s="13"/>
    </row>
    <row r="82" spans="1:7" ht="15" x14ac:dyDescent="0.2">
      <c r="A82" s="9" t="s">
        <v>61</v>
      </c>
      <c r="B82" s="9" t="s">
        <v>70</v>
      </c>
      <c r="C82" s="22">
        <v>836</v>
      </c>
      <c r="D82" s="22">
        <v>0</v>
      </c>
      <c r="E82" s="22">
        <v>0</v>
      </c>
      <c r="F82" s="22">
        <f t="shared" si="2"/>
        <v>836</v>
      </c>
      <c r="G82" s="13"/>
    </row>
    <row r="83" spans="1:7" ht="15.75" customHeight="1" x14ac:dyDescent="0.2">
      <c r="A83" s="9" t="s">
        <v>61</v>
      </c>
      <c r="B83" s="9" t="s">
        <v>63</v>
      </c>
      <c r="C83" s="22">
        <v>7148</v>
      </c>
      <c r="D83" s="22">
        <v>0</v>
      </c>
      <c r="E83" s="22">
        <v>0</v>
      </c>
      <c r="F83" s="22">
        <f t="shared" si="2"/>
        <v>7148</v>
      </c>
      <c r="G83" s="13"/>
    </row>
    <row r="84" spans="1:7" ht="15" x14ac:dyDescent="0.2">
      <c r="A84" s="9" t="s">
        <v>61</v>
      </c>
      <c r="B84" s="9" t="s">
        <v>67</v>
      </c>
      <c r="C84" s="22">
        <v>15886</v>
      </c>
      <c r="D84" s="22">
        <v>0</v>
      </c>
      <c r="E84" s="22">
        <v>0</v>
      </c>
      <c r="F84" s="22">
        <f t="shared" si="2"/>
        <v>15886</v>
      </c>
      <c r="G84" s="13"/>
    </row>
    <row r="85" spans="1:7" ht="15" x14ac:dyDescent="0.2">
      <c r="A85" s="9" t="s">
        <v>61</v>
      </c>
      <c r="B85" s="9" t="s">
        <v>66</v>
      </c>
      <c r="C85" s="22">
        <v>17453</v>
      </c>
      <c r="D85" s="22">
        <v>0</v>
      </c>
      <c r="E85" s="22">
        <v>11778</v>
      </c>
      <c r="F85" s="22">
        <f t="shared" si="2"/>
        <v>29231</v>
      </c>
      <c r="G85" s="13"/>
    </row>
    <row r="86" spans="1:7" ht="15" x14ac:dyDescent="0.2">
      <c r="A86" s="9" t="s">
        <v>61</v>
      </c>
      <c r="B86" s="9" t="s">
        <v>65</v>
      </c>
      <c r="C86" s="22">
        <v>10326</v>
      </c>
      <c r="D86" s="22">
        <v>0</v>
      </c>
      <c r="E86" s="22">
        <v>0</v>
      </c>
      <c r="F86" s="22">
        <f t="shared" si="2"/>
        <v>10326</v>
      </c>
      <c r="G86" s="13"/>
    </row>
    <row r="87" spans="1:7" ht="15" x14ac:dyDescent="0.2">
      <c r="A87" s="9" t="s">
        <v>61</v>
      </c>
      <c r="B87" s="9" t="s">
        <v>64</v>
      </c>
      <c r="C87" s="22">
        <v>29231</v>
      </c>
      <c r="D87" s="22">
        <v>0</v>
      </c>
      <c r="E87" s="22">
        <v>14373</v>
      </c>
      <c r="F87" s="22">
        <f t="shared" si="2"/>
        <v>43604</v>
      </c>
      <c r="G87" s="13"/>
    </row>
    <row r="88" spans="1:7" ht="19.5" customHeight="1" x14ac:dyDescent="0.2">
      <c r="A88" s="9" t="s">
        <v>71</v>
      </c>
      <c r="B88" s="9" t="s">
        <v>72</v>
      </c>
      <c r="C88" s="22">
        <v>1441</v>
      </c>
      <c r="D88" s="22">
        <v>0</v>
      </c>
      <c r="E88" s="22">
        <v>0</v>
      </c>
      <c r="F88" s="22">
        <f t="shared" si="2"/>
        <v>1441</v>
      </c>
      <c r="G88" s="13"/>
    </row>
    <row r="89" spans="1:7" ht="15" x14ac:dyDescent="0.2">
      <c r="A89" s="9" t="s">
        <v>71</v>
      </c>
      <c r="B89" s="9" t="s">
        <v>166</v>
      </c>
      <c r="C89" s="22">
        <v>935</v>
      </c>
      <c r="D89" s="22">
        <v>0</v>
      </c>
      <c r="E89" s="22">
        <v>0</v>
      </c>
      <c r="F89" s="22">
        <f t="shared" si="2"/>
        <v>935</v>
      </c>
      <c r="G89" s="13"/>
    </row>
    <row r="90" spans="1:7" ht="15" x14ac:dyDescent="0.2">
      <c r="A90" s="9" t="s">
        <v>71</v>
      </c>
      <c r="B90" s="9" t="s">
        <v>135</v>
      </c>
      <c r="C90" s="22">
        <v>37601</v>
      </c>
      <c r="D90" s="22">
        <v>0</v>
      </c>
      <c r="E90" s="22">
        <v>0</v>
      </c>
      <c r="F90" s="22">
        <f t="shared" si="2"/>
        <v>37601</v>
      </c>
      <c r="G90" s="13"/>
    </row>
    <row r="91" spans="1:7" ht="15" x14ac:dyDescent="0.2">
      <c r="A91" s="9" t="s">
        <v>71</v>
      </c>
      <c r="B91" s="9" t="s">
        <v>73</v>
      </c>
      <c r="C91" s="22">
        <v>28677</v>
      </c>
      <c r="D91" s="22">
        <v>0</v>
      </c>
      <c r="E91" s="22">
        <v>0</v>
      </c>
      <c r="F91" s="22">
        <f t="shared" si="2"/>
        <v>28677</v>
      </c>
      <c r="G91" s="13"/>
    </row>
    <row r="92" spans="1:7" ht="15" x14ac:dyDescent="0.2">
      <c r="A92" s="9" t="s">
        <v>74</v>
      </c>
      <c r="B92" s="9" t="s">
        <v>75</v>
      </c>
      <c r="C92" s="22">
        <v>52086</v>
      </c>
      <c r="D92" s="22">
        <v>64884</v>
      </c>
      <c r="E92" s="22">
        <v>10517</v>
      </c>
      <c r="F92" s="22">
        <f t="shared" si="2"/>
        <v>127487</v>
      </c>
      <c r="G92" s="13"/>
    </row>
    <row r="93" spans="1:7" ht="30" x14ac:dyDescent="0.2">
      <c r="A93" s="9" t="s">
        <v>76</v>
      </c>
      <c r="B93" s="9" t="s">
        <v>80</v>
      </c>
      <c r="C93" s="22">
        <v>143192</v>
      </c>
      <c r="D93" s="22">
        <v>64884</v>
      </c>
      <c r="E93" s="22">
        <v>300000</v>
      </c>
      <c r="F93" s="22">
        <f t="shared" si="2"/>
        <v>508076</v>
      </c>
      <c r="G93" s="13"/>
    </row>
    <row r="94" spans="1:7" ht="15" x14ac:dyDescent="0.2">
      <c r="A94" s="9" t="s">
        <v>76</v>
      </c>
      <c r="B94" s="9" t="s">
        <v>121</v>
      </c>
      <c r="C94" s="22">
        <v>49089</v>
      </c>
      <c r="D94" s="22">
        <v>64884</v>
      </c>
      <c r="E94" s="22">
        <v>95565</v>
      </c>
      <c r="F94" s="22">
        <f t="shared" si="2"/>
        <v>209538</v>
      </c>
      <c r="G94" s="13"/>
    </row>
    <row r="95" spans="1:7" ht="15" x14ac:dyDescent="0.2">
      <c r="A95" s="9" t="s">
        <v>76</v>
      </c>
      <c r="B95" s="9" t="s">
        <v>78</v>
      </c>
      <c r="C95" s="22">
        <v>187138</v>
      </c>
      <c r="D95" s="22">
        <v>64884</v>
      </c>
      <c r="E95" s="22">
        <v>192597</v>
      </c>
      <c r="F95" s="22">
        <f t="shared" si="2"/>
        <v>444619</v>
      </c>
      <c r="G95" s="13"/>
    </row>
    <row r="96" spans="1:7" ht="15" x14ac:dyDescent="0.2">
      <c r="A96" s="9" t="s">
        <v>76</v>
      </c>
      <c r="B96" s="9" t="s">
        <v>79</v>
      </c>
      <c r="C96" s="22">
        <v>278615</v>
      </c>
      <c r="D96" s="22">
        <v>64884</v>
      </c>
      <c r="E96" s="22">
        <v>201560</v>
      </c>
      <c r="F96" s="22">
        <f t="shared" si="2"/>
        <v>545059</v>
      </c>
      <c r="G96" s="13"/>
    </row>
    <row r="97" spans="1:7" ht="15" x14ac:dyDescent="0.2">
      <c r="A97" s="9" t="s">
        <v>76</v>
      </c>
      <c r="B97" s="9" t="s">
        <v>83</v>
      </c>
      <c r="C97" s="22">
        <v>44578</v>
      </c>
      <c r="D97" s="22">
        <v>64884</v>
      </c>
      <c r="E97" s="22">
        <v>56967</v>
      </c>
      <c r="F97" s="22">
        <f t="shared" si="2"/>
        <v>166429</v>
      </c>
      <c r="G97" s="13"/>
    </row>
    <row r="98" spans="1:7" ht="17.25" customHeight="1" x14ac:dyDescent="0.2">
      <c r="A98" s="9" t="s">
        <v>76</v>
      </c>
      <c r="B98" s="9" t="s">
        <v>151</v>
      </c>
      <c r="C98" s="22">
        <v>67976</v>
      </c>
      <c r="D98" s="22">
        <v>64884</v>
      </c>
      <c r="E98" s="22">
        <v>142737</v>
      </c>
      <c r="F98" s="22">
        <f t="shared" si="2"/>
        <v>275597</v>
      </c>
      <c r="G98" s="13"/>
    </row>
    <row r="99" spans="1:7" ht="15" x14ac:dyDescent="0.2">
      <c r="A99" s="10" t="s">
        <v>76</v>
      </c>
      <c r="B99" s="10" t="s">
        <v>81</v>
      </c>
      <c r="C99" s="22">
        <v>133576</v>
      </c>
      <c r="D99" s="22">
        <v>64884</v>
      </c>
      <c r="E99" s="22">
        <v>300000</v>
      </c>
      <c r="F99" s="22">
        <f t="shared" si="2"/>
        <v>498460</v>
      </c>
      <c r="G99" s="13"/>
    </row>
    <row r="100" spans="1:7" ht="15" x14ac:dyDescent="0.2">
      <c r="A100" s="9" t="s">
        <v>76</v>
      </c>
      <c r="B100" s="9" t="s">
        <v>77</v>
      </c>
      <c r="C100" s="22">
        <v>34087</v>
      </c>
      <c r="D100" s="22">
        <v>0</v>
      </c>
      <c r="E100" s="22">
        <v>25249</v>
      </c>
      <c r="F100" s="22">
        <f t="shared" si="2"/>
        <v>59336</v>
      </c>
      <c r="G100" s="13"/>
    </row>
    <row r="101" spans="1:7" ht="15" x14ac:dyDescent="0.2">
      <c r="A101" s="11" t="s">
        <v>76</v>
      </c>
      <c r="B101" s="9" t="s">
        <v>84</v>
      </c>
      <c r="C101" s="22">
        <v>28712</v>
      </c>
      <c r="D101" s="22">
        <v>0</v>
      </c>
      <c r="E101" s="22">
        <v>28838</v>
      </c>
      <c r="F101" s="22">
        <f t="shared" si="2"/>
        <v>57550</v>
      </c>
      <c r="G101" s="13"/>
    </row>
    <row r="102" spans="1:7" ht="15" x14ac:dyDescent="0.2">
      <c r="A102" s="9" t="s">
        <v>76</v>
      </c>
      <c r="B102" s="9" t="s">
        <v>82</v>
      </c>
      <c r="C102" s="22">
        <v>53099</v>
      </c>
      <c r="D102" s="22">
        <v>64884</v>
      </c>
      <c r="E102" s="22">
        <v>22317</v>
      </c>
      <c r="F102" s="22">
        <f t="shared" ref="F102:F133" si="3">SUM(C102:E102)</f>
        <v>140300</v>
      </c>
      <c r="G102" s="13"/>
    </row>
    <row r="103" spans="1:7" ht="15" x14ac:dyDescent="0.2">
      <c r="A103" s="9" t="s">
        <v>85</v>
      </c>
      <c r="B103" s="9" t="s">
        <v>126</v>
      </c>
      <c r="C103" s="22">
        <v>21002</v>
      </c>
      <c r="D103" s="22">
        <v>0</v>
      </c>
      <c r="E103" s="22">
        <v>0</v>
      </c>
      <c r="F103" s="22">
        <f t="shared" si="3"/>
        <v>21002</v>
      </c>
      <c r="G103" s="13"/>
    </row>
    <row r="104" spans="1:7" ht="15" x14ac:dyDescent="0.2">
      <c r="A104" s="10" t="s">
        <v>85</v>
      </c>
      <c r="B104" s="10" t="s">
        <v>88</v>
      </c>
      <c r="C104" s="22">
        <v>36150</v>
      </c>
      <c r="D104" s="22">
        <v>0</v>
      </c>
      <c r="E104" s="22">
        <v>0</v>
      </c>
      <c r="F104" s="22">
        <f t="shared" si="3"/>
        <v>36150</v>
      </c>
      <c r="G104" s="13"/>
    </row>
    <row r="105" spans="1:7" ht="15" x14ac:dyDescent="0.2">
      <c r="A105" s="9" t="s">
        <v>85</v>
      </c>
      <c r="B105" s="9" t="s">
        <v>86</v>
      </c>
      <c r="C105" s="22">
        <v>95303</v>
      </c>
      <c r="D105" s="22">
        <v>64884</v>
      </c>
      <c r="E105" s="22">
        <v>0</v>
      </c>
      <c r="F105" s="22">
        <f t="shared" si="3"/>
        <v>160187</v>
      </c>
      <c r="G105" s="13"/>
    </row>
    <row r="106" spans="1:7" ht="15" x14ac:dyDescent="0.2">
      <c r="A106" s="11" t="s">
        <v>85</v>
      </c>
      <c r="B106" s="9" t="s">
        <v>89</v>
      </c>
      <c r="C106" s="22">
        <v>7996</v>
      </c>
      <c r="D106" s="22">
        <v>0</v>
      </c>
      <c r="E106" s="22">
        <v>6232</v>
      </c>
      <c r="F106" s="22">
        <f t="shared" si="3"/>
        <v>14228</v>
      </c>
      <c r="G106" s="13"/>
    </row>
    <row r="107" spans="1:7" ht="15" x14ac:dyDescent="0.2">
      <c r="A107" s="9" t="s">
        <v>85</v>
      </c>
      <c r="B107" s="9" t="s">
        <v>87</v>
      </c>
      <c r="C107" s="22">
        <v>35583</v>
      </c>
      <c r="D107" s="22">
        <v>0</v>
      </c>
      <c r="E107" s="22">
        <v>0</v>
      </c>
      <c r="F107" s="22">
        <f t="shared" si="3"/>
        <v>35583</v>
      </c>
      <c r="G107" s="13"/>
    </row>
    <row r="108" spans="1:7" ht="15" x14ac:dyDescent="0.2">
      <c r="A108" s="9" t="s">
        <v>90</v>
      </c>
      <c r="B108" s="9" t="s">
        <v>91</v>
      </c>
      <c r="C108" s="22">
        <v>76404</v>
      </c>
      <c r="D108" s="22">
        <v>64883</v>
      </c>
      <c r="E108" s="22">
        <v>0</v>
      </c>
      <c r="F108" s="22">
        <f t="shared" si="3"/>
        <v>141287</v>
      </c>
      <c r="G108" s="13"/>
    </row>
    <row r="109" spans="1:7" ht="15" x14ac:dyDescent="0.2">
      <c r="A109" s="9" t="s">
        <v>92</v>
      </c>
      <c r="B109" s="9" t="s">
        <v>96</v>
      </c>
      <c r="C109" s="22">
        <v>48298</v>
      </c>
      <c r="D109" s="22">
        <v>64883</v>
      </c>
      <c r="E109" s="22">
        <v>13086</v>
      </c>
      <c r="F109" s="22">
        <f t="shared" si="3"/>
        <v>126267</v>
      </c>
      <c r="G109" s="13"/>
    </row>
    <row r="110" spans="1:7" ht="15" x14ac:dyDescent="0.2">
      <c r="A110" s="9" t="s">
        <v>92</v>
      </c>
      <c r="B110" s="9" t="s">
        <v>95</v>
      </c>
      <c r="C110" s="22">
        <v>64691</v>
      </c>
      <c r="D110" s="22">
        <v>64883</v>
      </c>
      <c r="E110" s="22">
        <v>0</v>
      </c>
      <c r="F110" s="22">
        <f t="shared" si="3"/>
        <v>129574</v>
      </c>
      <c r="G110" s="13"/>
    </row>
    <row r="111" spans="1:7" ht="15" x14ac:dyDescent="0.2">
      <c r="A111" s="9" t="s">
        <v>92</v>
      </c>
      <c r="B111" s="9" t="s">
        <v>93</v>
      </c>
      <c r="C111" s="22">
        <v>95088</v>
      </c>
      <c r="D111" s="22">
        <v>64883</v>
      </c>
      <c r="E111" s="22">
        <v>41325</v>
      </c>
      <c r="F111" s="22">
        <f t="shared" si="3"/>
        <v>201296</v>
      </c>
      <c r="G111" s="13"/>
    </row>
    <row r="112" spans="1:7" ht="15" x14ac:dyDescent="0.2">
      <c r="A112" s="9" t="s">
        <v>92</v>
      </c>
      <c r="B112" s="9" t="s">
        <v>97</v>
      </c>
      <c r="C112" s="22">
        <v>68692</v>
      </c>
      <c r="D112" s="22">
        <v>64884</v>
      </c>
      <c r="E112" s="22">
        <v>28203</v>
      </c>
      <c r="F112" s="22">
        <f t="shared" si="3"/>
        <v>161779</v>
      </c>
      <c r="G112" s="13"/>
    </row>
    <row r="113" spans="1:7" ht="15" x14ac:dyDescent="0.2">
      <c r="A113" s="9" t="s">
        <v>92</v>
      </c>
      <c r="B113" s="9" t="s">
        <v>163</v>
      </c>
      <c r="C113" s="22">
        <v>10379</v>
      </c>
      <c r="D113" s="22">
        <v>0</v>
      </c>
      <c r="E113" s="22">
        <v>9572</v>
      </c>
      <c r="F113" s="22">
        <f t="shared" si="3"/>
        <v>19951</v>
      </c>
      <c r="G113" s="13"/>
    </row>
    <row r="114" spans="1:7" ht="15" x14ac:dyDescent="0.2">
      <c r="A114" s="9" t="s">
        <v>92</v>
      </c>
      <c r="B114" s="9" t="s">
        <v>94</v>
      </c>
      <c r="C114" s="22">
        <v>45054</v>
      </c>
      <c r="D114" s="22">
        <v>64884</v>
      </c>
      <c r="E114" s="22">
        <v>7187</v>
      </c>
      <c r="F114" s="22">
        <f t="shared" si="3"/>
        <v>117125</v>
      </c>
      <c r="G114" s="13"/>
    </row>
    <row r="115" spans="1:7" ht="17.25" customHeight="1" x14ac:dyDescent="0.2">
      <c r="A115" s="9" t="s">
        <v>98</v>
      </c>
      <c r="B115" s="9" t="s">
        <v>99</v>
      </c>
      <c r="C115" s="22">
        <v>10915</v>
      </c>
      <c r="D115" s="22">
        <v>0</v>
      </c>
      <c r="E115" s="22">
        <v>16071</v>
      </c>
      <c r="F115" s="22">
        <f t="shared" si="3"/>
        <v>26986</v>
      </c>
      <c r="G115" s="13"/>
    </row>
    <row r="116" spans="1:7" ht="16.5" customHeight="1" x14ac:dyDescent="0.2">
      <c r="A116" s="9" t="s">
        <v>100</v>
      </c>
      <c r="B116" s="9" t="s">
        <v>102</v>
      </c>
      <c r="C116" s="22">
        <v>36483</v>
      </c>
      <c r="D116" s="22">
        <v>0</v>
      </c>
      <c r="E116" s="22">
        <v>34839</v>
      </c>
      <c r="F116" s="22">
        <f t="shared" si="3"/>
        <v>71322</v>
      </c>
      <c r="G116" s="13"/>
    </row>
    <row r="117" spans="1:7" ht="15" x14ac:dyDescent="0.2">
      <c r="A117" s="9" t="s">
        <v>100</v>
      </c>
      <c r="B117" s="9" t="s">
        <v>105</v>
      </c>
      <c r="C117" s="22">
        <v>28935</v>
      </c>
      <c r="D117" s="22">
        <v>0</v>
      </c>
      <c r="E117" s="22">
        <v>8272</v>
      </c>
      <c r="F117" s="22">
        <f t="shared" si="3"/>
        <v>37207</v>
      </c>
      <c r="G117" s="13"/>
    </row>
    <row r="118" spans="1:7" ht="15" x14ac:dyDescent="0.2">
      <c r="A118" s="9" t="s">
        <v>100</v>
      </c>
      <c r="B118" s="9" t="s">
        <v>106</v>
      </c>
      <c r="C118" s="22">
        <v>30040</v>
      </c>
      <c r="D118" s="22">
        <v>0</v>
      </c>
      <c r="E118" s="22">
        <v>0</v>
      </c>
      <c r="F118" s="22">
        <f t="shared" si="3"/>
        <v>30040</v>
      </c>
      <c r="G118" s="13"/>
    </row>
    <row r="119" spans="1:7" ht="15" x14ac:dyDescent="0.2">
      <c r="A119" s="9" t="s">
        <v>100</v>
      </c>
      <c r="B119" s="9" t="s">
        <v>111</v>
      </c>
      <c r="C119" s="22">
        <v>3036</v>
      </c>
      <c r="D119" s="22">
        <v>0</v>
      </c>
      <c r="E119" s="22">
        <v>0</v>
      </c>
      <c r="F119" s="22">
        <f t="shared" si="3"/>
        <v>3036</v>
      </c>
      <c r="G119" s="13"/>
    </row>
    <row r="120" spans="1:7" ht="15" x14ac:dyDescent="0.2">
      <c r="A120" s="9" t="s">
        <v>100</v>
      </c>
      <c r="B120" s="9" t="s">
        <v>108</v>
      </c>
      <c r="C120" s="22">
        <v>32831</v>
      </c>
      <c r="D120" s="22">
        <v>0</v>
      </c>
      <c r="E120" s="22">
        <v>0</v>
      </c>
      <c r="F120" s="22">
        <f t="shared" si="3"/>
        <v>32831</v>
      </c>
      <c r="G120" s="13"/>
    </row>
    <row r="121" spans="1:7" ht="15" x14ac:dyDescent="0.2">
      <c r="A121" s="9" t="s">
        <v>100</v>
      </c>
      <c r="B121" s="9" t="s">
        <v>131</v>
      </c>
      <c r="C121" s="22">
        <v>3059</v>
      </c>
      <c r="D121" s="22">
        <v>0</v>
      </c>
      <c r="E121" s="22">
        <v>0</v>
      </c>
      <c r="F121" s="22">
        <f t="shared" si="3"/>
        <v>3059</v>
      </c>
      <c r="G121" s="13"/>
    </row>
    <row r="122" spans="1:7" ht="15" x14ac:dyDescent="0.2">
      <c r="A122" s="9" t="s">
        <v>100</v>
      </c>
      <c r="B122" s="9" t="s">
        <v>107</v>
      </c>
      <c r="C122" s="22">
        <v>15539</v>
      </c>
      <c r="D122" s="22">
        <v>0</v>
      </c>
      <c r="E122" s="22">
        <v>4578</v>
      </c>
      <c r="F122" s="22">
        <f t="shared" si="3"/>
        <v>20117</v>
      </c>
      <c r="G122" s="13"/>
    </row>
    <row r="123" spans="1:7" ht="15" x14ac:dyDescent="0.2">
      <c r="A123" s="9" t="s">
        <v>100</v>
      </c>
      <c r="B123" s="9" t="s">
        <v>109</v>
      </c>
      <c r="C123" s="22">
        <v>9392</v>
      </c>
      <c r="D123" s="22">
        <v>0</v>
      </c>
      <c r="E123" s="22">
        <v>0</v>
      </c>
      <c r="F123" s="22">
        <f t="shared" si="3"/>
        <v>9392</v>
      </c>
      <c r="G123" s="13"/>
    </row>
    <row r="124" spans="1:7" ht="15" x14ac:dyDescent="0.2">
      <c r="A124" s="9" t="s">
        <v>100</v>
      </c>
      <c r="B124" s="9" t="s">
        <v>141</v>
      </c>
      <c r="C124" s="22">
        <v>42283</v>
      </c>
      <c r="D124" s="22">
        <v>0</v>
      </c>
      <c r="E124" s="22">
        <v>0</v>
      </c>
      <c r="F124" s="22">
        <f t="shared" si="3"/>
        <v>42283</v>
      </c>
      <c r="G124" s="13"/>
    </row>
    <row r="125" spans="1:7" ht="15" x14ac:dyDescent="0.2">
      <c r="A125" s="9" t="s">
        <v>100</v>
      </c>
      <c r="B125" s="9" t="s">
        <v>152</v>
      </c>
      <c r="C125" s="22">
        <v>10351</v>
      </c>
      <c r="D125" s="22">
        <v>0</v>
      </c>
      <c r="E125" s="22">
        <v>0</v>
      </c>
      <c r="F125" s="22">
        <f t="shared" si="3"/>
        <v>10351</v>
      </c>
      <c r="G125" s="13"/>
    </row>
    <row r="126" spans="1:7" ht="15" x14ac:dyDescent="0.2">
      <c r="A126" s="9" t="s">
        <v>100</v>
      </c>
      <c r="B126" s="9" t="s">
        <v>156</v>
      </c>
      <c r="C126" s="22">
        <v>61</v>
      </c>
      <c r="D126" s="22">
        <v>0</v>
      </c>
      <c r="E126" s="22">
        <v>16671</v>
      </c>
      <c r="F126" s="22">
        <f t="shared" si="3"/>
        <v>16732</v>
      </c>
      <c r="G126" s="13"/>
    </row>
    <row r="127" spans="1:7" ht="15" x14ac:dyDescent="0.2">
      <c r="A127" s="9" t="s">
        <v>100</v>
      </c>
      <c r="B127" s="9" t="s">
        <v>110</v>
      </c>
      <c r="C127" s="22">
        <v>19633</v>
      </c>
      <c r="D127" s="22">
        <v>0</v>
      </c>
      <c r="E127" s="22">
        <v>0</v>
      </c>
      <c r="F127" s="22">
        <f t="shared" si="3"/>
        <v>19633</v>
      </c>
      <c r="G127" s="13"/>
    </row>
    <row r="128" spans="1:7" ht="15" x14ac:dyDescent="0.2">
      <c r="A128" s="9" t="s">
        <v>100</v>
      </c>
      <c r="B128" s="9" t="s">
        <v>103</v>
      </c>
      <c r="C128" s="22">
        <v>91090</v>
      </c>
      <c r="D128" s="22">
        <v>64884</v>
      </c>
      <c r="E128" s="22">
        <v>0</v>
      </c>
      <c r="F128" s="22">
        <f t="shared" si="3"/>
        <v>155974</v>
      </c>
      <c r="G128" s="13"/>
    </row>
    <row r="129" spans="1:7" ht="15" x14ac:dyDescent="0.2">
      <c r="A129" s="9" t="s">
        <v>100</v>
      </c>
      <c r="B129" s="9" t="s">
        <v>101</v>
      </c>
      <c r="C129" s="22">
        <v>9295</v>
      </c>
      <c r="D129" s="22">
        <v>0</v>
      </c>
      <c r="E129" s="22">
        <v>0</v>
      </c>
      <c r="F129" s="22">
        <f t="shared" si="3"/>
        <v>9295</v>
      </c>
      <c r="G129" s="13"/>
    </row>
    <row r="130" spans="1:7" ht="15" x14ac:dyDescent="0.2">
      <c r="A130" s="9" t="s">
        <v>100</v>
      </c>
      <c r="B130" s="9" t="s">
        <v>104</v>
      </c>
      <c r="C130" s="22">
        <v>53414</v>
      </c>
      <c r="D130" s="22">
        <v>64884</v>
      </c>
      <c r="E130" s="22">
        <v>0</v>
      </c>
      <c r="F130" s="22">
        <f t="shared" si="3"/>
        <v>118298</v>
      </c>
      <c r="G130" s="13"/>
    </row>
    <row r="131" spans="1:7" ht="15" x14ac:dyDescent="0.2">
      <c r="A131" s="9" t="s">
        <v>100</v>
      </c>
      <c r="B131" s="9" t="s">
        <v>153</v>
      </c>
      <c r="C131" s="22">
        <v>6649</v>
      </c>
      <c r="D131" s="22">
        <v>0</v>
      </c>
      <c r="E131" s="22">
        <v>4385</v>
      </c>
      <c r="F131" s="22">
        <f t="shared" si="3"/>
        <v>11034</v>
      </c>
      <c r="G131" s="13"/>
    </row>
    <row r="132" spans="1:7" ht="15" x14ac:dyDescent="0.2">
      <c r="A132" s="9" t="s">
        <v>112</v>
      </c>
      <c r="B132" s="9" t="s">
        <v>115</v>
      </c>
      <c r="C132" s="22">
        <v>57002</v>
      </c>
      <c r="D132" s="22">
        <v>64884</v>
      </c>
      <c r="E132" s="22">
        <v>0</v>
      </c>
      <c r="F132" s="22">
        <f t="shared" si="3"/>
        <v>121886</v>
      </c>
      <c r="G132" s="13"/>
    </row>
    <row r="133" spans="1:7" ht="15" x14ac:dyDescent="0.2">
      <c r="A133" s="9" t="s">
        <v>112</v>
      </c>
      <c r="B133" s="9" t="s">
        <v>159</v>
      </c>
      <c r="C133" s="22">
        <v>8281</v>
      </c>
      <c r="D133" s="22">
        <v>0</v>
      </c>
      <c r="E133" s="22">
        <v>0</v>
      </c>
      <c r="F133" s="22">
        <f t="shared" si="3"/>
        <v>8281</v>
      </c>
      <c r="G133" s="13"/>
    </row>
    <row r="134" spans="1:7" s="14" customFormat="1" ht="15" x14ac:dyDescent="0.2">
      <c r="A134" s="9" t="s">
        <v>112</v>
      </c>
      <c r="B134" s="9" t="s">
        <v>113</v>
      </c>
      <c r="C134" s="22">
        <v>30879</v>
      </c>
      <c r="D134" s="22">
        <v>0</v>
      </c>
      <c r="E134" s="22">
        <v>0</v>
      </c>
      <c r="F134" s="22">
        <f t="shared" ref="F134:F139" si="4">SUM(C134:E134)</f>
        <v>30879</v>
      </c>
      <c r="G134" s="13"/>
    </row>
    <row r="135" spans="1:7" ht="15" x14ac:dyDescent="0.2">
      <c r="A135" s="26" t="s">
        <v>112</v>
      </c>
      <c r="B135" s="26" t="s">
        <v>125</v>
      </c>
      <c r="C135" s="27">
        <v>40594</v>
      </c>
      <c r="D135" s="27">
        <v>0</v>
      </c>
      <c r="E135" s="27">
        <v>0</v>
      </c>
      <c r="F135" s="27">
        <f t="shared" si="4"/>
        <v>40594</v>
      </c>
      <c r="G135" s="13"/>
    </row>
    <row r="136" spans="1:7" ht="15" x14ac:dyDescent="0.2">
      <c r="A136" s="28" t="s">
        <v>112</v>
      </c>
      <c r="B136" s="28" t="s">
        <v>117</v>
      </c>
      <c r="C136" s="29">
        <v>315243</v>
      </c>
      <c r="D136" s="29">
        <v>64884</v>
      </c>
      <c r="E136" s="29">
        <v>4972</v>
      </c>
      <c r="F136" s="29">
        <f t="shared" si="4"/>
        <v>385099</v>
      </c>
      <c r="G136" s="13"/>
    </row>
    <row r="137" spans="1:7" ht="15" x14ac:dyDescent="0.2">
      <c r="A137" s="28" t="s">
        <v>112</v>
      </c>
      <c r="B137" s="28" t="s">
        <v>114</v>
      </c>
      <c r="C137" s="29">
        <v>49681</v>
      </c>
      <c r="D137" s="29">
        <v>64884</v>
      </c>
      <c r="E137" s="29">
        <v>9620</v>
      </c>
      <c r="F137" s="29">
        <f t="shared" si="4"/>
        <v>124185</v>
      </c>
      <c r="G137" s="13"/>
    </row>
    <row r="138" spans="1:7" ht="15" x14ac:dyDescent="0.2">
      <c r="A138" s="24" t="s">
        <v>112</v>
      </c>
      <c r="B138" s="24" t="s">
        <v>116</v>
      </c>
      <c r="C138" s="25">
        <v>21994</v>
      </c>
      <c r="D138" s="25">
        <v>0</v>
      </c>
      <c r="E138" s="25">
        <v>0</v>
      </c>
      <c r="F138" s="29">
        <f t="shared" si="4"/>
        <v>21994</v>
      </c>
    </row>
    <row r="139" spans="1:7" ht="15" x14ac:dyDescent="0.2">
      <c r="A139" s="24" t="s">
        <v>118</v>
      </c>
      <c r="B139" s="24" t="s">
        <v>119</v>
      </c>
      <c r="C139" s="25">
        <v>6494</v>
      </c>
      <c r="D139" s="25">
        <v>0</v>
      </c>
      <c r="E139" s="25">
        <v>17726</v>
      </c>
      <c r="F139" s="29">
        <f t="shared" si="4"/>
        <v>24220</v>
      </c>
    </row>
    <row r="140" spans="1:7" ht="16.5" thickBot="1" x14ac:dyDescent="0.3">
      <c r="A140" s="15" t="s">
        <v>143</v>
      </c>
      <c r="B140" s="16"/>
      <c r="C140" s="23">
        <f>SUM(C1:C139)</f>
        <v>5190683</v>
      </c>
      <c r="D140" s="23">
        <f t="shared" ref="D140:F140" si="5">SUM(D1:D139)</f>
        <v>2595342</v>
      </c>
      <c r="E140" s="23">
        <f t="shared" si="5"/>
        <v>2595342</v>
      </c>
      <c r="F140" s="23">
        <f t="shared" si="5"/>
        <v>10381367</v>
      </c>
    </row>
    <row r="141" spans="1:7" ht="13.5" thickTop="1" x14ac:dyDescent="0.2"/>
    <row r="148" spans="1:7" s="8" customFormat="1" ht="15" x14ac:dyDescent="0.2">
      <c r="A148" s="6"/>
      <c r="B148" s="6"/>
      <c r="C148" s="7"/>
      <c r="D148" s="7"/>
      <c r="E148" s="7"/>
      <c r="F148" s="7"/>
      <c r="G148" s="7"/>
    </row>
  </sheetData>
  <mergeCells count="4">
    <mergeCell ref="A1:F1"/>
    <mergeCell ref="A2:F2"/>
    <mergeCell ref="A3:F3"/>
    <mergeCell ref="A4:F4"/>
  </mergeCells>
  <printOptions horizontalCentered="1"/>
  <pageMargins left="0.5" right="0.5" top="0.5" bottom="0.5" header="0.3" footer="0.3"/>
  <pageSetup scale="85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10</vt:lpstr>
      <vt:lpstr>'Table 10'!Print_Area</vt:lpstr>
      <vt:lpstr>'Table 10'!Print_Titles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 2022 Partial Year Apportionment Table 10 Section 5311c Public Transportation Indian Reservations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Federal Transit Administration</dc:creator>
  <cp:lastModifiedBy>Ullah, Waseem CTR (FTA)</cp:lastModifiedBy>
  <cp:lastPrinted>2020-01-22T21:14:24Z</cp:lastPrinted>
  <dcterms:created xsi:type="dcterms:W3CDTF">2015-02-06T21:32:03Z</dcterms:created>
  <dcterms:modified xsi:type="dcterms:W3CDTF">2022-01-31T18:23:37Z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</Properties>
</file>