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13_ncr:1_{2B56968E-4E4E-49F4-9CDF-9EAB1B2D54B0}" xr6:coauthVersionLast="47" xr6:coauthVersionMax="47" xr10:uidLastSave="{00000000-0000-0000-0000-000000000000}"/>
  <bookViews>
    <workbookView xWindow="15570" yWindow="4380" windowWidth="24570" windowHeight="13440" xr2:uid="{00000000-000D-0000-FFFF-FFFF00000000}"/>
  </bookViews>
  <sheets>
    <sheet name="FY 2021" sheetId="2" r:id="rId1"/>
    <sheet name="Sheet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" l="1"/>
  <c r="D51" i="2" l="1"/>
  <c r="D52" i="2" s="1"/>
</calcChain>
</file>

<file path=xl/sharedStrings.xml><?xml version="1.0" encoding="utf-8"?>
<sst xmlns="http://schemas.openxmlformats.org/spreadsheetml/2006/main" count="135" uniqueCount="92">
  <si>
    <t>FEDERAL TRANSIT ADMINISTRATION</t>
  </si>
  <si>
    <t>Table 7</t>
  </si>
  <si>
    <t>FY 2021 SECTION 5309 FIXED GUIDEWAY CAPITAL INVESTMENT GRANTS (CIG) and
FAST ACT SECTION 3005(B) EXPEDITED PROJECT DELIVERY PILOT PROGRAM ALLOCATIONS</t>
  </si>
  <si>
    <t>Updated April 7, 2022</t>
  </si>
  <si>
    <t>State</t>
  </si>
  <si>
    <t>Discretionary ID</t>
  </si>
  <si>
    <t>Project Location and Description</t>
  </si>
  <si>
    <t>Allocation</t>
  </si>
  <si>
    <t>AZ</t>
  </si>
  <si>
    <r>
      <t>D2021-NWST-014</t>
    </r>
    <r>
      <rPr>
        <vertAlign val="superscript"/>
        <sz val="12"/>
        <rFont val="Arial"/>
        <family val="2"/>
      </rPr>
      <t>1</t>
    </r>
  </si>
  <si>
    <t>Phoenix, Northwest Extension Phase II</t>
  </si>
  <si>
    <t>D2021-NWST-015</t>
  </si>
  <si>
    <t>Phoenix, Valley Metro South Central Light Rail Extension</t>
  </si>
  <si>
    <t>CA</t>
  </si>
  <si>
    <t>D2021-CCIP-001</t>
  </si>
  <si>
    <t>San Carlos, Caltrain Peninsula Corridor Electrification Project</t>
  </si>
  <si>
    <t>D2021-CCIP-002</t>
  </si>
  <si>
    <t>San Francisco, Transbay Corridor Core Capacity</t>
  </si>
  <si>
    <t>D2021-CCIP-004</t>
  </si>
  <si>
    <t>D2021-NWST-016</t>
  </si>
  <si>
    <t>Los Angeles, Westside Purple Line Extension Section 1</t>
  </si>
  <si>
    <t>D2021-NWST-017</t>
  </si>
  <si>
    <t>Los Angeles, Westside Purple Line Extension Section 2</t>
  </si>
  <si>
    <t>D2021-NWST-018</t>
  </si>
  <si>
    <t>Los Angeles, Westside Purple Line Extension Section 3</t>
  </si>
  <si>
    <t>Los Angeles East San Fernando Valley Transit Corridor Phase 1</t>
  </si>
  <si>
    <t>D2021-NWST-019</t>
  </si>
  <si>
    <t>San Diego, California, Mid-Coast Light Rail Extension</t>
  </si>
  <si>
    <t>D2021-SMST-003</t>
  </si>
  <si>
    <t xml:space="preserve">San Bernardino, West Valley Connector BRT </t>
  </si>
  <si>
    <t>IL</t>
  </si>
  <si>
    <t>D2021-CCIP-003</t>
  </si>
  <si>
    <t>Chicago - Red and Purple Modernization Phase 1</t>
  </si>
  <si>
    <t>IN</t>
  </si>
  <si>
    <t>D2021-SMST-005</t>
  </si>
  <si>
    <t>Indianapolis, IndyGo Purple Rapid Transit Line</t>
  </si>
  <si>
    <r>
      <t>D2021-NWST-007</t>
    </r>
    <r>
      <rPr>
        <vertAlign val="superscript"/>
        <sz val="12"/>
        <rFont val="Arial"/>
        <family val="2"/>
      </rPr>
      <t>1</t>
    </r>
  </si>
  <si>
    <t>Gary, Double Track Northwest Indiana</t>
  </si>
  <si>
    <r>
      <t>D2021-NWST-008</t>
    </r>
    <r>
      <rPr>
        <vertAlign val="superscript"/>
        <sz val="12"/>
        <rFont val="Arial"/>
        <family val="2"/>
      </rPr>
      <t>1</t>
    </r>
  </si>
  <si>
    <r>
      <t>D2021-NWST-009</t>
    </r>
    <r>
      <rPr>
        <vertAlign val="superscript"/>
        <sz val="12"/>
        <rFont val="Arial"/>
        <family val="2"/>
      </rPr>
      <t>1</t>
    </r>
  </si>
  <si>
    <r>
      <t>D2021-NWST-010</t>
    </r>
    <r>
      <rPr>
        <vertAlign val="superscript"/>
        <sz val="12"/>
        <rFont val="Arial"/>
        <family val="2"/>
      </rPr>
      <t>1</t>
    </r>
  </si>
  <si>
    <r>
      <t>D2021-NWST-011</t>
    </r>
    <r>
      <rPr>
        <vertAlign val="superscript"/>
        <sz val="12"/>
        <rFont val="Arial"/>
        <family val="2"/>
      </rPr>
      <t>1</t>
    </r>
  </si>
  <si>
    <r>
      <t>D2021-NWST-012</t>
    </r>
    <r>
      <rPr>
        <vertAlign val="superscript"/>
        <sz val="12"/>
        <rFont val="Arial"/>
        <family val="2"/>
      </rPr>
      <t>1</t>
    </r>
  </si>
  <si>
    <r>
      <t>D2021-NWST-013</t>
    </r>
    <r>
      <rPr>
        <vertAlign val="superscript"/>
        <sz val="12"/>
        <rFont val="Arial"/>
        <family val="2"/>
      </rPr>
      <t>1</t>
    </r>
  </si>
  <si>
    <t>D2021-NWST-020</t>
  </si>
  <si>
    <t>Lake County, West Lake Corridor</t>
  </si>
  <si>
    <t>MA</t>
  </si>
  <si>
    <t>D2021-NWST-021</t>
  </si>
  <si>
    <t>Boston, Cambridge to Medford - Green Line Extension</t>
  </si>
  <si>
    <t>MD</t>
  </si>
  <si>
    <t>D2021-NWST-022</t>
  </si>
  <si>
    <t>Maryland National Capital Purple Line</t>
  </si>
  <si>
    <t>MN</t>
  </si>
  <si>
    <t>D2021-NWST-023</t>
  </si>
  <si>
    <t>Minneapolis Southwest LRT</t>
  </si>
  <si>
    <t>MO</t>
  </si>
  <si>
    <r>
      <t>D2021-NWST-001</t>
    </r>
    <r>
      <rPr>
        <vertAlign val="superscript"/>
        <sz val="12"/>
        <rFont val="Arial"/>
        <family val="2"/>
      </rPr>
      <t>1</t>
    </r>
  </si>
  <si>
    <t>Kansas City,  Streetcar Main Street Extension</t>
  </si>
  <si>
    <r>
      <t>D2021-NWST-002</t>
    </r>
    <r>
      <rPr>
        <vertAlign val="superscript"/>
        <sz val="12"/>
        <rFont val="Arial"/>
        <family val="2"/>
      </rPr>
      <t>1</t>
    </r>
  </si>
  <si>
    <r>
      <t>D2021-NWST-003</t>
    </r>
    <r>
      <rPr>
        <vertAlign val="superscript"/>
        <sz val="12"/>
        <rFont val="Arial"/>
        <family val="2"/>
      </rPr>
      <t>1</t>
    </r>
  </si>
  <si>
    <r>
      <t>D2021-NWST-004</t>
    </r>
    <r>
      <rPr>
        <vertAlign val="superscript"/>
        <sz val="12"/>
        <rFont val="Arial"/>
        <family val="2"/>
      </rPr>
      <t>1</t>
    </r>
  </si>
  <si>
    <r>
      <t>D2021-NWST-005</t>
    </r>
    <r>
      <rPr>
        <vertAlign val="superscript"/>
        <sz val="12"/>
        <rFont val="Arial"/>
        <family val="2"/>
      </rPr>
      <t>1</t>
    </r>
  </si>
  <si>
    <r>
      <t>D2021-NWST-006</t>
    </r>
    <r>
      <rPr>
        <vertAlign val="superscript"/>
        <sz val="12"/>
        <rFont val="Arial"/>
        <family val="2"/>
      </rPr>
      <t>1</t>
    </r>
  </si>
  <si>
    <t>D2021-NWST-024</t>
  </si>
  <si>
    <t>PA</t>
  </si>
  <si>
    <t>D2021-SMST-006</t>
  </si>
  <si>
    <t>Pittsburgh, Downtown-Uptown-Oakland-East End BRT</t>
  </si>
  <si>
    <t>D2021-SMST-007</t>
  </si>
  <si>
    <t>TX</t>
  </si>
  <si>
    <t>D2021-NWST-025</t>
  </si>
  <si>
    <t>Fort Worth  TEX Rail</t>
  </si>
  <si>
    <t>WA</t>
  </si>
  <si>
    <t>D2021-NWST-026</t>
  </si>
  <si>
    <t>Seattle, Federal Way Light Rail Project</t>
  </si>
  <si>
    <t>D2021-NWST-027</t>
  </si>
  <si>
    <t>Seattle, Lynnwood Link Extension</t>
  </si>
  <si>
    <t>D2021-SMST-001</t>
  </si>
  <si>
    <t>Seattle, Madison Street BRT</t>
  </si>
  <si>
    <t>D2021-SMST-002</t>
  </si>
  <si>
    <t xml:space="preserve">Everett, Swift Orange Line BRT </t>
  </si>
  <si>
    <t>Unallocated New Starts</t>
  </si>
  <si>
    <t>Unallocated Small Starts</t>
  </si>
  <si>
    <t>Unallocated Core Capacity</t>
  </si>
  <si>
    <t>Unallocated Expedited Project Delivery Pilot Program</t>
  </si>
  <si>
    <t>Total Prior Year Recovered Funds Allocated</t>
  </si>
  <si>
    <t>Total FY 2021 Funds Allocated</t>
  </si>
  <si>
    <t>GRAND TOTAL</t>
  </si>
  <si>
    <t>Notes:</t>
  </si>
  <si>
    <t>1. The funds allocated are prior year recovered funds.  Multiple discretionary ids are required for projects that receive multiple recovered funds.</t>
  </si>
  <si>
    <t>2. All funds allocated in this table remain available for obligation until September 30, 2024.  All allocations except those identified in Note 1 above must be disbursed by September 30, 2029.  Allocations identified in Note 1 do not have a disbursement deadline.</t>
  </si>
  <si>
    <t>3. $13,818,721 in FY 2019 funding previously allocated to the Pittsburgh, Downtown-Uptown-Oakland-East End BRT project was reallocated to the Ogden, Ogden/Weber State University Bus Rapid Transit project.  $13,818,721 in FY 2020 and FY 2021 funding previously allocated to the Ogden project was reallocated to the Pittsburgh project.  The $13,818,721 from FY 2019 is from amounts not required to be allocated by December 31, 2020.</t>
  </si>
  <si>
    <t>D2021-EXPD-001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</si>
</sst>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Courier New"/>
      <family val="3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7" fillId="0" borderId="0" xfId="0" applyFont="1" applyBorder="1"/>
    <xf numFmtId="164" fontId="8" fillId="0" borderId="0" xfId="0" applyNumberFormat="1" applyFont="1"/>
    <xf numFmtId="1" fontId="0" fillId="0" borderId="0" xfId="0" applyNumberFormat="1"/>
    <xf numFmtId="0" fontId="9" fillId="0" borderId="0" xfId="0" applyFont="1"/>
    <xf numFmtId="0" fontId="10" fillId="0" borderId="1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9" fontId="4" fillId="0" borderId="0" xfId="1" applyFont="1" applyBorder="1"/>
    <xf numFmtId="0" fontId="11" fillId="0" borderId="0" xfId="0" applyFont="1"/>
    <xf numFmtId="3" fontId="11" fillId="0" borderId="0" xfId="0" applyNumberFormat="1" applyFont="1"/>
    <xf numFmtId="1" fontId="11" fillId="0" borderId="0" xfId="0" applyNumberFormat="1" applyFont="1"/>
    <xf numFmtId="3" fontId="0" fillId="0" borderId="0" xfId="0" applyNumberFormat="1" applyBorder="1"/>
    <xf numFmtId="1" fontId="0" fillId="0" borderId="0" xfId="0" applyNumberFormat="1" applyBorder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8" fillId="0" borderId="0" xfId="0" applyFont="1"/>
    <xf numFmtId="3" fontId="8" fillId="0" borderId="0" xfId="0" applyNumberFormat="1" applyFont="1"/>
    <xf numFmtId="0" fontId="10" fillId="0" borderId="2" xfId="0" applyFont="1" applyBorder="1"/>
    <xf numFmtId="0" fontId="9" fillId="0" borderId="2" xfId="0" applyFont="1" applyBorder="1"/>
    <xf numFmtId="164" fontId="1" fillId="0" borderId="2" xfId="0" applyNumberFormat="1" applyFont="1" applyBorder="1"/>
    <xf numFmtId="3" fontId="2" fillId="0" borderId="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3" fontId="8" fillId="0" borderId="0" xfId="0" applyNumberFormat="1" applyFont="1" applyFill="1"/>
    <xf numFmtId="1" fontId="8" fillId="0" borderId="0" xfId="0" applyNumberFormat="1" applyFont="1" applyFill="1"/>
    <xf numFmtId="164" fontId="8" fillId="0" borderId="0" xfId="0" applyNumberFormat="1" applyFont="1" applyFill="1"/>
    <xf numFmtId="1" fontId="8" fillId="0" borderId="0" xfId="0" applyNumberFormat="1" applyFont="1"/>
    <xf numFmtId="0" fontId="5" fillId="0" borderId="0" xfId="0" applyFont="1" applyFill="1"/>
    <xf numFmtId="164" fontId="2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8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3" fontId="8" fillId="0" borderId="0" xfId="1" applyNumberFormat="1" applyFont="1" applyBorder="1"/>
    <xf numFmtId="0" fontId="6" fillId="0" borderId="0" xfId="0" applyFont="1" applyFill="1"/>
    <xf numFmtId="3" fontId="6" fillId="0" borderId="0" xfId="0" applyNumberFormat="1" applyFont="1" applyFill="1"/>
    <xf numFmtId="1" fontId="6" fillId="0" borderId="0" xfId="0" applyNumberFormat="1" applyFont="1" applyFill="1"/>
    <xf numFmtId="164" fontId="1" fillId="0" borderId="0" xfId="0" applyNumberFormat="1" applyFont="1" applyBorder="1"/>
    <xf numFmtId="0" fontId="15" fillId="0" borderId="0" xfId="0" applyFont="1" applyAlignment="1">
      <alignment horizontal="left" vertical="center" indent="10"/>
    </xf>
    <xf numFmtId="0" fontId="15" fillId="0" borderId="0" xfId="0" applyFont="1" applyAlignment="1">
      <alignment horizontal="left" vertical="center" indent="15"/>
    </xf>
    <xf numFmtId="6" fontId="16" fillId="0" borderId="0" xfId="0" applyNumberFormat="1" applyFont="1" applyAlignment="1">
      <alignment horizontal="left" vertical="center" indent="15"/>
    </xf>
    <xf numFmtId="3" fontId="14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/>
    <xf numFmtId="1" fontId="6" fillId="0" borderId="0" xfId="0" applyNumberFormat="1" applyFont="1" applyBorder="1"/>
    <xf numFmtId="0" fontId="6" fillId="0" borderId="0" xfId="0" applyFont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right"/>
    </xf>
    <xf numFmtId="0" fontId="10" fillId="0" borderId="5" xfId="0" applyFont="1" applyFill="1" applyBorder="1"/>
    <xf numFmtId="0" fontId="9" fillId="0" borderId="5" xfId="0" applyFont="1" applyFill="1" applyBorder="1"/>
    <xf numFmtId="0" fontId="2" fillId="0" borderId="5" xfId="0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0" xfId="0" applyFont="1" applyFill="1" applyBorder="1"/>
    <xf numFmtId="9" fontId="2" fillId="0" borderId="0" xfId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wrapText="1"/>
    </xf>
    <xf numFmtId="9" fontId="9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1" applyNumberFormat="1" applyFont="1" applyBorder="1" applyAlignment="1">
      <alignment wrapText="1"/>
    </xf>
    <xf numFmtId="0" fontId="17" fillId="0" borderId="0" xfId="0" applyFont="1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16.5703125" customWidth="1"/>
    <col min="2" max="2" width="23" customWidth="1"/>
    <col min="3" max="3" width="82.42578125" style="1" customWidth="1"/>
    <col min="4" max="4" width="27.5703125" style="23" customWidth="1"/>
    <col min="5" max="5" width="17.5703125" customWidth="1"/>
    <col min="6" max="6" width="19.5703125" style="8" customWidth="1"/>
    <col min="7" max="7" width="18.5703125" style="4" customWidth="1"/>
    <col min="8" max="8" width="16.85546875" customWidth="1"/>
    <col min="9" max="9" width="15" customWidth="1"/>
  </cols>
  <sheetData>
    <row r="1" spans="1:7" ht="18" x14ac:dyDescent="0.25">
      <c r="A1" s="79" t="s">
        <v>0</v>
      </c>
      <c r="B1" s="79"/>
      <c r="C1" s="79" t="s">
        <v>0</v>
      </c>
      <c r="D1" s="79"/>
    </row>
    <row r="2" spans="1:7" ht="18" x14ac:dyDescent="0.25">
      <c r="A2" s="79" t="s">
        <v>1</v>
      </c>
      <c r="B2" s="79"/>
      <c r="C2" s="79" t="s">
        <v>0</v>
      </c>
      <c r="D2" s="79"/>
    </row>
    <row r="3" spans="1:7" x14ac:dyDescent="0.25">
      <c r="B3" s="80"/>
      <c r="C3" s="80"/>
      <c r="D3" s="81"/>
    </row>
    <row r="4" spans="1:7" ht="32.1" customHeight="1" x14ac:dyDescent="0.25">
      <c r="A4" s="82" t="s">
        <v>2</v>
      </c>
      <c r="B4" s="82"/>
      <c r="C4" s="82"/>
      <c r="D4" s="82"/>
    </row>
    <row r="5" spans="1:7" x14ac:dyDescent="0.25">
      <c r="A5" s="71" t="s">
        <v>3</v>
      </c>
      <c r="B5" s="39"/>
      <c r="C5"/>
      <c r="D5" s="43"/>
    </row>
    <row r="6" spans="1:7" x14ac:dyDescent="0.25">
      <c r="A6" s="2"/>
      <c r="B6" s="2"/>
      <c r="C6" s="2"/>
      <c r="D6" s="44"/>
    </row>
    <row r="7" spans="1:7" ht="15.75" x14ac:dyDescent="0.25">
      <c r="A7" s="6" t="s">
        <v>4</v>
      </c>
      <c r="B7" s="6" t="s">
        <v>5</v>
      </c>
      <c r="C7" s="6" t="s">
        <v>6</v>
      </c>
      <c r="D7" s="45" t="s">
        <v>7</v>
      </c>
    </row>
    <row r="8" spans="1:7" s="22" customFormat="1" ht="18.75" x14ac:dyDescent="0.25">
      <c r="A8" s="31" t="s">
        <v>8</v>
      </c>
      <c r="B8" s="32" t="s">
        <v>9</v>
      </c>
      <c r="C8" s="32" t="s">
        <v>10</v>
      </c>
      <c r="D8" s="40">
        <v>49400000</v>
      </c>
      <c r="E8" s="3"/>
      <c r="F8" s="23"/>
      <c r="G8" s="38"/>
    </row>
    <row r="9" spans="1:7" s="50" customFormat="1" ht="15.75" x14ac:dyDescent="0.25">
      <c r="A9" s="31" t="s">
        <v>8</v>
      </c>
      <c r="B9" s="32" t="s">
        <v>11</v>
      </c>
      <c r="C9" s="32" t="s">
        <v>12</v>
      </c>
      <c r="D9" s="33">
        <v>97710967</v>
      </c>
      <c r="F9" s="51"/>
      <c r="G9" s="52"/>
    </row>
    <row r="10" spans="1:7" s="34" customFormat="1" ht="15.75" x14ac:dyDescent="0.25">
      <c r="A10" s="31" t="s">
        <v>13</v>
      </c>
      <c r="B10" s="32" t="s">
        <v>14</v>
      </c>
      <c r="C10" s="32" t="s">
        <v>15</v>
      </c>
      <c r="D10" s="33">
        <v>100000000</v>
      </c>
      <c r="F10" s="35"/>
      <c r="G10" s="36"/>
    </row>
    <row r="11" spans="1:7" s="34" customFormat="1" ht="15.75" x14ac:dyDescent="0.25">
      <c r="A11" s="31" t="s">
        <v>13</v>
      </c>
      <c r="B11" s="32" t="s">
        <v>16</v>
      </c>
      <c r="C11" s="32" t="s">
        <v>17</v>
      </c>
      <c r="D11" s="33">
        <v>225000000</v>
      </c>
      <c r="F11" s="35"/>
      <c r="G11" s="36"/>
    </row>
    <row r="12" spans="1:7" s="34" customFormat="1" ht="15.75" x14ac:dyDescent="0.25">
      <c r="A12" s="31" t="s">
        <v>13</v>
      </c>
      <c r="B12" s="32" t="s">
        <v>18</v>
      </c>
      <c r="C12" s="32" t="s">
        <v>17</v>
      </c>
      <c r="D12" s="33">
        <v>100000000</v>
      </c>
      <c r="F12" s="35"/>
      <c r="G12" s="36"/>
    </row>
    <row r="13" spans="1:7" s="50" customFormat="1" ht="15.75" x14ac:dyDescent="0.25">
      <c r="A13" s="31" t="s">
        <v>13</v>
      </c>
      <c r="B13" s="32" t="s">
        <v>19</v>
      </c>
      <c r="C13" s="32" t="s">
        <v>20</v>
      </c>
      <c r="D13" s="33">
        <v>97710967</v>
      </c>
      <c r="F13" s="51"/>
      <c r="G13" s="52"/>
    </row>
    <row r="14" spans="1:7" s="50" customFormat="1" ht="15.75" x14ac:dyDescent="0.25">
      <c r="A14" s="31" t="s">
        <v>13</v>
      </c>
      <c r="B14" s="32" t="s">
        <v>21</v>
      </c>
      <c r="C14" s="32" t="s">
        <v>22</v>
      </c>
      <c r="D14" s="33">
        <v>97710967</v>
      </c>
      <c r="F14" s="51"/>
      <c r="G14" s="52"/>
    </row>
    <row r="15" spans="1:7" s="50" customFormat="1" ht="15.75" x14ac:dyDescent="0.25">
      <c r="A15" s="31" t="s">
        <v>13</v>
      </c>
      <c r="B15" s="32" t="s">
        <v>23</v>
      </c>
      <c r="C15" s="32" t="s">
        <v>24</v>
      </c>
      <c r="D15" s="33">
        <v>97710967</v>
      </c>
      <c r="F15" s="51"/>
      <c r="G15" s="52"/>
    </row>
    <row r="16" spans="1:7" s="50" customFormat="1" ht="15.75" x14ac:dyDescent="0.25">
      <c r="A16" s="31" t="s">
        <v>13</v>
      </c>
      <c r="B16" s="32" t="s">
        <v>91</v>
      </c>
      <c r="C16" s="73" t="s">
        <v>25</v>
      </c>
      <c r="D16" s="74">
        <v>100000000</v>
      </c>
      <c r="F16" s="51"/>
      <c r="G16" s="52"/>
    </row>
    <row r="17" spans="1:7" s="50" customFormat="1" ht="15.75" x14ac:dyDescent="0.25">
      <c r="A17" s="31" t="s">
        <v>13</v>
      </c>
      <c r="B17" s="32" t="s">
        <v>26</v>
      </c>
      <c r="C17" s="32" t="s">
        <v>27</v>
      </c>
      <c r="D17" s="33">
        <v>97710967</v>
      </c>
      <c r="F17" s="51"/>
      <c r="G17" s="52"/>
    </row>
    <row r="18" spans="1:7" s="34" customFormat="1" ht="15.75" x14ac:dyDescent="0.25">
      <c r="A18" s="31" t="s">
        <v>13</v>
      </c>
      <c r="B18" s="32" t="s">
        <v>28</v>
      </c>
      <c r="C18" s="32" t="s">
        <v>29</v>
      </c>
      <c r="D18" s="33">
        <v>86750000</v>
      </c>
      <c r="E18" s="57"/>
      <c r="F18" s="35"/>
      <c r="G18" s="36"/>
    </row>
    <row r="19" spans="1:7" s="34" customFormat="1" ht="15.75" x14ac:dyDescent="0.25">
      <c r="A19" s="31" t="s">
        <v>30</v>
      </c>
      <c r="B19" s="32" t="s">
        <v>31</v>
      </c>
      <c r="C19" s="32" t="s">
        <v>32</v>
      </c>
      <c r="D19" s="33">
        <v>100000000</v>
      </c>
      <c r="F19" s="35"/>
      <c r="G19" s="36"/>
    </row>
    <row r="20" spans="1:7" s="34" customFormat="1" ht="15.75" x14ac:dyDescent="0.25">
      <c r="A20" s="31" t="s">
        <v>33</v>
      </c>
      <c r="B20" s="32" t="s">
        <v>34</v>
      </c>
      <c r="C20" s="32" t="s">
        <v>35</v>
      </c>
      <c r="D20" s="33">
        <v>3255000</v>
      </c>
      <c r="F20" s="35"/>
      <c r="G20" s="36"/>
    </row>
    <row r="21" spans="1:7" s="34" customFormat="1" ht="17.850000000000001" customHeight="1" x14ac:dyDescent="0.25">
      <c r="A21" s="31" t="s">
        <v>33</v>
      </c>
      <c r="B21" s="32" t="s">
        <v>36</v>
      </c>
      <c r="C21" s="32" t="s">
        <v>37</v>
      </c>
      <c r="D21" s="33">
        <v>3375020</v>
      </c>
      <c r="F21" s="35"/>
      <c r="G21" s="36"/>
    </row>
    <row r="22" spans="1:7" s="34" customFormat="1" ht="17.850000000000001" customHeight="1" x14ac:dyDescent="0.25">
      <c r="A22" s="31" t="s">
        <v>33</v>
      </c>
      <c r="B22" s="32" t="s">
        <v>38</v>
      </c>
      <c r="C22" s="32" t="s">
        <v>37</v>
      </c>
      <c r="D22" s="33">
        <v>7775000</v>
      </c>
      <c r="E22" s="37"/>
      <c r="F22" s="35"/>
      <c r="G22" s="36"/>
    </row>
    <row r="23" spans="1:7" s="34" customFormat="1" ht="17.850000000000001" customHeight="1" x14ac:dyDescent="0.25">
      <c r="A23" s="31" t="s">
        <v>33</v>
      </c>
      <c r="B23" s="32" t="s">
        <v>39</v>
      </c>
      <c r="C23" s="32" t="s">
        <v>37</v>
      </c>
      <c r="D23" s="33">
        <v>6925000</v>
      </c>
      <c r="E23" s="37"/>
      <c r="F23" s="35"/>
      <c r="G23" s="36"/>
    </row>
    <row r="24" spans="1:7" s="22" customFormat="1" ht="17.850000000000001" customHeight="1" x14ac:dyDescent="0.25">
      <c r="A24" s="31" t="s">
        <v>33</v>
      </c>
      <c r="B24" s="32" t="s">
        <v>40</v>
      </c>
      <c r="C24" s="32" t="s">
        <v>37</v>
      </c>
      <c r="D24" s="33">
        <v>3025000</v>
      </c>
      <c r="E24" s="3"/>
      <c r="F24" s="23"/>
      <c r="G24" s="38"/>
    </row>
    <row r="25" spans="1:7" ht="17.850000000000001" customHeight="1" x14ac:dyDescent="0.25">
      <c r="A25" s="31" t="s">
        <v>33</v>
      </c>
      <c r="B25" s="32" t="s">
        <v>41</v>
      </c>
      <c r="C25" s="32" t="s">
        <v>37</v>
      </c>
      <c r="D25" s="33">
        <v>10975000</v>
      </c>
      <c r="E25" s="1"/>
    </row>
    <row r="26" spans="1:7" ht="17.850000000000001" customHeight="1" x14ac:dyDescent="0.25">
      <c r="A26" s="31" t="s">
        <v>33</v>
      </c>
      <c r="B26" s="32" t="s">
        <v>42</v>
      </c>
      <c r="C26" s="32" t="s">
        <v>37</v>
      </c>
      <c r="D26" s="33">
        <v>5000000</v>
      </c>
      <c r="E26" s="1"/>
    </row>
    <row r="27" spans="1:7" ht="17.850000000000001" customHeight="1" x14ac:dyDescent="0.25">
      <c r="A27" s="31" t="s">
        <v>33</v>
      </c>
      <c r="B27" s="32" t="s">
        <v>43</v>
      </c>
      <c r="C27" s="32" t="s">
        <v>37</v>
      </c>
      <c r="D27" s="33">
        <v>12324980</v>
      </c>
      <c r="E27" s="1"/>
    </row>
    <row r="28" spans="1:7" s="9" customFormat="1" ht="17.850000000000001" customHeight="1" x14ac:dyDescent="0.25">
      <c r="A28" s="31" t="s">
        <v>33</v>
      </c>
      <c r="B28" s="32" t="s">
        <v>44</v>
      </c>
      <c r="C28" s="32" t="s">
        <v>45</v>
      </c>
      <c r="D28" s="33">
        <v>97710967</v>
      </c>
      <c r="E28" s="12"/>
      <c r="F28" s="10"/>
      <c r="G28" s="11"/>
    </row>
    <row r="29" spans="1:7" s="9" customFormat="1" ht="17.850000000000001" customHeight="1" x14ac:dyDescent="0.25">
      <c r="A29" s="31" t="s">
        <v>46</v>
      </c>
      <c r="B29" s="32" t="s">
        <v>47</v>
      </c>
      <c r="C29" s="32" t="s">
        <v>48</v>
      </c>
      <c r="D29" s="33">
        <v>97710967</v>
      </c>
      <c r="E29" s="12"/>
      <c r="F29" s="10"/>
      <c r="G29" s="11"/>
    </row>
    <row r="30" spans="1:7" s="9" customFormat="1" ht="17.850000000000001" customHeight="1" x14ac:dyDescent="0.25">
      <c r="A30" s="31" t="s">
        <v>49</v>
      </c>
      <c r="B30" s="32" t="s">
        <v>50</v>
      </c>
      <c r="C30" s="32" t="s">
        <v>51</v>
      </c>
      <c r="D30" s="33">
        <v>117253159</v>
      </c>
      <c r="E30" s="12"/>
      <c r="F30" s="10"/>
      <c r="G30" s="11"/>
    </row>
    <row r="31" spans="1:7" s="9" customFormat="1" ht="17.850000000000001" customHeight="1" x14ac:dyDescent="0.25">
      <c r="A31" s="31" t="s">
        <v>52</v>
      </c>
      <c r="B31" s="32" t="s">
        <v>53</v>
      </c>
      <c r="C31" s="32" t="s">
        <v>54</v>
      </c>
      <c r="D31" s="33">
        <v>97710967</v>
      </c>
      <c r="E31" s="12"/>
      <c r="F31" s="10"/>
      <c r="G31" s="11"/>
    </row>
    <row r="32" spans="1:7" ht="17.850000000000001" customHeight="1" x14ac:dyDescent="0.25">
      <c r="A32" s="31" t="s">
        <v>55</v>
      </c>
      <c r="B32" s="32" t="s">
        <v>56</v>
      </c>
      <c r="C32" s="32" t="s">
        <v>57</v>
      </c>
      <c r="D32" s="33">
        <v>326800</v>
      </c>
      <c r="E32" s="1"/>
    </row>
    <row r="33" spans="1:7" ht="17.850000000000001" customHeight="1" x14ac:dyDescent="0.25">
      <c r="A33" s="31" t="s">
        <v>55</v>
      </c>
      <c r="B33" s="32" t="s">
        <v>58</v>
      </c>
      <c r="C33" s="32" t="s">
        <v>57</v>
      </c>
      <c r="D33" s="33">
        <v>6190000</v>
      </c>
      <c r="E33" s="1"/>
    </row>
    <row r="34" spans="1:7" ht="17.850000000000001" customHeight="1" x14ac:dyDescent="0.25">
      <c r="A34" s="31" t="s">
        <v>55</v>
      </c>
      <c r="B34" s="32" t="s">
        <v>59</v>
      </c>
      <c r="C34" s="32" t="s">
        <v>57</v>
      </c>
      <c r="D34" s="33">
        <v>31634</v>
      </c>
      <c r="E34" s="1"/>
    </row>
    <row r="35" spans="1:7" ht="17.850000000000001" customHeight="1" x14ac:dyDescent="0.25">
      <c r="A35" s="31" t="s">
        <v>55</v>
      </c>
      <c r="B35" s="32" t="s">
        <v>60</v>
      </c>
      <c r="C35" s="32" t="s">
        <v>57</v>
      </c>
      <c r="D35" s="33">
        <v>1650000</v>
      </c>
      <c r="E35" s="1"/>
    </row>
    <row r="36" spans="1:7" ht="17.850000000000001" customHeight="1" x14ac:dyDescent="0.25">
      <c r="A36" s="31" t="s">
        <v>55</v>
      </c>
      <c r="B36" s="32" t="s">
        <v>61</v>
      </c>
      <c r="C36" s="32" t="s">
        <v>57</v>
      </c>
      <c r="D36" s="33">
        <v>35951</v>
      </c>
      <c r="E36" s="1"/>
    </row>
    <row r="37" spans="1:7" ht="17.850000000000001" customHeight="1" x14ac:dyDescent="0.25">
      <c r="A37" s="31" t="s">
        <v>55</v>
      </c>
      <c r="B37" s="32" t="s">
        <v>62</v>
      </c>
      <c r="C37" s="32" t="s">
        <v>57</v>
      </c>
      <c r="D37" s="33">
        <v>249980</v>
      </c>
      <c r="E37" s="1"/>
    </row>
    <row r="38" spans="1:7" s="9" customFormat="1" ht="17.45" customHeight="1" x14ac:dyDescent="0.25">
      <c r="A38" s="31" t="s">
        <v>55</v>
      </c>
      <c r="B38" s="32" t="s">
        <v>63</v>
      </c>
      <c r="C38" s="32" t="s">
        <v>57</v>
      </c>
      <c r="D38" s="33">
        <v>49637171</v>
      </c>
      <c r="E38" s="12"/>
      <c r="F38" s="10"/>
      <c r="G38" s="11"/>
    </row>
    <row r="39" spans="1:7" s="22" customFormat="1" ht="17.850000000000001" customHeight="1" x14ac:dyDescent="0.25">
      <c r="A39" s="31" t="s">
        <v>64</v>
      </c>
      <c r="B39" s="32" t="s">
        <v>65</v>
      </c>
      <c r="C39" s="32" t="s">
        <v>66</v>
      </c>
      <c r="D39" s="33">
        <v>3248721</v>
      </c>
      <c r="E39" s="3"/>
      <c r="F39" s="33"/>
      <c r="G39" s="38"/>
    </row>
    <row r="40" spans="1:7" s="9" customFormat="1" ht="17.850000000000001" customHeight="1" x14ac:dyDescent="0.25">
      <c r="A40" s="31" t="s">
        <v>64</v>
      </c>
      <c r="B40" s="32" t="s">
        <v>67</v>
      </c>
      <c r="C40" s="32" t="s">
        <v>66</v>
      </c>
      <c r="D40" s="33">
        <v>27170335</v>
      </c>
      <c r="E40" s="12"/>
      <c r="F40" s="10"/>
      <c r="G40" s="11"/>
    </row>
    <row r="41" spans="1:7" s="9" customFormat="1" ht="17.850000000000001" customHeight="1" x14ac:dyDescent="0.25">
      <c r="A41" s="31" t="s">
        <v>68</v>
      </c>
      <c r="B41" s="32" t="s">
        <v>69</v>
      </c>
      <c r="C41" s="32" t="s">
        <v>70</v>
      </c>
      <c r="D41" s="33">
        <v>25000000</v>
      </c>
      <c r="E41" s="12"/>
      <c r="F41" s="10"/>
      <c r="G41" s="11"/>
    </row>
    <row r="42" spans="1:7" s="9" customFormat="1" ht="17.850000000000001" customHeight="1" x14ac:dyDescent="0.25">
      <c r="A42" s="31" t="s">
        <v>71</v>
      </c>
      <c r="B42" s="32" t="s">
        <v>72</v>
      </c>
      <c r="C42" s="32" t="s">
        <v>73</v>
      </c>
      <c r="D42" s="33">
        <v>97710967</v>
      </c>
      <c r="E42" s="12"/>
      <c r="F42" s="10"/>
      <c r="G42" s="11"/>
    </row>
    <row r="43" spans="1:7" s="9" customFormat="1" ht="17.850000000000001" customHeight="1" x14ac:dyDescent="0.25">
      <c r="A43" s="31" t="s">
        <v>71</v>
      </c>
      <c r="B43" s="32" t="s">
        <v>74</v>
      </c>
      <c r="C43" s="32" t="s">
        <v>75</v>
      </c>
      <c r="D43" s="33">
        <v>97710967</v>
      </c>
      <c r="E43" s="12"/>
      <c r="F43" s="10"/>
      <c r="G43" s="11"/>
    </row>
    <row r="44" spans="1:7" s="60" customFormat="1" ht="17.850000000000001" customHeight="1" x14ac:dyDescent="0.25">
      <c r="A44" s="31" t="s">
        <v>71</v>
      </c>
      <c r="B44" s="32" t="s">
        <v>76</v>
      </c>
      <c r="C44" s="32" t="s">
        <v>77</v>
      </c>
      <c r="D44" s="33">
        <v>42425924</v>
      </c>
      <c r="E44" s="57"/>
      <c r="F44" s="58"/>
      <c r="G44" s="59"/>
    </row>
    <row r="45" spans="1:7" s="9" customFormat="1" ht="17.850000000000001" customHeight="1" thickBot="1" x14ac:dyDescent="0.3">
      <c r="A45" s="61" t="s">
        <v>71</v>
      </c>
      <c r="B45" s="62" t="s">
        <v>78</v>
      </c>
      <c r="C45" s="62" t="s">
        <v>79</v>
      </c>
      <c r="D45" s="63">
        <v>37150000</v>
      </c>
      <c r="E45" s="57"/>
      <c r="F45" s="10"/>
      <c r="G45" s="11"/>
    </row>
    <row r="46" spans="1:7" ht="16.5" thickTop="1" x14ac:dyDescent="0.25">
      <c r="A46" s="41"/>
      <c r="B46" s="42"/>
      <c r="C46" s="29" t="s">
        <v>80</v>
      </c>
      <c r="D46" s="27">
        <v>0</v>
      </c>
      <c r="E46" s="8"/>
    </row>
    <row r="47" spans="1:7" ht="15.75" x14ac:dyDescent="0.25">
      <c r="A47" s="41"/>
      <c r="B47" s="42"/>
      <c r="C47" s="29" t="s">
        <v>81</v>
      </c>
      <c r="D47" s="27">
        <v>0</v>
      </c>
      <c r="E47" s="8"/>
    </row>
    <row r="48" spans="1:7" ht="15.75" x14ac:dyDescent="0.25">
      <c r="A48" s="41"/>
      <c r="B48" s="42"/>
      <c r="C48" s="29" t="s">
        <v>82</v>
      </c>
      <c r="D48" s="27">
        <v>0</v>
      </c>
      <c r="E48" s="8"/>
    </row>
    <row r="49" spans="1:8" ht="16.5" thickBot="1" x14ac:dyDescent="0.3">
      <c r="A49" s="41"/>
      <c r="B49" s="42"/>
      <c r="C49" s="29" t="s">
        <v>83</v>
      </c>
      <c r="D49" s="27">
        <v>0</v>
      </c>
      <c r="E49" s="8"/>
    </row>
    <row r="50" spans="1:8" ht="16.5" thickTop="1" x14ac:dyDescent="0.25">
      <c r="A50" s="64" t="s">
        <v>84</v>
      </c>
      <c r="B50" s="65"/>
      <c r="C50" s="66"/>
      <c r="D50" s="67">
        <f>D8+SUM(D21:D27)+SUM(D32:D37)</f>
        <v>107284365</v>
      </c>
      <c r="E50" s="8"/>
    </row>
    <row r="51" spans="1:8" ht="16.5" thickBot="1" x14ac:dyDescent="0.3">
      <c r="A51" s="68" t="s">
        <v>85</v>
      </c>
      <c r="B51" s="69"/>
      <c r="C51" s="32"/>
      <c r="D51" s="33">
        <f>SUM(D8:D45)-D50</f>
        <v>1993999980</v>
      </c>
      <c r="E51" s="8"/>
    </row>
    <row r="52" spans="1:8" ht="17.25" thickTop="1" thickBot="1" x14ac:dyDescent="0.3">
      <c r="A52" s="24" t="s">
        <v>86</v>
      </c>
      <c r="B52" s="25"/>
      <c r="C52" s="24"/>
      <c r="D52" s="26">
        <f>SUM(D46:D51)</f>
        <v>2101284345</v>
      </c>
      <c r="E52" s="8"/>
    </row>
    <row r="53" spans="1:8" ht="16.5" thickTop="1" x14ac:dyDescent="0.25">
      <c r="A53" s="41"/>
      <c r="B53" s="42"/>
      <c r="C53" s="41"/>
      <c r="D53" s="53"/>
      <c r="E53" s="8"/>
    </row>
    <row r="54" spans="1:8" s="9" customFormat="1" ht="15.75" x14ac:dyDescent="0.25">
      <c r="A54" s="5" t="s">
        <v>87</v>
      </c>
      <c r="B54" s="5"/>
      <c r="C54" s="7"/>
      <c r="D54" s="46"/>
      <c r="F54" s="10"/>
      <c r="G54" s="11"/>
    </row>
    <row r="55" spans="1:8" s="9" customFormat="1" ht="15.75" x14ac:dyDescent="0.25">
      <c r="A55" s="5"/>
      <c r="B55" s="5"/>
      <c r="C55" s="7"/>
      <c r="D55" s="46"/>
      <c r="F55" s="10"/>
      <c r="G55" s="11"/>
    </row>
    <row r="56" spans="1:8" s="9" customFormat="1" ht="15.75" x14ac:dyDescent="0.25">
      <c r="A56" s="75" t="s">
        <v>88</v>
      </c>
      <c r="B56" s="75"/>
      <c r="C56" s="75"/>
      <c r="D56" s="75"/>
      <c r="F56" s="10"/>
      <c r="G56" s="11"/>
    </row>
    <row r="57" spans="1:8" s="9" customFormat="1" ht="15.75" x14ac:dyDescent="0.25">
      <c r="A57" s="72"/>
      <c r="B57" s="72"/>
      <c r="C57" s="72"/>
      <c r="D57" s="72"/>
      <c r="F57" s="10"/>
      <c r="G57" s="11"/>
    </row>
    <row r="58" spans="1:8" s="22" customFormat="1" ht="31.35" customHeight="1" x14ac:dyDescent="0.25">
      <c r="A58" s="78" t="s">
        <v>89</v>
      </c>
      <c r="B58" s="78"/>
      <c r="C58" s="78"/>
      <c r="D58" s="78"/>
      <c r="F58" s="23"/>
      <c r="G58" s="23"/>
    </row>
    <row r="59" spans="1:8" s="22" customFormat="1" ht="15.75" x14ac:dyDescent="0.25">
      <c r="A59" s="70"/>
      <c r="B59" s="30"/>
      <c r="C59" s="30"/>
      <c r="D59" s="47"/>
      <c r="E59" s="54"/>
      <c r="F59"/>
      <c r="G59" s="23"/>
    </row>
    <row r="60" spans="1:8" s="22" customFormat="1" ht="61.7" customHeight="1" x14ac:dyDescent="0.25">
      <c r="A60" s="76" t="s">
        <v>90</v>
      </c>
      <c r="B60" s="77"/>
      <c r="C60" s="77"/>
      <c r="D60" s="77"/>
      <c r="E60" s="55"/>
      <c r="F60"/>
      <c r="G60" s="23"/>
      <c r="H60" s="38"/>
    </row>
    <row r="61" spans="1:8" s="22" customFormat="1" ht="15.75" x14ac:dyDescent="0.25">
      <c r="A61" s="28"/>
      <c r="B61" s="28"/>
      <c r="C61" s="28"/>
      <c r="D61" s="48"/>
      <c r="E61" s="55"/>
      <c r="F61"/>
      <c r="G61" s="23"/>
      <c r="H61" s="38"/>
    </row>
    <row r="62" spans="1:8" s="9" customFormat="1" ht="30.95" customHeight="1" x14ac:dyDescent="0.25">
      <c r="A62" s="75"/>
      <c r="B62" s="75"/>
      <c r="C62" s="75"/>
      <c r="D62" s="75"/>
      <c r="E62" s="55"/>
      <c r="F62" s="56"/>
      <c r="G62" s="11"/>
      <c r="H62" s="11"/>
    </row>
    <row r="63" spans="1:8" s="9" customFormat="1" ht="15.75" x14ac:dyDescent="0.25">
      <c r="A63" s="13"/>
      <c r="B63" s="13"/>
      <c r="C63" s="13"/>
      <c r="D63" s="49"/>
      <c r="E63" s="55"/>
      <c r="F63"/>
      <c r="G63" s="11"/>
      <c r="H63" s="11"/>
    </row>
    <row r="64" spans="1:8" s="9" customFormat="1" ht="33.6" customHeight="1" x14ac:dyDescent="0.25">
      <c r="A64" s="75"/>
      <c r="B64" s="75"/>
      <c r="C64" s="75"/>
      <c r="D64" s="75"/>
      <c r="E64" s="55"/>
      <c r="F64"/>
      <c r="G64" s="11"/>
      <c r="H64" s="11"/>
    </row>
    <row r="65" spans="1:8" s="14" customFormat="1" ht="15.75" x14ac:dyDescent="0.25">
      <c r="A65"/>
      <c r="B65"/>
      <c r="C65" s="1"/>
      <c r="D65" s="23"/>
      <c r="E65" s="55"/>
      <c r="F65"/>
      <c r="G65" s="16"/>
      <c r="H65" s="16"/>
    </row>
    <row r="66" spans="1:8" s="14" customFormat="1" x14ac:dyDescent="0.25">
      <c r="A66"/>
      <c r="B66"/>
      <c r="C66" s="1"/>
      <c r="D66" s="23"/>
      <c r="F66" s="15"/>
      <c r="G66" s="16"/>
      <c r="H66" s="16"/>
    </row>
    <row r="67" spans="1:8" s="9" customFormat="1" x14ac:dyDescent="0.25">
      <c r="A67"/>
      <c r="B67"/>
      <c r="C67" s="1"/>
      <c r="D67" s="23"/>
      <c r="F67" s="10"/>
      <c r="G67" s="11"/>
    </row>
    <row r="68" spans="1:8" s="9" customFormat="1" x14ac:dyDescent="0.25">
      <c r="A68"/>
      <c r="B68"/>
      <c r="C68" s="1"/>
      <c r="D68" s="23"/>
      <c r="F68" s="10"/>
      <c r="G68" s="11"/>
    </row>
    <row r="69" spans="1:8" s="19" customFormat="1" x14ac:dyDescent="0.25">
      <c r="A69"/>
      <c r="B69"/>
      <c r="C69" s="1"/>
      <c r="D69" s="23"/>
      <c r="F69" s="20"/>
      <c r="G69" s="21"/>
    </row>
    <row r="70" spans="1:8" s="19" customFormat="1" x14ac:dyDescent="0.25">
      <c r="A70"/>
      <c r="B70"/>
      <c r="C70" s="1"/>
      <c r="D70" s="23"/>
      <c r="F70" s="20"/>
      <c r="G70" s="21"/>
    </row>
    <row r="71" spans="1:8" s="19" customFormat="1" x14ac:dyDescent="0.25">
      <c r="A71"/>
      <c r="B71"/>
      <c r="C71" s="1"/>
      <c r="D71" s="23"/>
      <c r="F71" s="20"/>
      <c r="G71" s="21"/>
    </row>
    <row r="72" spans="1:8" s="19" customFormat="1" x14ac:dyDescent="0.25">
      <c r="A72"/>
      <c r="B72"/>
      <c r="C72" s="1"/>
      <c r="D72" s="23"/>
      <c r="F72" s="20"/>
      <c r="G72" s="21"/>
    </row>
    <row r="73" spans="1:8" s="9" customFormat="1" x14ac:dyDescent="0.25">
      <c r="A73"/>
      <c r="B73"/>
      <c r="C73" s="1"/>
      <c r="D73" s="23"/>
      <c r="F73" s="10"/>
      <c r="G73" s="11"/>
    </row>
    <row r="74" spans="1:8" s="9" customFormat="1" x14ac:dyDescent="0.25">
      <c r="A74"/>
      <c r="B74"/>
      <c r="C74" s="1"/>
      <c r="D74" s="23"/>
      <c r="F74" s="10"/>
      <c r="G74" s="11"/>
    </row>
    <row r="75" spans="1:8" s="9" customFormat="1" x14ac:dyDescent="0.25">
      <c r="A75"/>
      <c r="B75"/>
      <c r="C75" s="1"/>
      <c r="D75" s="23"/>
      <c r="F75" s="10"/>
      <c r="G75" s="11"/>
    </row>
    <row r="76" spans="1:8" s="9" customFormat="1" x14ac:dyDescent="0.25">
      <c r="A76"/>
      <c r="B76"/>
      <c r="C76" s="1"/>
      <c r="D76" s="23"/>
      <c r="F76" s="10"/>
      <c r="G76" s="11"/>
    </row>
    <row r="77" spans="1:8" s="9" customFormat="1" x14ac:dyDescent="0.25">
      <c r="A77"/>
      <c r="B77"/>
      <c r="C77" s="1"/>
      <c r="D77" s="23"/>
      <c r="F77" s="10"/>
      <c r="G77" s="11"/>
    </row>
    <row r="78" spans="1:8" s="9" customFormat="1" x14ac:dyDescent="0.25">
      <c r="A78"/>
      <c r="B78"/>
      <c r="C78" s="1"/>
      <c r="D78" s="23"/>
      <c r="F78" s="10"/>
      <c r="G78" s="11"/>
    </row>
    <row r="79" spans="1:8" s="9" customFormat="1" x14ac:dyDescent="0.25">
      <c r="A79"/>
      <c r="B79"/>
      <c r="C79" s="1"/>
      <c r="D79" s="23"/>
      <c r="F79" s="10"/>
      <c r="G79" s="11"/>
    </row>
    <row r="80" spans="1:8" s="9" customFormat="1" x14ac:dyDescent="0.25">
      <c r="A80"/>
      <c r="B80"/>
      <c r="C80" s="1"/>
      <c r="D80" s="23"/>
      <c r="F80" s="10"/>
      <c r="G80" s="11"/>
    </row>
    <row r="81" spans="1:7" s="9" customFormat="1" x14ac:dyDescent="0.25">
      <c r="A81"/>
      <c r="B81"/>
      <c r="C81" s="1"/>
      <c r="D81" s="23"/>
      <c r="F81" s="10"/>
      <c r="G81" s="11"/>
    </row>
    <row r="82" spans="1:7" s="9" customFormat="1" x14ac:dyDescent="0.25">
      <c r="A82"/>
      <c r="B82"/>
      <c r="C82" s="1"/>
      <c r="D82" s="23"/>
      <c r="E82" s="10"/>
      <c r="F82" s="10"/>
      <c r="G82" s="11"/>
    </row>
    <row r="84" spans="1:7" x14ac:dyDescent="0.25">
      <c r="F84" s="17"/>
      <c r="G84" s="18"/>
    </row>
    <row r="85" spans="1:7" x14ac:dyDescent="0.25">
      <c r="F85" s="17"/>
      <c r="G85" s="18"/>
    </row>
    <row r="86" spans="1:7" x14ac:dyDescent="0.25">
      <c r="F86" s="17"/>
      <c r="G86" s="18"/>
    </row>
    <row r="87" spans="1:7" ht="29.1" customHeight="1" x14ac:dyDescent="0.25">
      <c r="F87" s="17"/>
      <c r="G87" s="18"/>
    </row>
    <row r="88" spans="1:7" x14ac:dyDescent="0.25">
      <c r="F88" s="17"/>
      <c r="G88" s="18"/>
    </row>
  </sheetData>
  <mergeCells count="9">
    <mergeCell ref="A62:D62"/>
    <mergeCell ref="A64:D64"/>
    <mergeCell ref="A60:D60"/>
    <mergeCell ref="A58:D58"/>
    <mergeCell ref="A1:D1"/>
    <mergeCell ref="B3:D3"/>
    <mergeCell ref="A4:D4"/>
    <mergeCell ref="A2:D2"/>
    <mergeCell ref="A56:D56"/>
  </mergeCells>
  <phoneticPr fontId="18" type="noConversion"/>
  <printOptions horizontalCentered="1"/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39E498E6118643BA19E2136F6212D2" ma:contentTypeVersion="10" ma:contentTypeDescription="Create a new document." ma:contentTypeScope="" ma:versionID="5c7e90cf428b809c4e953c1fc808e516">
  <xsd:schema xmlns:xsd="http://www.w3.org/2001/XMLSchema" xmlns:xs="http://www.w3.org/2001/XMLSchema" xmlns:p="http://schemas.microsoft.com/office/2006/metadata/properties" xmlns:ns2="e396dea0-1704-49b0-9e44-b412865c2c0e" xmlns:ns3="a2d580ed-e60b-4601-bd95-212988921ab1" targetNamespace="http://schemas.microsoft.com/office/2006/metadata/properties" ma:root="true" ma:fieldsID="2a0cc3b6e5c9d0bf14a14411de0c37d7" ns2:_="" ns3:_="">
    <xsd:import namespace="e396dea0-1704-49b0-9e44-b412865c2c0e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6dea0-1704-49b0-9e44-b412865c2c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d580ed-e60b-4601-bd95-212988921ab1">
      <UserInfo>
        <DisplayName>Manning, Britaney (OST)</DisplayName>
        <AccountId>1185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D259B1-C2DA-48A5-97DC-7ACB0995A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6dea0-1704-49b0-9e44-b412865c2c0e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67C0C-001D-49B0-A94C-F48559DCFB9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396dea0-1704-49b0-9e44-b412865c2c0e"/>
    <ds:schemaRef ds:uri="http://purl.org/dc/terms/"/>
    <ds:schemaRef ds:uri="http://schemas.openxmlformats.org/package/2006/metadata/core-properties"/>
    <ds:schemaRef ds:uri="a2d580ed-e60b-4601-bd95-212988921ab1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9BA320-A09F-45D9-AB59-E2A1063A61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DF279A-9677-484F-9297-40F542B0DB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2021</vt:lpstr>
      <vt:lpstr>Sheet1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Table-7-FY2021-Section-5309-Fixed-Guideway-Capital-Investment-Grants-Allocations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Ullah, Waseem CTR (FTA)</cp:lastModifiedBy>
  <cp:revision/>
  <dcterms:created xsi:type="dcterms:W3CDTF">2011-12-07T15:53:03Z</dcterms:created>
  <dcterms:modified xsi:type="dcterms:W3CDTF">2022-05-24T18:12:44Z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0x010100F339E498E6118643BA19E2136F6212D2</vt:lpwstr>
  </property>
</Properties>
</file>