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Apportionments\"/>
    </mc:Choice>
  </mc:AlternateContent>
  <xr:revisionPtr revIDLastSave="0" documentId="13_ncr:1_{2F67820B-B952-4255-B75E-6BA6E5D69A29}" xr6:coauthVersionLast="47" xr6:coauthVersionMax="47" xr10:uidLastSave="{00000000-0000-0000-0000-000000000000}"/>
  <bookViews>
    <workbookView xWindow="53550" yWindow="2655" windowWidth="25950" windowHeight="16110" xr2:uid="{00000000-000D-0000-FFFF-FFFF00000000}"/>
  </bookViews>
  <sheets>
    <sheet name="Table 12" sheetId="2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12'!$A$1:$B$310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7" i="2" l="1"/>
  <c r="B8" i="2" s="1"/>
  <c r="B310" i="2" l="1"/>
  <c r="B12" i="2" s="1"/>
  <c r="B251" i="2"/>
  <c r="B10" i="2" s="1"/>
  <c r="B14" i="2" l="1"/>
</calcChain>
</file>

<file path=xl/sharedStrings.xml><?xml version="1.0" encoding="utf-8"?>
<sst xmlns="http://schemas.openxmlformats.org/spreadsheetml/2006/main" count="303" uniqueCount="250">
  <si>
    <t>FEDERAL TRANSIT ADMINISTRATION</t>
  </si>
  <si>
    <t>TABLE 12</t>
  </si>
  <si>
    <t>URBANIZED AREA/STATE</t>
  </si>
  <si>
    <t>APPORTIONMENT</t>
  </si>
  <si>
    <t>UZAs 200,000 or more in Population</t>
  </si>
  <si>
    <t>UZAs 50,000-199,999 in Population</t>
  </si>
  <si>
    <t>Statewide Allocation</t>
  </si>
  <si>
    <t>National Total</t>
  </si>
  <si>
    <t>Amounts Apportioned to Urbanized Areas 200,000 or more in Population:</t>
  </si>
  <si>
    <t>Aberdeen-Bel Air South-Bel Air North, MD</t>
  </si>
  <si>
    <t>Aguadilla-Isabela-San Sebastián, PR</t>
  </si>
  <si>
    <t>Akron, OH</t>
  </si>
  <si>
    <t>Albany-Schenectady, NY</t>
  </si>
  <si>
    <t>Albuquerque, NM</t>
  </si>
  <si>
    <t>Anchorage, AK</t>
  </si>
  <si>
    <t>Ann Arbor, MI</t>
  </si>
  <si>
    <t>Antioch, CA</t>
  </si>
  <si>
    <t>Appleton, WI</t>
  </si>
  <si>
    <t>Asheville, NC</t>
  </si>
  <si>
    <t>Atlanta, GA</t>
  </si>
  <si>
    <t>Atlantic City, NJ</t>
  </si>
  <si>
    <t>Austin, TX</t>
  </si>
  <si>
    <t>Bakersfield, CA</t>
  </si>
  <si>
    <t>Baltimore, MD</t>
  </si>
  <si>
    <t>Barnstable Town, MA</t>
  </si>
  <si>
    <t>Baton Rouge, LA</t>
  </si>
  <si>
    <t>Birmingham, AL</t>
  </si>
  <si>
    <t>Boise City, ID</t>
  </si>
  <si>
    <t>Bonita Springs, FL</t>
  </si>
  <si>
    <t>Brownsville, TX</t>
  </si>
  <si>
    <t>Buffalo, NY</t>
  </si>
  <si>
    <t>Canton, OH</t>
  </si>
  <si>
    <t>Cape Coral, FL</t>
  </si>
  <si>
    <t>Charleston-North Charleston, SC</t>
  </si>
  <si>
    <t>Cleveland, OH</t>
  </si>
  <si>
    <t>Colorado Springs, CO</t>
  </si>
  <si>
    <t>Columbia, SC</t>
  </si>
  <si>
    <t>Columbus, OH</t>
  </si>
  <si>
    <t>Concord, CA</t>
  </si>
  <si>
    <t>Concord, NC</t>
  </si>
  <si>
    <t>Conroe-The Woodlands, TX</t>
  </si>
  <si>
    <t>Corpus Christi, TX</t>
  </si>
  <si>
    <t>Dallas-Fort Worth-Arlington, TX</t>
  </si>
  <si>
    <t>Dayton, OH</t>
  </si>
  <si>
    <t>Denton-Lewisville, TX</t>
  </si>
  <si>
    <t>Denver-Aurora, CO</t>
  </si>
  <si>
    <t>Des Moines, IA</t>
  </si>
  <si>
    <t>Detroit, MI</t>
  </si>
  <si>
    <t>Durham, NC</t>
  </si>
  <si>
    <t>Eugene, OR</t>
  </si>
  <si>
    <t>Fayetteville, NC</t>
  </si>
  <si>
    <t>Flint, MI</t>
  </si>
  <si>
    <t>Fort Collins, CO</t>
  </si>
  <si>
    <t>Fort Wayne, IN</t>
  </si>
  <si>
    <t>Fresno, CA</t>
  </si>
  <si>
    <t>Grand Rapids, MI</t>
  </si>
  <si>
    <t>Green Bay, WI</t>
  </si>
  <si>
    <t>Greensboro, NC</t>
  </si>
  <si>
    <t>Greenville, SC</t>
  </si>
  <si>
    <t>Gulfport, MS</t>
  </si>
  <si>
    <t>Harrisburg, PA</t>
  </si>
  <si>
    <t>Hartford, CT</t>
  </si>
  <si>
    <t>Hickory, NC</t>
  </si>
  <si>
    <t>Houston, TX</t>
  </si>
  <si>
    <t>Huntsville, AL</t>
  </si>
  <si>
    <t>Indianapolis, IN</t>
  </si>
  <si>
    <t>Indio-Cathedral City, CA</t>
  </si>
  <si>
    <t>Jacksonville, FL</t>
  </si>
  <si>
    <t>Kalamazoo, MI</t>
  </si>
  <si>
    <t>Kennewick-Pasco, WA</t>
  </si>
  <si>
    <t>Killeen, TX</t>
  </si>
  <si>
    <t>Kissimmee, FL</t>
  </si>
  <si>
    <t>Knoxville, TN</t>
  </si>
  <si>
    <t>Lafayette, LA</t>
  </si>
  <si>
    <t>Lakeland, FL</t>
  </si>
  <si>
    <t>Lancaster, PA</t>
  </si>
  <si>
    <t>Lancaster-Palmdale, CA</t>
  </si>
  <si>
    <t>Lansing, MI</t>
  </si>
  <si>
    <t>Laredo, TX</t>
  </si>
  <si>
    <t>Las Vegas-Henderson, NV</t>
  </si>
  <si>
    <t>Lexington-Fayette, KY</t>
  </si>
  <si>
    <t>Lincoln, NE</t>
  </si>
  <si>
    <t>Little Rock, AR</t>
  </si>
  <si>
    <t>Los Angeles-Long Beach-Anaheim, CA</t>
  </si>
  <si>
    <t>Lubbock, TX</t>
  </si>
  <si>
    <t>Madison, WI</t>
  </si>
  <si>
    <t>McAllen, TX</t>
  </si>
  <si>
    <t>Miami, FL</t>
  </si>
  <si>
    <t>Milwaukee, WI</t>
  </si>
  <si>
    <t>Mission Viejo-Lake Forest-San Clemente, CA</t>
  </si>
  <si>
    <t>Mobile, AL</t>
  </si>
  <si>
    <t>Modesto, CA</t>
  </si>
  <si>
    <t>Montgomery, AL</t>
  </si>
  <si>
    <t>Murrieta-Temecula-Menifee, CA</t>
  </si>
  <si>
    <t>Nashville-Davidson, TN</t>
  </si>
  <si>
    <t>New Haven, CT</t>
  </si>
  <si>
    <t>New Orleans, LA</t>
  </si>
  <si>
    <t>Ogden-Layton, UT</t>
  </si>
  <si>
    <t>Oklahoma City, OK</t>
  </si>
  <si>
    <t>Orlando, FL</t>
  </si>
  <si>
    <t>Oxnard, CA</t>
  </si>
  <si>
    <t>Palm Bay-Melbourne, FL</t>
  </si>
  <si>
    <t>Palm Coast-Daytona Beach-Port Orange, FL</t>
  </si>
  <si>
    <t>Peoria, IL</t>
  </si>
  <si>
    <t>Phoenix-Mesa, AZ</t>
  </si>
  <si>
    <t>Pittsburgh, PA</t>
  </si>
  <si>
    <t>Port St. Lucie, FL</t>
  </si>
  <si>
    <t>Portland, ME</t>
  </si>
  <si>
    <t>Provo-Orem, UT</t>
  </si>
  <si>
    <t>Raleigh, NC</t>
  </si>
  <si>
    <t>Reading, PA</t>
  </si>
  <si>
    <t>Richmond, VA</t>
  </si>
  <si>
    <t>Riverside-San Bernardino, CA</t>
  </si>
  <si>
    <t>Roanoke, VA</t>
  </si>
  <si>
    <t>Rochester, NY</t>
  </si>
  <si>
    <t>Rockford, IL</t>
  </si>
  <si>
    <t>Sacramento, CA</t>
  </si>
  <si>
    <t>Salem, OR</t>
  </si>
  <si>
    <t>Salt Lake City-West Valley City, UT</t>
  </si>
  <si>
    <t>San Antonio, TX</t>
  </si>
  <si>
    <t>San Diego, CA</t>
  </si>
  <si>
    <t>San Francisco-Oakland, CA</t>
  </si>
  <si>
    <t>San Jose, CA</t>
  </si>
  <si>
    <t>San Juan, PR</t>
  </si>
  <si>
    <t>Santa Clarita, CA</t>
  </si>
  <si>
    <t>Santa Rosa, CA</t>
  </si>
  <si>
    <t>Sarasota-Bradenton, FL</t>
  </si>
  <si>
    <t>Savannah, GA</t>
  </si>
  <si>
    <t>Scranton, PA</t>
  </si>
  <si>
    <t>Seattle, WA</t>
  </si>
  <si>
    <t>Shreveport, LA</t>
  </si>
  <si>
    <t>Spokane, WA</t>
  </si>
  <si>
    <t>Springfield, MO</t>
  </si>
  <si>
    <t>Stockton, CA</t>
  </si>
  <si>
    <t>Syracuse, NY</t>
  </si>
  <si>
    <t>Tallahassee, FL</t>
  </si>
  <si>
    <t>Tampa-St. Petersburg, FL</t>
  </si>
  <si>
    <t>Thousand Oaks, CA</t>
  </si>
  <si>
    <t>Trenton, NJ</t>
  </si>
  <si>
    <t>Tucson, AZ</t>
  </si>
  <si>
    <t>Tulsa, OK</t>
  </si>
  <si>
    <t>Urban Honolulu, HI</t>
  </si>
  <si>
    <t>Victorville-Hesperia, CA</t>
  </si>
  <si>
    <t>Virginia Beach, VA</t>
  </si>
  <si>
    <t>Visalia, CA</t>
  </si>
  <si>
    <t>Wichita, KS</t>
  </si>
  <si>
    <t>Wilmington, NC</t>
  </si>
  <si>
    <t>Winston-Salem, NC</t>
  </si>
  <si>
    <t>Winter Haven, FL</t>
  </si>
  <si>
    <t>York, PA</t>
  </si>
  <si>
    <t xml:space="preserve">Total </t>
  </si>
  <si>
    <t>Amounts Apportioned to State Governors for Urbanized Areas 50,000 to 199,999 in Population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</si>
  <si>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</si>
  <si>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</si>
  <si>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</si>
  <si>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</si>
  <si>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</si>
  <si>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</si>
  <si>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</si>
  <si>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</si>
  <si>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</si>
  <si>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</si>
  <si>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</si>
  <si>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</si>
  <si>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</si>
  <si>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</si>
  <si>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</si>
  <si>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</si>
  <si>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</si>
  <si>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</si>
  <si>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</si>
  <si>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</si>
  <si>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</si>
  <si>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</si>
  <si>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</si>
  <si>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</si>
  <si>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</si>
  <si>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</si>
  <si>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</si>
  <si>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</si>
  <si>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</si>
  <si>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</si>
  <si>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</si>
  <si>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</si>
  <si>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</si>
  <si>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</si>
  <si>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</si>
  <si>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</si>
  <si>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</si>
  <si>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</si>
  <si>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</si>
  <si>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</si>
  <si>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</si>
  <si>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</si>
  <si>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</si>
  <si>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</si>
  <si>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</si>
  <si>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</si>
  <si>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</si>
  <si>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</si>
  <si>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</si>
  <si>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</si>
  <si>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</si>
  <si>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 xml:space="preserve">State/Territory Allocation </t>
  </si>
  <si>
    <t>American Samoa</t>
  </si>
  <si>
    <t>District of Columbia</t>
  </si>
  <si>
    <t>Guam</t>
  </si>
  <si>
    <t>N. Mariana Islands</t>
  </si>
  <si>
    <t>Rhode Island</t>
  </si>
  <si>
    <t>Lake Tahoe Region CA-NV</t>
  </si>
  <si>
    <t>Jackson, MS</t>
  </si>
  <si>
    <t>Allentown, PA--NJ</t>
  </si>
  <si>
    <t>Augusta-Richmond County, GA--SC</t>
  </si>
  <si>
    <t>Boston, MA--NH--RI</t>
  </si>
  <si>
    <t>Bridgeport--Stamford, CT--NY</t>
  </si>
  <si>
    <t>Charlotte, NC--SC</t>
  </si>
  <si>
    <t>Chattanooga, TN--GA</t>
  </si>
  <si>
    <t>Chicago, IL--IN</t>
  </si>
  <si>
    <t>Cincinnati, OH--KY--IN</t>
  </si>
  <si>
    <t>Columbus, GA--AL</t>
  </si>
  <si>
    <t>Davenport, IA--IL</t>
  </si>
  <si>
    <t>El Paso, TX--NM</t>
  </si>
  <si>
    <t>Evansville, IN--KY</t>
  </si>
  <si>
    <t>Fayetteville--Springdale--Rogers, AR--MO</t>
  </si>
  <si>
    <t>Huntington, WV--KY--OH</t>
  </si>
  <si>
    <t>Kansas City, MO--KS</t>
  </si>
  <si>
    <t>Louisville/Jefferson County, KY--IN</t>
  </si>
  <si>
    <t>Memphis, TN--MS--AR</t>
  </si>
  <si>
    <t>Minneapolis--St. Paul, MN--WI</t>
  </si>
  <si>
    <t>Myrtle Beach--Socastee, SC--NC</t>
  </si>
  <si>
    <t>Nashua, NH--MA</t>
  </si>
  <si>
    <t>New York--Newark, NY--NJ--CT</t>
  </si>
  <si>
    <t>Norwich--New London, CT--RI</t>
  </si>
  <si>
    <t>Omaha, NE--IA</t>
  </si>
  <si>
    <t>Pensacola, FL--AL</t>
  </si>
  <si>
    <t>Philadelphia, PA--NJ--DE--MD</t>
  </si>
  <si>
    <t>Portland, OR--WA</t>
  </si>
  <si>
    <t>Poughkeepsie--Newburgh, NY--NJ</t>
  </si>
  <si>
    <t>Providence, RI--MA</t>
  </si>
  <si>
    <t>Reno, NV--CA</t>
  </si>
  <si>
    <t>Round Lake Beach--McHenry--Grayslake, IL--WI</t>
  </si>
  <si>
    <t>South Bend, IN--MI</t>
  </si>
  <si>
    <t>Springfield, MA--CT</t>
  </si>
  <si>
    <t>St. Louis, MO--IL</t>
  </si>
  <si>
    <t>Toledo, OH--MI</t>
  </si>
  <si>
    <t>Washington, DC--VA--MD</t>
  </si>
  <si>
    <t>Worcester, MA--CT</t>
  </si>
  <si>
    <t>Youngstown, OH--PA</t>
  </si>
  <si>
    <t xml:space="preserve"> FY 2023 FULL YEAR SECTION 5339 BUSES AND BUS FACILITIES FORMULA APPORTIONMENTS</t>
  </si>
  <si>
    <t>The amount apportioned in this notice includes funding authorized under the Bipartisan Infrastructure Law, enacted as the Infrastructure Investment and Jobs Act (Pub. L. 117-58) and is based on funding made available under the Consolidated Appropriations Act, 2023 (Pub. L. 117-328, Dec. 29, 2022).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</si>
</sst>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sz val="12"/>
      <color indexed="8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14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3" fillId="0" borderId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3" fillId="0" borderId="0"/>
    <xf numFmtId="0" fontId="8" fillId="0" borderId="0"/>
    <xf numFmtId="0" fontId="12" fillId="0" borderId="0"/>
    <xf numFmtId="0" fontId="15" fillId="0" borderId="0"/>
    <xf numFmtId="0" fontId="12" fillId="0" borderId="0"/>
    <xf numFmtId="0" fontId="16" fillId="0" borderId="0"/>
    <xf numFmtId="3" fontId="12" fillId="0" borderId="0"/>
    <xf numFmtId="0" fontId="1" fillId="0" borderId="0"/>
    <xf numFmtId="0" fontId="1" fillId="0" borderId="0"/>
    <xf numFmtId="0" fontId="18" fillId="0" borderId="0"/>
    <xf numFmtId="0" fontId="15" fillId="0" borderId="0"/>
    <xf numFmtId="3" fontId="16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5">
    <xf numFmtId="0" fontId="0" fillId="0" borderId="0" xfId="0"/>
    <xf numFmtId="0" fontId="8" fillId="0" borderId="0" xfId="0" applyFont="1" applyFill="1"/>
    <xf numFmtId="0" fontId="3" fillId="0" borderId="9" xfId="0" applyFont="1" applyFill="1" applyBorder="1" applyAlignment="1" applyProtection="1">
      <alignment horizontal="center" wrapText="1"/>
    </xf>
    <xf numFmtId="0" fontId="3" fillId="0" borderId="11" xfId="0" applyFont="1" applyFill="1" applyBorder="1" applyAlignment="1" applyProtection="1">
      <alignment vertical="center"/>
    </xf>
    <xf numFmtId="0" fontId="6" fillId="0" borderId="9" xfId="0" applyFont="1" applyFill="1" applyBorder="1" applyProtection="1"/>
    <xf numFmtId="0" fontId="8" fillId="0" borderId="9" xfId="0" applyFont="1" applyFill="1" applyBorder="1" applyProtection="1"/>
    <xf numFmtId="0" fontId="8" fillId="0" borderId="11" xfId="0" applyFont="1" applyFill="1" applyBorder="1" applyProtection="1"/>
    <xf numFmtId="0" fontId="9" fillId="0" borderId="1" xfId="1" applyFont="1" applyFill="1" applyBorder="1" applyAlignment="1" applyProtection="1">
      <alignment vertical="center" wrapText="1"/>
    </xf>
    <xf numFmtId="0" fontId="8" fillId="0" borderId="9" xfId="0" applyFont="1" applyFill="1" applyBorder="1" applyAlignment="1">
      <alignment horizontal="left"/>
    </xf>
    <xf numFmtId="0" fontId="3" fillId="0" borderId="13" xfId="0" applyFont="1" applyFill="1" applyBorder="1"/>
    <xf numFmtId="0" fontId="9" fillId="0" borderId="1" xfId="1" applyFont="1" applyFill="1" applyBorder="1" applyAlignment="1" applyProtection="1">
      <alignment vertical="top" wrapText="1"/>
    </xf>
    <xf numFmtId="0" fontId="8" fillId="0" borderId="9" xfId="0" applyFont="1" applyFill="1" applyBorder="1"/>
    <xf numFmtId="0" fontId="13" fillId="0" borderId="1" xfId="0" applyFont="1" applyFill="1" applyBorder="1" applyProtection="1"/>
    <xf numFmtId="164" fontId="3" fillId="0" borderId="10" xfId="0" applyNumberFormat="1" applyFont="1" applyFill="1" applyBorder="1" applyAlignment="1" applyProtection="1">
      <alignment horizontal="center" wrapText="1"/>
    </xf>
    <xf numFmtId="164" fontId="5" fillId="0" borderId="12" xfId="0" applyNumberFormat="1" applyFont="1" applyFill="1" applyBorder="1" applyAlignment="1" applyProtection="1">
      <alignment horizontal="left" vertical="center"/>
    </xf>
    <xf numFmtId="164" fontId="7" fillId="0" borderId="10" xfId="0" applyNumberFormat="1" applyFont="1" applyFill="1" applyBorder="1" applyAlignment="1" applyProtection="1">
      <alignment horizontal="left"/>
    </xf>
    <xf numFmtId="164" fontId="8" fillId="0" borderId="10" xfId="0" applyNumberFormat="1" applyFont="1" applyFill="1" applyBorder="1" applyAlignment="1" applyProtection="1">
      <alignment horizontal="right"/>
    </xf>
    <xf numFmtId="164" fontId="8" fillId="0" borderId="12" xfId="0" applyNumberFormat="1" applyFont="1" applyFill="1" applyBorder="1" applyAlignment="1" applyProtection="1">
      <alignment horizontal="left"/>
    </xf>
    <xf numFmtId="164" fontId="8" fillId="0" borderId="10" xfId="0" applyNumberFormat="1" applyFont="1" applyFill="1" applyBorder="1" applyAlignment="1" applyProtection="1">
      <alignment horizontal="left"/>
    </xf>
    <xf numFmtId="164" fontId="0" fillId="0" borderId="2" xfId="0" applyNumberFormat="1" applyFill="1" applyBorder="1" applyAlignment="1">
      <alignment vertical="center"/>
    </xf>
    <xf numFmtId="164" fontId="10" fillId="0" borderId="10" xfId="0" applyNumberFormat="1" applyFont="1" applyFill="1" applyBorder="1"/>
    <xf numFmtId="164" fontId="11" fillId="0" borderId="14" xfId="0" applyNumberFormat="1" applyFont="1" applyFill="1" applyBorder="1"/>
    <xf numFmtId="164" fontId="8" fillId="0" borderId="2" xfId="0" applyNumberFormat="1" applyFont="1" applyFill="1" applyBorder="1" applyAlignment="1">
      <alignment horizontal="left"/>
    </xf>
    <xf numFmtId="164" fontId="8" fillId="0" borderId="10" xfId="0" applyNumberFormat="1" applyFont="1" applyFill="1" applyBorder="1"/>
    <xf numFmtId="164" fontId="3" fillId="0" borderId="14" xfId="0" applyNumberFormat="1" applyFont="1" applyFill="1" applyBorder="1" applyAlignment="1">
      <alignment horizontal="right"/>
    </xf>
    <xf numFmtId="164" fontId="8" fillId="0" borderId="2" xfId="0" applyNumberFormat="1" applyFont="1" applyFill="1" applyBorder="1" applyAlignment="1" applyProtection="1">
      <alignment horizontal="right"/>
    </xf>
    <xf numFmtId="164" fontId="8" fillId="0" borderId="0" xfId="0" applyNumberFormat="1" applyFont="1" applyFill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2" fillId="0" borderId="3" xfId="0" applyFont="1" applyFill="1" applyBorder="1" applyAlignment="1" applyProtection="1">
      <alignment horizontal="center"/>
    </xf>
    <xf numFmtId="0" fontId="0" fillId="0" borderId="4" xfId="0" applyFill="1" applyBorder="1" applyAlignment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</cellXfs>
  <cellStyles count="28">
    <cellStyle name="Comma 2" xfId="2" xr:uid="{00000000-0005-0000-0000-000000000000}"/>
    <cellStyle name="Comma 2 2" xfId="26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Currency 2" xfId="6" xr:uid="{00000000-0005-0000-0000-000005000000}"/>
    <cellStyle name="Currency 3" xfId="7" xr:uid="{00000000-0005-0000-0000-000006000000}"/>
    <cellStyle name="Currency 4" xfId="8" xr:uid="{00000000-0005-0000-0000-000007000000}"/>
    <cellStyle name="Currency 5" xfId="9" xr:uid="{00000000-0005-0000-0000-000008000000}"/>
    <cellStyle name="Normal" xfId="0" builtinId="0"/>
    <cellStyle name="Normal 2" xfId="10" xr:uid="{00000000-0005-0000-0000-00000A000000}"/>
    <cellStyle name="Normal 2 2" xfId="11" xr:uid="{00000000-0005-0000-0000-00000B000000}"/>
    <cellStyle name="Normal 2 3" xfId="12" xr:uid="{00000000-0005-0000-0000-00000C000000}"/>
    <cellStyle name="Normal 2 4" xfId="25" xr:uid="{00000000-0005-0000-0000-00000D000000}"/>
    <cellStyle name="Normal 3" xfId="13" xr:uid="{00000000-0005-0000-0000-00000E000000}"/>
    <cellStyle name="Normal 3 2" xfId="14" xr:uid="{00000000-0005-0000-0000-00000F000000}"/>
    <cellStyle name="Normal 4" xfId="15" xr:uid="{00000000-0005-0000-0000-000010000000}"/>
    <cellStyle name="Normal 4 2" xfId="16" xr:uid="{00000000-0005-0000-0000-000011000000}"/>
    <cellStyle name="Normal 5" xfId="17" xr:uid="{00000000-0005-0000-0000-000012000000}"/>
    <cellStyle name="Normal 6" xfId="18" xr:uid="{00000000-0005-0000-0000-000013000000}"/>
    <cellStyle name="Normal 7" xfId="19" xr:uid="{00000000-0005-0000-0000-000014000000}"/>
    <cellStyle name="Normal 8" xfId="20" xr:uid="{00000000-0005-0000-0000-000015000000}"/>
    <cellStyle name="Normal 9" xfId="21" xr:uid="{00000000-0005-0000-0000-000016000000}"/>
    <cellStyle name="Normal_Table 21 - 2007 new freedom" xfId="1" xr:uid="{00000000-0005-0000-0000-000017000000}"/>
    <cellStyle name="Percent 2" xfId="22" xr:uid="{00000000-0005-0000-0000-000018000000}"/>
    <cellStyle name="Percent 2 2" xfId="27" xr:uid="{00000000-0005-0000-0000-000019000000}"/>
    <cellStyle name="Percent 3" xfId="23" xr:uid="{00000000-0005-0000-0000-00001A000000}"/>
    <cellStyle name="Title 2" xfId="24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10"/>
  <sheetViews>
    <sheetView tabSelected="1" zoomScale="93" zoomScaleNormal="93" workbookViewId="0">
      <selection activeCell="A3" sqref="A3:B3"/>
    </sheetView>
  </sheetViews>
  <sheetFormatPr defaultRowHeight="15.75" x14ac:dyDescent="0.25"/>
  <cols>
    <col min="1" max="1" width="68" style="1" customWidth="1"/>
    <col min="2" max="2" width="45.7109375" style="26" customWidth="1"/>
  </cols>
  <sheetData>
    <row r="1" spans="1:2" ht="17.649999999999999" customHeight="1" x14ac:dyDescent="0.25">
      <c r="A1" s="27" t="s">
        <v>0</v>
      </c>
      <c r="B1" s="28"/>
    </row>
    <row r="2" spans="1:2" ht="18.75" thickBot="1" x14ac:dyDescent="0.3">
      <c r="A2" s="29" t="s">
        <v>1</v>
      </c>
      <c r="B2" s="30"/>
    </row>
    <row r="3" spans="1:2" ht="36" customHeight="1" thickBot="1" x14ac:dyDescent="0.3">
      <c r="A3" s="31" t="s">
        <v>248</v>
      </c>
      <c r="B3" s="32"/>
    </row>
    <row r="4" spans="1:2" ht="60.4" customHeight="1" x14ac:dyDescent="0.25">
      <c r="A4" s="33" t="s">
        <v>249</v>
      </c>
      <c r="B4" s="34"/>
    </row>
    <row r="5" spans="1:2" x14ac:dyDescent="0.25">
      <c r="A5" s="2"/>
      <c r="B5" s="13"/>
    </row>
    <row r="6" spans="1:2" x14ac:dyDescent="0.25">
      <c r="A6" s="3" t="s">
        <v>2</v>
      </c>
      <c r="B6" s="14" t="s">
        <v>3</v>
      </c>
    </row>
    <row r="7" spans="1:2" ht="15" x14ac:dyDescent="0.25">
      <c r="A7" s="4"/>
      <c r="B7" s="15"/>
    </row>
    <row r="8" spans="1:2" x14ac:dyDescent="0.25">
      <c r="A8" s="5" t="s">
        <v>4</v>
      </c>
      <c r="B8" s="16">
        <f>B197</f>
        <v>352820910</v>
      </c>
    </row>
    <row r="9" spans="1:2" ht="15" x14ac:dyDescent="0.25">
      <c r="A9" s="4"/>
      <c r="B9" s="15"/>
    </row>
    <row r="10" spans="1:2" x14ac:dyDescent="0.25">
      <c r="A10" s="5" t="s">
        <v>5</v>
      </c>
      <c r="B10" s="16">
        <f>B251</f>
        <v>54358444</v>
      </c>
    </row>
    <row r="11" spans="1:2" ht="15" x14ac:dyDescent="0.25">
      <c r="A11" s="4"/>
      <c r="B11" s="15"/>
    </row>
    <row r="12" spans="1:2" x14ac:dyDescent="0.25">
      <c r="A12" s="6" t="s">
        <v>6</v>
      </c>
      <c r="B12" s="16">
        <f>B310</f>
        <v>206000000</v>
      </c>
    </row>
    <row r="13" spans="1:2" x14ac:dyDescent="0.25">
      <c r="A13" s="5"/>
      <c r="B13" s="18"/>
    </row>
    <row r="14" spans="1:2" x14ac:dyDescent="0.25">
      <c r="A14" s="5" t="s">
        <v>7</v>
      </c>
      <c r="B14" s="16">
        <f>SUM(B8:B12)</f>
        <v>613179354</v>
      </c>
    </row>
    <row r="15" spans="1:2" x14ac:dyDescent="0.25">
      <c r="A15" s="6"/>
      <c r="B15" s="17"/>
    </row>
    <row r="16" spans="1:2" ht="37.5" x14ac:dyDescent="0.25">
      <c r="A16" s="7" t="s">
        <v>8</v>
      </c>
      <c r="B16" s="19"/>
    </row>
    <row r="17" spans="1:2" x14ac:dyDescent="0.25">
      <c r="A17" s="8" t="s">
        <v>9</v>
      </c>
      <c r="B17" s="20">
        <v>200368</v>
      </c>
    </row>
    <row r="18" spans="1:2" x14ac:dyDescent="0.25">
      <c r="A18" s="8" t="s">
        <v>10</v>
      </c>
      <c r="B18" s="20">
        <v>275555</v>
      </c>
    </row>
    <row r="19" spans="1:2" x14ac:dyDescent="0.25">
      <c r="A19" s="8" t="s">
        <v>11</v>
      </c>
      <c r="B19" s="20">
        <v>924996</v>
      </c>
    </row>
    <row r="20" spans="1:2" x14ac:dyDescent="0.25">
      <c r="A20" s="8" t="s">
        <v>12</v>
      </c>
      <c r="B20" s="20">
        <v>1356145</v>
      </c>
    </row>
    <row r="21" spans="1:2" x14ac:dyDescent="0.25">
      <c r="A21" s="8" t="s">
        <v>13</v>
      </c>
      <c r="B21" s="20">
        <v>1223605</v>
      </c>
    </row>
    <row r="22" spans="1:2" x14ac:dyDescent="0.25">
      <c r="A22" s="8" t="s">
        <v>211</v>
      </c>
      <c r="B22" s="20">
        <v>912015</v>
      </c>
    </row>
    <row r="23" spans="1:2" x14ac:dyDescent="0.25">
      <c r="A23" s="8" t="s">
        <v>14</v>
      </c>
      <c r="B23" s="20">
        <v>564425</v>
      </c>
    </row>
    <row r="24" spans="1:2" x14ac:dyDescent="0.25">
      <c r="A24" s="8" t="s">
        <v>15</v>
      </c>
      <c r="B24" s="20">
        <v>938643</v>
      </c>
    </row>
    <row r="25" spans="1:2" x14ac:dyDescent="0.25">
      <c r="A25" s="8" t="s">
        <v>16</v>
      </c>
      <c r="B25" s="20">
        <v>472824</v>
      </c>
    </row>
    <row r="26" spans="1:2" x14ac:dyDescent="0.25">
      <c r="A26" s="8" t="s">
        <v>17</v>
      </c>
      <c r="B26" s="20">
        <v>295947</v>
      </c>
    </row>
    <row r="27" spans="1:2" x14ac:dyDescent="0.25">
      <c r="A27" s="8" t="s">
        <v>18</v>
      </c>
      <c r="B27" s="20">
        <v>334639</v>
      </c>
    </row>
    <row r="28" spans="1:2" x14ac:dyDescent="0.25">
      <c r="A28" s="8" t="s">
        <v>19</v>
      </c>
      <c r="B28" s="20">
        <v>6533785</v>
      </c>
    </row>
    <row r="29" spans="1:2" x14ac:dyDescent="0.25">
      <c r="A29" s="8" t="s">
        <v>20</v>
      </c>
      <c r="B29" s="20">
        <v>995861</v>
      </c>
    </row>
    <row r="30" spans="1:2" x14ac:dyDescent="0.25">
      <c r="A30" s="8" t="s">
        <v>212</v>
      </c>
      <c r="B30" s="20">
        <v>307961</v>
      </c>
    </row>
    <row r="31" spans="1:2" x14ac:dyDescent="0.25">
      <c r="A31" s="8" t="s">
        <v>21</v>
      </c>
      <c r="B31" s="20">
        <v>2763649</v>
      </c>
    </row>
    <row r="32" spans="1:2" x14ac:dyDescent="0.25">
      <c r="A32" s="8" t="s">
        <v>22</v>
      </c>
      <c r="B32" s="20">
        <v>945004</v>
      </c>
    </row>
    <row r="33" spans="1:2" x14ac:dyDescent="0.25">
      <c r="A33" s="8" t="s">
        <v>23</v>
      </c>
      <c r="B33" s="20">
        <v>4719851</v>
      </c>
    </row>
    <row r="34" spans="1:2" x14ac:dyDescent="0.25">
      <c r="A34" s="8" t="s">
        <v>24</v>
      </c>
      <c r="B34" s="20">
        <v>698803</v>
      </c>
    </row>
    <row r="35" spans="1:2" x14ac:dyDescent="0.25">
      <c r="A35" s="8" t="s">
        <v>25</v>
      </c>
      <c r="B35" s="20">
        <v>667151</v>
      </c>
    </row>
    <row r="36" spans="1:2" x14ac:dyDescent="0.25">
      <c r="A36" s="8" t="s">
        <v>26</v>
      </c>
      <c r="B36" s="20">
        <v>831503</v>
      </c>
    </row>
    <row r="37" spans="1:2" x14ac:dyDescent="0.25">
      <c r="A37" s="8" t="s">
        <v>27</v>
      </c>
      <c r="B37" s="20">
        <v>449409</v>
      </c>
    </row>
    <row r="38" spans="1:2" x14ac:dyDescent="0.25">
      <c r="A38" s="8" t="s">
        <v>28</v>
      </c>
      <c r="B38" s="20">
        <v>362341</v>
      </c>
    </row>
    <row r="39" spans="1:2" x14ac:dyDescent="0.25">
      <c r="A39" s="8" t="s">
        <v>213</v>
      </c>
      <c r="B39" s="20">
        <v>6087112</v>
      </c>
    </row>
    <row r="40" spans="1:2" x14ac:dyDescent="0.25">
      <c r="A40" s="8" t="s">
        <v>214</v>
      </c>
      <c r="B40" s="20">
        <v>1134718</v>
      </c>
    </row>
    <row r="41" spans="1:2" x14ac:dyDescent="0.25">
      <c r="A41" s="8" t="s">
        <v>29</v>
      </c>
      <c r="B41" s="20">
        <v>261061</v>
      </c>
    </row>
    <row r="42" spans="1:2" x14ac:dyDescent="0.25">
      <c r="A42" s="8" t="s">
        <v>30</v>
      </c>
      <c r="B42" s="20">
        <v>1532792</v>
      </c>
    </row>
    <row r="43" spans="1:2" x14ac:dyDescent="0.25">
      <c r="A43" s="8" t="s">
        <v>31</v>
      </c>
      <c r="B43" s="20">
        <v>451698</v>
      </c>
    </row>
    <row r="44" spans="1:2" x14ac:dyDescent="0.25">
      <c r="A44" s="8" t="s">
        <v>32</v>
      </c>
      <c r="B44" s="20">
        <v>691648</v>
      </c>
    </row>
    <row r="45" spans="1:2" x14ac:dyDescent="0.25">
      <c r="A45" s="8" t="s">
        <v>33</v>
      </c>
      <c r="B45" s="20">
        <v>646499</v>
      </c>
    </row>
    <row r="46" spans="1:2" x14ac:dyDescent="0.25">
      <c r="A46" s="8" t="s">
        <v>215</v>
      </c>
      <c r="B46" s="20">
        <v>1948612</v>
      </c>
    </row>
    <row r="47" spans="1:2" x14ac:dyDescent="0.25">
      <c r="A47" s="8" t="s">
        <v>216</v>
      </c>
      <c r="B47" s="20">
        <v>415568</v>
      </c>
    </row>
    <row r="48" spans="1:2" x14ac:dyDescent="0.25">
      <c r="A48" s="8" t="s">
        <v>217</v>
      </c>
      <c r="B48" s="20">
        <v>15080342</v>
      </c>
    </row>
    <row r="49" spans="1:2" x14ac:dyDescent="0.25">
      <c r="A49" s="8" t="s">
        <v>218</v>
      </c>
      <c r="B49" s="20">
        <v>2202619</v>
      </c>
    </row>
    <row r="50" spans="1:2" x14ac:dyDescent="0.25">
      <c r="A50" s="8" t="s">
        <v>34</v>
      </c>
      <c r="B50" s="20">
        <v>2531246</v>
      </c>
    </row>
    <row r="51" spans="1:2" x14ac:dyDescent="0.25">
      <c r="A51" s="8" t="s">
        <v>35</v>
      </c>
      <c r="B51" s="20">
        <v>854793</v>
      </c>
    </row>
    <row r="52" spans="1:2" x14ac:dyDescent="0.25">
      <c r="A52" s="8" t="s">
        <v>36</v>
      </c>
      <c r="B52" s="20">
        <v>578324</v>
      </c>
    </row>
    <row r="53" spans="1:2" x14ac:dyDescent="0.25">
      <c r="A53" s="8" t="s">
        <v>219</v>
      </c>
      <c r="B53" s="20">
        <v>269182</v>
      </c>
    </row>
    <row r="54" spans="1:2" x14ac:dyDescent="0.25">
      <c r="A54" s="8" t="s">
        <v>37</v>
      </c>
      <c r="B54" s="20">
        <v>2154181</v>
      </c>
    </row>
    <row r="55" spans="1:2" x14ac:dyDescent="0.25">
      <c r="A55" s="8" t="s">
        <v>38</v>
      </c>
      <c r="B55" s="20">
        <v>938463</v>
      </c>
    </row>
    <row r="56" spans="1:2" x14ac:dyDescent="0.25">
      <c r="A56" s="8" t="s">
        <v>39</v>
      </c>
      <c r="B56" s="20">
        <v>219258</v>
      </c>
    </row>
    <row r="57" spans="1:2" x14ac:dyDescent="0.25">
      <c r="A57" s="8" t="s">
        <v>40</v>
      </c>
      <c r="B57" s="20">
        <v>415210</v>
      </c>
    </row>
    <row r="58" spans="1:2" x14ac:dyDescent="0.25">
      <c r="A58" s="8" t="s">
        <v>41</v>
      </c>
      <c r="B58" s="20">
        <v>683820</v>
      </c>
    </row>
    <row r="59" spans="1:2" x14ac:dyDescent="0.25">
      <c r="A59" s="8" t="s">
        <v>42</v>
      </c>
      <c r="B59" s="20">
        <v>7126226</v>
      </c>
    </row>
    <row r="60" spans="1:2" x14ac:dyDescent="0.25">
      <c r="A60" s="8" t="s">
        <v>220</v>
      </c>
      <c r="B60" s="20">
        <v>502218</v>
      </c>
    </row>
    <row r="61" spans="1:2" x14ac:dyDescent="0.25">
      <c r="A61" s="8" t="s">
        <v>43</v>
      </c>
      <c r="B61" s="20">
        <v>1189492</v>
      </c>
    </row>
    <row r="62" spans="1:2" x14ac:dyDescent="0.25">
      <c r="A62" s="8" t="s">
        <v>44</v>
      </c>
      <c r="B62" s="20">
        <v>447742</v>
      </c>
    </row>
    <row r="63" spans="1:2" x14ac:dyDescent="0.25">
      <c r="A63" s="8" t="s">
        <v>45</v>
      </c>
      <c r="B63" s="20">
        <v>4869000</v>
      </c>
    </row>
    <row r="64" spans="1:2" x14ac:dyDescent="0.25">
      <c r="A64" s="8" t="s">
        <v>46</v>
      </c>
      <c r="B64" s="20">
        <v>779800</v>
      </c>
    </row>
    <row r="65" spans="1:2" x14ac:dyDescent="0.25">
      <c r="A65" s="8" t="s">
        <v>47</v>
      </c>
      <c r="B65" s="20">
        <v>5136076</v>
      </c>
    </row>
    <row r="66" spans="1:2" x14ac:dyDescent="0.25">
      <c r="A66" s="8" t="s">
        <v>48</v>
      </c>
      <c r="B66" s="20">
        <v>938419</v>
      </c>
    </row>
    <row r="67" spans="1:2" x14ac:dyDescent="0.25">
      <c r="A67" s="8" t="s">
        <v>221</v>
      </c>
      <c r="B67" s="20">
        <v>1581369</v>
      </c>
    </row>
    <row r="68" spans="1:2" x14ac:dyDescent="0.25">
      <c r="A68" s="8" t="s">
        <v>49</v>
      </c>
      <c r="B68" s="20">
        <v>759655</v>
      </c>
    </row>
    <row r="69" spans="1:2" x14ac:dyDescent="0.25">
      <c r="A69" s="8" t="s">
        <v>222</v>
      </c>
      <c r="B69" s="20">
        <v>284563</v>
      </c>
    </row>
    <row r="70" spans="1:2" x14ac:dyDescent="0.25">
      <c r="A70" s="8" t="s">
        <v>50</v>
      </c>
      <c r="B70" s="20">
        <v>370785</v>
      </c>
    </row>
    <row r="71" spans="1:2" x14ac:dyDescent="0.25">
      <c r="A71" s="8" t="s">
        <v>223</v>
      </c>
      <c r="B71" s="20">
        <v>271850</v>
      </c>
    </row>
    <row r="72" spans="1:2" x14ac:dyDescent="0.25">
      <c r="A72" s="8" t="s">
        <v>51</v>
      </c>
      <c r="B72" s="20">
        <v>812317</v>
      </c>
    </row>
    <row r="73" spans="1:2" x14ac:dyDescent="0.25">
      <c r="A73" s="8" t="s">
        <v>52</v>
      </c>
      <c r="B73" s="20">
        <v>432657</v>
      </c>
    </row>
    <row r="74" spans="1:2" x14ac:dyDescent="0.25">
      <c r="A74" s="8" t="s">
        <v>53</v>
      </c>
      <c r="B74" s="20">
        <v>346673</v>
      </c>
    </row>
    <row r="75" spans="1:2" x14ac:dyDescent="0.25">
      <c r="A75" s="8" t="s">
        <v>54</v>
      </c>
      <c r="B75" s="20">
        <v>1301531</v>
      </c>
    </row>
    <row r="76" spans="1:2" x14ac:dyDescent="0.25">
      <c r="A76" s="8" t="s">
        <v>55</v>
      </c>
      <c r="B76" s="20">
        <v>1038295</v>
      </c>
    </row>
    <row r="77" spans="1:2" x14ac:dyDescent="0.25">
      <c r="A77" s="8" t="s">
        <v>56</v>
      </c>
      <c r="B77" s="20">
        <v>248640</v>
      </c>
    </row>
    <row r="78" spans="1:2" x14ac:dyDescent="0.25">
      <c r="A78" s="8" t="s">
        <v>57</v>
      </c>
      <c r="B78" s="20">
        <v>603697</v>
      </c>
    </row>
    <row r="79" spans="1:2" x14ac:dyDescent="0.25">
      <c r="A79" s="8" t="s">
        <v>58</v>
      </c>
      <c r="B79" s="20">
        <v>342154</v>
      </c>
    </row>
    <row r="80" spans="1:2" x14ac:dyDescent="0.25">
      <c r="A80" s="8" t="s">
        <v>59</v>
      </c>
      <c r="B80" s="20">
        <v>242845</v>
      </c>
    </row>
    <row r="81" spans="1:2" x14ac:dyDescent="0.25">
      <c r="A81" s="8" t="s">
        <v>60</v>
      </c>
      <c r="B81" s="20">
        <v>573384</v>
      </c>
    </row>
    <row r="82" spans="1:2" x14ac:dyDescent="0.25">
      <c r="A82" s="8" t="s">
        <v>61</v>
      </c>
      <c r="B82" s="20">
        <v>1669753</v>
      </c>
    </row>
    <row r="83" spans="1:2" x14ac:dyDescent="0.25">
      <c r="A83" s="8" t="s">
        <v>62</v>
      </c>
      <c r="B83" s="20">
        <v>177312</v>
      </c>
    </row>
    <row r="84" spans="1:2" x14ac:dyDescent="0.25">
      <c r="A84" s="8" t="s">
        <v>63</v>
      </c>
      <c r="B84" s="20">
        <v>9282232</v>
      </c>
    </row>
    <row r="85" spans="1:2" x14ac:dyDescent="0.25">
      <c r="A85" s="8" t="s">
        <v>224</v>
      </c>
      <c r="B85" s="20">
        <v>251123</v>
      </c>
    </row>
    <row r="86" spans="1:2" x14ac:dyDescent="0.25">
      <c r="A86" s="8" t="s">
        <v>64</v>
      </c>
      <c r="B86" s="20">
        <v>260854</v>
      </c>
    </row>
    <row r="87" spans="1:2" x14ac:dyDescent="0.25">
      <c r="A87" s="8" t="s">
        <v>65</v>
      </c>
      <c r="B87" s="20">
        <v>1600140</v>
      </c>
    </row>
    <row r="88" spans="1:2" x14ac:dyDescent="0.25">
      <c r="A88" s="8" t="s">
        <v>66</v>
      </c>
      <c r="B88" s="20">
        <v>619160</v>
      </c>
    </row>
    <row r="89" spans="1:2" x14ac:dyDescent="0.25">
      <c r="A89" s="8" t="s">
        <v>210</v>
      </c>
      <c r="B89" s="20">
        <v>295164</v>
      </c>
    </row>
    <row r="90" spans="1:2" x14ac:dyDescent="0.25">
      <c r="A90" s="8" t="s">
        <v>67</v>
      </c>
      <c r="B90" s="20">
        <v>1558935</v>
      </c>
    </row>
    <row r="91" spans="1:2" x14ac:dyDescent="0.25">
      <c r="A91" s="8" t="s">
        <v>68</v>
      </c>
      <c r="B91" s="20">
        <v>373108</v>
      </c>
    </row>
    <row r="92" spans="1:2" x14ac:dyDescent="0.25">
      <c r="A92" s="8" t="s">
        <v>225</v>
      </c>
      <c r="B92" s="20">
        <v>1913953</v>
      </c>
    </row>
    <row r="93" spans="1:2" x14ac:dyDescent="0.25">
      <c r="A93" s="8" t="s">
        <v>69</v>
      </c>
      <c r="B93" s="20">
        <v>799085</v>
      </c>
    </row>
    <row r="94" spans="1:2" x14ac:dyDescent="0.25">
      <c r="A94" s="8" t="s">
        <v>70</v>
      </c>
      <c r="B94" s="20">
        <v>219595</v>
      </c>
    </row>
    <row r="95" spans="1:2" x14ac:dyDescent="0.25">
      <c r="A95" s="8" t="s">
        <v>71</v>
      </c>
      <c r="B95" s="20">
        <v>511839</v>
      </c>
    </row>
    <row r="96" spans="1:2" x14ac:dyDescent="0.25">
      <c r="A96" s="8" t="s">
        <v>72</v>
      </c>
      <c r="B96" s="20">
        <v>705601</v>
      </c>
    </row>
    <row r="97" spans="1:2" x14ac:dyDescent="0.25">
      <c r="A97" s="8" t="s">
        <v>73</v>
      </c>
      <c r="B97" s="20">
        <v>301153</v>
      </c>
    </row>
    <row r="98" spans="1:2" x14ac:dyDescent="0.25">
      <c r="A98" s="8" t="s">
        <v>209</v>
      </c>
      <c r="B98" s="20">
        <v>345232</v>
      </c>
    </row>
    <row r="99" spans="1:2" x14ac:dyDescent="0.25">
      <c r="A99" s="8" t="s">
        <v>74</v>
      </c>
      <c r="B99" s="20">
        <v>247052</v>
      </c>
    </row>
    <row r="100" spans="1:2" x14ac:dyDescent="0.25">
      <c r="A100" s="8" t="s">
        <v>75</v>
      </c>
      <c r="B100" s="20">
        <v>526883</v>
      </c>
    </row>
    <row r="101" spans="1:2" x14ac:dyDescent="0.25">
      <c r="A101" s="8" t="s">
        <v>76</v>
      </c>
      <c r="B101" s="20">
        <v>606942</v>
      </c>
    </row>
    <row r="102" spans="1:2" x14ac:dyDescent="0.25">
      <c r="A102" s="8" t="s">
        <v>77</v>
      </c>
      <c r="B102" s="20">
        <v>772966</v>
      </c>
    </row>
    <row r="103" spans="1:2" x14ac:dyDescent="0.25">
      <c r="A103" s="8" t="s">
        <v>78</v>
      </c>
      <c r="B103" s="20">
        <v>375982</v>
      </c>
    </row>
    <row r="104" spans="1:2" x14ac:dyDescent="0.25">
      <c r="A104" s="8" t="s">
        <v>79</v>
      </c>
      <c r="B104" s="20">
        <v>3955110</v>
      </c>
    </row>
    <row r="105" spans="1:2" x14ac:dyDescent="0.25">
      <c r="A105" s="8" t="s">
        <v>80</v>
      </c>
      <c r="B105" s="20">
        <v>553533</v>
      </c>
    </row>
    <row r="106" spans="1:2" x14ac:dyDescent="0.25">
      <c r="A106" s="8" t="s">
        <v>81</v>
      </c>
      <c r="B106" s="20">
        <v>397132</v>
      </c>
    </row>
    <row r="107" spans="1:2" x14ac:dyDescent="0.25">
      <c r="A107" s="8" t="s">
        <v>82</v>
      </c>
      <c r="B107" s="20">
        <v>516145</v>
      </c>
    </row>
    <row r="108" spans="1:2" x14ac:dyDescent="0.25">
      <c r="A108" s="8" t="s">
        <v>83</v>
      </c>
      <c r="B108" s="20">
        <v>31444935</v>
      </c>
    </row>
    <row r="109" spans="1:2" x14ac:dyDescent="0.25">
      <c r="A109" s="8" t="s">
        <v>226</v>
      </c>
      <c r="B109" s="20">
        <v>1717374</v>
      </c>
    </row>
    <row r="110" spans="1:2" x14ac:dyDescent="0.25">
      <c r="A110" s="8" t="s">
        <v>84</v>
      </c>
      <c r="B110" s="20">
        <v>368405</v>
      </c>
    </row>
    <row r="111" spans="1:2" x14ac:dyDescent="0.25">
      <c r="A111" s="8" t="s">
        <v>85</v>
      </c>
      <c r="B111" s="20">
        <v>827405</v>
      </c>
    </row>
    <row r="112" spans="1:2" x14ac:dyDescent="0.25">
      <c r="A112" s="8" t="s">
        <v>86</v>
      </c>
      <c r="B112" s="20">
        <v>706674</v>
      </c>
    </row>
    <row r="113" spans="1:2" x14ac:dyDescent="0.25">
      <c r="A113" s="8" t="s">
        <v>227</v>
      </c>
      <c r="B113" s="20">
        <v>1133972</v>
      </c>
    </row>
    <row r="114" spans="1:2" x14ac:dyDescent="0.25">
      <c r="A114" s="8" t="s">
        <v>87</v>
      </c>
      <c r="B114" s="20">
        <v>10769006</v>
      </c>
    </row>
    <row r="115" spans="1:2" x14ac:dyDescent="0.25">
      <c r="A115" s="8" t="s">
        <v>88</v>
      </c>
      <c r="B115" s="20">
        <v>2315602</v>
      </c>
    </row>
    <row r="116" spans="1:2" x14ac:dyDescent="0.25">
      <c r="A116" s="8" t="s">
        <v>228</v>
      </c>
      <c r="B116" s="20">
        <v>5723583</v>
      </c>
    </row>
    <row r="117" spans="1:2" x14ac:dyDescent="0.25">
      <c r="A117" s="8" t="s">
        <v>89</v>
      </c>
      <c r="B117" s="20">
        <v>865722</v>
      </c>
    </row>
    <row r="118" spans="1:2" x14ac:dyDescent="0.25">
      <c r="A118" s="8" t="s">
        <v>90</v>
      </c>
      <c r="B118" s="20">
        <v>328866</v>
      </c>
    </row>
    <row r="119" spans="1:2" x14ac:dyDescent="0.25">
      <c r="A119" s="8" t="s">
        <v>91</v>
      </c>
      <c r="B119" s="20">
        <v>607522</v>
      </c>
    </row>
    <row r="120" spans="1:2" x14ac:dyDescent="0.25">
      <c r="A120" s="8" t="s">
        <v>92</v>
      </c>
      <c r="B120" s="20">
        <v>286774</v>
      </c>
    </row>
    <row r="121" spans="1:2" x14ac:dyDescent="0.25">
      <c r="A121" s="8" t="s">
        <v>93</v>
      </c>
      <c r="B121" s="20">
        <v>565295</v>
      </c>
    </row>
    <row r="122" spans="1:2" x14ac:dyDescent="0.25">
      <c r="A122" s="8" t="s">
        <v>229</v>
      </c>
      <c r="B122" s="20">
        <v>184785</v>
      </c>
    </row>
    <row r="123" spans="1:2" x14ac:dyDescent="0.25">
      <c r="A123" s="8" t="s">
        <v>230</v>
      </c>
      <c r="B123" s="20">
        <v>180641</v>
      </c>
    </row>
    <row r="124" spans="1:2" x14ac:dyDescent="0.25">
      <c r="A124" s="8" t="s">
        <v>94</v>
      </c>
      <c r="B124" s="20">
        <v>1499204</v>
      </c>
    </row>
    <row r="125" spans="1:2" x14ac:dyDescent="0.25">
      <c r="A125" s="8" t="s">
        <v>95</v>
      </c>
      <c r="B125" s="20">
        <v>790483</v>
      </c>
    </row>
    <row r="126" spans="1:2" x14ac:dyDescent="0.25">
      <c r="A126" s="8" t="s">
        <v>96</v>
      </c>
      <c r="B126" s="20">
        <v>1576759</v>
      </c>
    </row>
    <row r="127" spans="1:2" x14ac:dyDescent="0.25">
      <c r="A127" s="8" t="s">
        <v>231</v>
      </c>
      <c r="B127" s="20">
        <v>41730986</v>
      </c>
    </row>
    <row r="128" spans="1:2" x14ac:dyDescent="0.25">
      <c r="A128" s="8" t="s">
        <v>232</v>
      </c>
      <c r="B128" s="20">
        <v>217284</v>
      </c>
    </row>
    <row r="129" spans="1:2" x14ac:dyDescent="0.25">
      <c r="A129" s="8" t="s">
        <v>97</v>
      </c>
      <c r="B129" s="20">
        <v>993405</v>
      </c>
    </row>
    <row r="130" spans="1:2" x14ac:dyDescent="0.25">
      <c r="A130" s="8" t="s">
        <v>98</v>
      </c>
      <c r="B130" s="20">
        <v>901448</v>
      </c>
    </row>
    <row r="131" spans="1:2" x14ac:dyDescent="0.25">
      <c r="A131" s="8" t="s">
        <v>233</v>
      </c>
      <c r="B131" s="20">
        <v>985645</v>
      </c>
    </row>
    <row r="132" spans="1:2" x14ac:dyDescent="0.25">
      <c r="A132" s="8" t="s">
        <v>99</v>
      </c>
      <c r="B132" s="20">
        <v>2542413</v>
      </c>
    </row>
    <row r="133" spans="1:2" x14ac:dyDescent="0.25">
      <c r="A133" s="8" t="s">
        <v>100</v>
      </c>
      <c r="B133" s="20">
        <v>819883</v>
      </c>
    </row>
    <row r="134" spans="1:2" x14ac:dyDescent="0.25">
      <c r="A134" s="8" t="s">
        <v>101</v>
      </c>
      <c r="B134" s="20">
        <v>576048</v>
      </c>
    </row>
    <row r="135" spans="1:2" x14ac:dyDescent="0.25">
      <c r="A135" s="8" t="s">
        <v>102</v>
      </c>
      <c r="B135" s="20">
        <v>573330</v>
      </c>
    </row>
    <row r="136" spans="1:2" x14ac:dyDescent="0.25">
      <c r="A136" s="8" t="s">
        <v>234</v>
      </c>
      <c r="B136" s="20">
        <v>394578</v>
      </c>
    </row>
    <row r="137" spans="1:2" x14ac:dyDescent="0.25">
      <c r="A137" s="8" t="s">
        <v>103</v>
      </c>
      <c r="B137" s="20">
        <v>418242</v>
      </c>
    </row>
    <row r="138" spans="1:2" x14ac:dyDescent="0.25">
      <c r="A138" s="8" t="s">
        <v>235</v>
      </c>
      <c r="B138" s="20">
        <v>9439892</v>
      </c>
    </row>
    <row r="139" spans="1:2" x14ac:dyDescent="0.25">
      <c r="A139" s="8" t="s">
        <v>104</v>
      </c>
      <c r="B139" s="20">
        <v>6099716</v>
      </c>
    </row>
    <row r="140" spans="1:2" x14ac:dyDescent="0.25">
      <c r="A140" s="8" t="s">
        <v>105</v>
      </c>
      <c r="B140" s="20">
        <v>3259685</v>
      </c>
    </row>
    <row r="141" spans="1:2" x14ac:dyDescent="0.25">
      <c r="A141" s="8" t="s">
        <v>106</v>
      </c>
      <c r="B141" s="20">
        <v>435909</v>
      </c>
    </row>
    <row r="142" spans="1:2" x14ac:dyDescent="0.25">
      <c r="A142" s="8" t="s">
        <v>107</v>
      </c>
      <c r="B142" s="20">
        <v>299970</v>
      </c>
    </row>
    <row r="143" spans="1:2" x14ac:dyDescent="0.25">
      <c r="A143" s="8" t="s">
        <v>236</v>
      </c>
      <c r="B143" s="20">
        <v>3832911</v>
      </c>
    </row>
    <row r="144" spans="1:2" x14ac:dyDescent="0.25">
      <c r="A144" s="8" t="s">
        <v>237</v>
      </c>
      <c r="B144" s="20">
        <v>1966832</v>
      </c>
    </row>
    <row r="145" spans="1:2" x14ac:dyDescent="0.25">
      <c r="A145" s="8" t="s">
        <v>238</v>
      </c>
      <c r="B145" s="20">
        <v>1604423</v>
      </c>
    </row>
    <row r="146" spans="1:2" x14ac:dyDescent="0.25">
      <c r="A146" s="8" t="s">
        <v>108</v>
      </c>
      <c r="B146" s="20">
        <v>607638</v>
      </c>
    </row>
    <row r="147" spans="1:2" x14ac:dyDescent="0.25">
      <c r="A147" s="8" t="s">
        <v>109</v>
      </c>
      <c r="B147" s="20">
        <v>1491057</v>
      </c>
    </row>
    <row r="148" spans="1:2" x14ac:dyDescent="0.25">
      <c r="A148" s="8" t="s">
        <v>110</v>
      </c>
      <c r="B148" s="20">
        <v>418660</v>
      </c>
    </row>
    <row r="149" spans="1:2" x14ac:dyDescent="0.25">
      <c r="A149" s="8" t="s">
        <v>239</v>
      </c>
      <c r="B149" s="20">
        <v>871992</v>
      </c>
    </row>
    <row r="150" spans="1:2" x14ac:dyDescent="0.25">
      <c r="A150" s="8" t="s">
        <v>111</v>
      </c>
      <c r="B150" s="20">
        <v>1499796</v>
      </c>
    </row>
    <row r="151" spans="1:2" x14ac:dyDescent="0.25">
      <c r="A151" s="8" t="s">
        <v>112</v>
      </c>
      <c r="B151" s="20">
        <v>2871301</v>
      </c>
    </row>
    <row r="152" spans="1:2" x14ac:dyDescent="0.25">
      <c r="A152" s="8" t="s">
        <v>113</v>
      </c>
      <c r="B152" s="20">
        <v>312137</v>
      </c>
    </row>
    <row r="153" spans="1:2" x14ac:dyDescent="0.25">
      <c r="A153" s="8" t="s">
        <v>114</v>
      </c>
      <c r="B153" s="20">
        <v>1075007</v>
      </c>
    </row>
    <row r="154" spans="1:2" x14ac:dyDescent="0.25">
      <c r="A154" s="8" t="s">
        <v>115</v>
      </c>
      <c r="B154" s="20">
        <v>360379</v>
      </c>
    </row>
    <row r="155" spans="1:2" x14ac:dyDescent="0.25">
      <c r="A155" s="8" t="s">
        <v>240</v>
      </c>
      <c r="B155" s="20">
        <v>322464</v>
      </c>
    </row>
    <row r="156" spans="1:2" x14ac:dyDescent="0.25">
      <c r="A156" s="8" t="s">
        <v>116</v>
      </c>
      <c r="B156" s="20">
        <v>2392163</v>
      </c>
    </row>
    <row r="157" spans="1:2" x14ac:dyDescent="0.25">
      <c r="A157" s="8" t="s">
        <v>117</v>
      </c>
      <c r="B157" s="20">
        <v>481116</v>
      </c>
    </row>
    <row r="158" spans="1:2" x14ac:dyDescent="0.25">
      <c r="A158" s="8" t="s">
        <v>118</v>
      </c>
      <c r="B158" s="20">
        <v>1810634</v>
      </c>
    </row>
    <row r="159" spans="1:2" x14ac:dyDescent="0.25">
      <c r="A159" s="8" t="s">
        <v>119</v>
      </c>
      <c r="B159" s="20">
        <v>3875648</v>
      </c>
    </row>
    <row r="160" spans="1:2" x14ac:dyDescent="0.25">
      <c r="A160" s="8" t="s">
        <v>120</v>
      </c>
      <c r="B160" s="20">
        <v>6111552</v>
      </c>
    </row>
    <row r="161" spans="1:2" x14ac:dyDescent="0.25">
      <c r="A161" s="8" t="s">
        <v>121</v>
      </c>
      <c r="B161" s="20">
        <v>8191671</v>
      </c>
    </row>
    <row r="162" spans="1:2" x14ac:dyDescent="0.25">
      <c r="A162" s="8" t="s">
        <v>122</v>
      </c>
      <c r="B162" s="20">
        <v>3182101</v>
      </c>
    </row>
    <row r="163" spans="1:2" x14ac:dyDescent="0.25">
      <c r="A163" s="8" t="s">
        <v>123</v>
      </c>
      <c r="B163" s="20">
        <v>2767456</v>
      </c>
    </row>
    <row r="164" spans="1:2" x14ac:dyDescent="0.25">
      <c r="A164" s="8" t="s">
        <v>124</v>
      </c>
      <c r="B164" s="20">
        <v>470119</v>
      </c>
    </row>
    <row r="165" spans="1:2" x14ac:dyDescent="0.25">
      <c r="A165" s="8" t="s">
        <v>125</v>
      </c>
      <c r="B165" s="20">
        <v>497096</v>
      </c>
    </row>
    <row r="166" spans="1:2" x14ac:dyDescent="0.25">
      <c r="A166" s="8" t="s">
        <v>126</v>
      </c>
      <c r="B166" s="20">
        <v>907299</v>
      </c>
    </row>
    <row r="167" spans="1:2" x14ac:dyDescent="0.25">
      <c r="A167" s="8" t="s">
        <v>127</v>
      </c>
      <c r="B167" s="20">
        <v>418145</v>
      </c>
    </row>
    <row r="168" spans="1:2" x14ac:dyDescent="0.25">
      <c r="A168" s="8" t="s">
        <v>128</v>
      </c>
      <c r="B168" s="20">
        <v>559278</v>
      </c>
    </row>
    <row r="169" spans="1:2" x14ac:dyDescent="0.25">
      <c r="A169" s="8" t="s">
        <v>129</v>
      </c>
      <c r="B169" s="20">
        <v>10043275</v>
      </c>
    </row>
    <row r="170" spans="1:2" x14ac:dyDescent="0.25">
      <c r="A170" s="8" t="s">
        <v>130</v>
      </c>
      <c r="B170" s="20">
        <v>442687</v>
      </c>
    </row>
    <row r="171" spans="1:2" x14ac:dyDescent="0.25">
      <c r="A171" s="8" t="s">
        <v>241</v>
      </c>
      <c r="B171" s="20">
        <v>317154</v>
      </c>
    </row>
    <row r="172" spans="1:2" x14ac:dyDescent="0.25">
      <c r="A172" s="8" t="s">
        <v>131</v>
      </c>
      <c r="B172" s="20">
        <v>966145</v>
      </c>
    </row>
    <row r="173" spans="1:2" x14ac:dyDescent="0.25">
      <c r="A173" s="8" t="s">
        <v>242</v>
      </c>
      <c r="B173" s="20">
        <v>1096810</v>
      </c>
    </row>
    <row r="174" spans="1:2" x14ac:dyDescent="0.25">
      <c r="A174" s="8" t="s">
        <v>132</v>
      </c>
      <c r="B174" s="20">
        <v>283357</v>
      </c>
    </row>
    <row r="175" spans="1:2" x14ac:dyDescent="0.25">
      <c r="A175" s="8" t="s">
        <v>243</v>
      </c>
      <c r="B175" s="20">
        <v>3300017</v>
      </c>
    </row>
    <row r="176" spans="1:2" x14ac:dyDescent="0.25">
      <c r="A176" s="8" t="s">
        <v>133</v>
      </c>
      <c r="B176" s="20">
        <v>811405</v>
      </c>
    </row>
    <row r="177" spans="1:2" x14ac:dyDescent="0.25">
      <c r="A177" s="8" t="s">
        <v>134</v>
      </c>
      <c r="B177" s="20">
        <v>645510</v>
      </c>
    </row>
    <row r="178" spans="1:2" x14ac:dyDescent="0.25">
      <c r="A178" s="8" t="s">
        <v>135</v>
      </c>
      <c r="B178" s="20">
        <v>421506</v>
      </c>
    </row>
    <row r="179" spans="1:2" x14ac:dyDescent="0.25">
      <c r="A179" s="8" t="s">
        <v>136</v>
      </c>
      <c r="B179" s="20">
        <v>3589479</v>
      </c>
    </row>
    <row r="180" spans="1:2" x14ac:dyDescent="0.25">
      <c r="A180" s="8" t="s">
        <v>137</v>
      </c>
      <c r="B180" s="20">
        <v>248178</v>
      </c>
    </row>
    <row r="181" spans="1:2" x14ac:dyDescent="0.25">
      <c r="A181" s="8" t="s">
        <v>244</v>
      </c>
      <c r="B181" s="20">
        <v>700085</v>
      </c>
    </row>
    <row r="182" spans="1:2" x14ac:dyDescent="0.25">
      <c r="A182" s="8" t="s">
        <v>138</v>
      </c>
      <c r="B182" s="20">
        <v>584124</v>
      </c>
    </row>
    <row r="183" spans="1:2" x14ac:dyDescent="0.25">
      <c r="A183" s="8" t="s">
        <v>139</v>
      </c>
      <c r="B183" s="20">
        <v>1688386</v>
      </c>
    </row>
    <row r="184" spans="1:2" x14ac:dyDescent="0.25">
      <c r="A184" s="8" t="s">
        <v>140</v>
      </c>
      <c r="B184" s="20">
        <v>745290</v>
      </c>
    </row>
    <row r="185" spans="1:2" x14ac:dyDescent="0.25">
      <c r="A185" s="8" t="s">
        <v>141</v>
      </c>
      <c r="B185" s="20">
        <v>3564800</v>
      </c>
    </row>
    <row r="186" spans="1:2" x14ac:dyDescent="0.25">
      <c r="A186" s="8" t="s">
        <v>142</v>
      </c>
      <c r="B186" s="20">
        <v>976135</v>
      </c>
    </row>
    <row r="187" spans="1:2" x14ac:dyDescent="0.25">
      <c r="A187" s="8" t="s">
        <v>143</v>
      </c>
      <c r="B187" s="20">
        <v>2063959</v>
      </c>
    </row>
    <row r="188" spans="1:2" x14ac:dyDescent="0.25">
      <c r="A188" s="8" t="s">
        <v>144</v>
      </c>
      <c r="B188" s="20">
        <v>675792</v>
      </c>
    </row>
    <row r="189" spans="1:2" x14ac:dyDescent="0.25">
      <c r="A189" s="8" t="s">
        <v>245</v>
      </c>
      <c r="B189" s="20">
        <v>11333491</v>
      </c>
    </row>
    <row r="190" spans="1:2" x14ac:dyDescent="0.25">
      <c r="A190" s="8" t="s">
        <v>145</v>
      </c>
      <c r="B190" s="20">
        <v>530223</v>
      </c>
    </row>
    <row r="191" spans="1:2" x14ac:dyDescent="0.25">
      <c r="A191" s="8" t="s">
        <v>146</v>
      </c>
      <c r="B191" s="20">
        <v>258171</v>
      </c>
    </row>
    <row r="192" spans="1:2" x14ac:dyDescent="0.25">
      <c r="A192" s="8" t="s">
        <v>147</v>
      </c>
      <c r="B192" s="20">
        <v>571757</v>
      </c>
    </row>
    <row r="193" spans="1:2" x14ac:dyDescent="0.25">
      <c r="A193" s="8" t="s">
        <v>148</v>
      </c>
      <c r="B193" s="20">
        <v>194488</v>
      </c>
    </row>
    <row r="194" spans="1:2" x14ac:dyDescent="0.25">
      <c r="A194" s="8" t="s">
        <v>246</v>
      </c>
      <c r="B194" s="20">
        <v>548347</v>
      </c>
    </row>
    <row r="195" spans="1:2" x14ac:dyDescent="0.25">
      <c r="A195" s="8" t="s">
        <v>149</v>
      </c>
      <c r="B195" s="20">
        <v>377372</v>
      </c>
    </row>
    <row r="196" spans="1:2" x14ac:dyDescent="0.25">
      <c r="A196" s="8" t="s">
        <v>247</v>
      </c>
      <c r="B196" s="20">
        <v>455653</v>
      </c>
    </row>
    <row r="197" spans="1:2" x14ac:dyDescent="0.25">
      <c r="A197" s="9" t="s">
        <v>150</v>
      </c>
      <c r="B197" s="21">
        <f>SUM(B17:B196)</f>
        <v>352820910</v>
      </c>
    </row>
    <row r="199" spans="1:2" ht="37.5" x14ac:dyDescent="0.25">
      <c r="A199" s="10" t="s">
        <v>151</v>
      </c>
      <c r="B199" s="22"/>
    </row>
    <row r="200" spans="1:2" x14ac:dyDescent="0.25">
      <c r="A200" s="11" t="s">
        <v>152</v>
      </c>
      <c r="B200" s="23">
        <v>906022</v>
      </c>
    </row>
    <row r="201" spans="1:2" x14ac:dyDescent="0.25">
      <c r="A201" s="11" t="s">
        <v>153</v>
      </c>
      <c r="B201" s="23">
        <v>90495</v>
      </c>
    </row>
    <row r="202" spans="1:2" x14ac:dyDescent="0.25">
      <c r="A202" s="11" t="s">
        <v>154</v>
      </c>
      <c r="B202" s="23">
        <v>1170100</v>
      </c>
    </row>
    <row r="203" spans="1:2" x14ac:dyDescent="0.25">
      <c r="A203" s="11" t="s">
        <v>155</v>
      </c>
      <c r="B203" s="23">
        <v>600925</v>
      </c>
    </row>
    <row r="204" spans="1:2" x14ac:dyDescent="0.25">
      <c r="A204" s="11" t="s">
        <v>156</v>
      </c>
      <c r="B204" s="23">
        <v>8453770</v>
      </c>
    </row>
    <row r="205" spans="1:2" x14ac:dyDescent="0.25">
      <c r="A205" s="11" t="s">
        <v>157</v>
      </c>
      <c r="B205" s="23">
        <v>1336246</v>
      </c>
    </row>
    <row r="206" spans="1:2" x14ac:dyDescent="0.25">
      <c r="A206" s="11" t="s">
        <v>158</v>
      </c>
      <c r="B206" s="23">
        <v>592641</v>
      </c>
    </row>
    <row r="207" spans="1:2" x14ac:dyDescent="0.25">
      <c r="A207" s="11" t="s">
        <v>159</v>
      </c>
      <c r="B207" s="23">
        <v>208415</v>
      </c>
    </row>
    <row r="208" spans="1:2" x14ac:dyDescent="0.25">
      <c r="A208" s="11" t="s">
        <v>160</v>
      </c>
      <c r="B208" s="23">
        <v>3013755</v>
      </c>
    </row>
    <row r="209" spans="1:2" x14ac:dyDescent="0.25">
      <c r="A209" s="11" t="s">
        <v>161</v>
      </c>
      <c r="B209" s="23">
        <v>1453881</v>
      </c>
    </row>
    <row r="210" spans="1:2" x14ac:dyDescent="0.25">
      <c r="A210" s="11" t="s">
        <v>162</v>
      </c>
      <c r="B210" s="23">
        <v>381217</v>
      </c>
    </row>
    <row r="211" spans="1:2" x14ac:dyDescent="0.25">
      <c r="A211" s="11" t="s">
        <v>163</v>
      </c>
      <c r="B211" s="23">
        <v>807600</v>
      </c>
    </row>
    <row r="212" spans="1:2" x14ac:dyDescent="0.25">
      <c r="A212" s="11" t="s">
        <v>164</v>
      </c>
      <c r="B212" s="23">
        <v>1672472</v>
      </c>
    </row>
    <row r="213" spans="1:2" x14ac:dyDescent="0.25">
      <c r="A213" s="11" t="s">
        <v>165</v>
      </c>
      <c r="B213" s="23">
        <v>1470154</v>
      </c>
    </row>
    <row r="214" spans="1:2" x14ac:dyDescent="0.25">
      <c r="A214" s="11" t="s">
        <v>166</v>
      </c>
      <c r="B214" s="23">
        <v>1110176</v>
      </c>
    </row>
    <row r="215" spans="1:2" x14ac:dyDescent="0.25">
      <c r="A215" s="11" t="s">
        <v>167</v>
      </c>
      <c r="B215" s="23">
        <v>566367</v>
      </c>
    </row>
    <row r="216" spans="1:2" x14ac:dyDescent="0.25">
      <c r="A216" s="11" t="s">
        <v>168</v>
      </c>
      <c r="B216" s="23">
        <v>395180</v>
      </c>
    </row>
    <row r="217" spans="1:2" x14ac:dyDescent="0.25">
      <c r="A217" s="11" t="s">
        <v>169</v>
      </c>
      <c r="B217" s="23">
        <v>1086951</v>
      </c>
    </row>
    <row r="218" spans="1:2" x14ac:dyDescent="0.25">
      <c r="A218" s="11" t="s">
        <v>170</v>
      </c>
      <c r="B218" s="23">
        <v>222187</v>
      </c>
    </row>
    <row r="219" spans="1:2" x14ac:dyDescent="0.25">
      <c r="A219" s="11" t="s">
        <v>171</v>
      </c>
      <c r="B219" s="23">
        <v>951033</v>
      </c>
    </row>
    <row r="220" spans="1:2" x14ac:dyDescent="0.25">
      <c r="A220" s="11" t="s">
        <v>172</v>
      </c>
      <c r="B220" s="23">
        <v>608354</v>
      </c>
    </row>
    <row r="221" spans="1:2" x14ac:dyDescent="0.25">
      <c r="A221" s="11" t="s">
        <v>173</v>
      </c>
      <c r="B221" s="23">
        <v>1560039</v>
      </c>
    </row>
    <row r="222" spans="1:2" x14ac:dyDescent="0.25">
      <c r="A222" s="11" t="s">
        <v>174</v>
      </c>
      <c r="B222" s="23">
        <v>775048</v>
      </c>
    </row>
    <row r="223" spans="1:2" x14ac:dyDescent="0.25">
      <c r="A223" s="11" t="s">
        <v>175</v>
      </c>
      <c r="B223" s="23">
        <v>185620</v>
      </c>
    </row>
    <row r="224" spans="1:2" x14ac:dyDescent="0.25">
      <c r="A224" s="11" t="s">
        <v>176</v>
      </c>
      <c r="B224" s="23">
        <v>805117</v>
      </c>
    </row>
    <row r="225" spans="1:2" x14ac:dyDescent="0.25">
      <c r="A225" s="11" t="s">
        <v>177</v>
      </c>
      <c r="B225" s="23">
        <v>469702</v>
      </c>
    </row>
    <row r="226" spans="1:2" x14ac:dyDescent="0.25">
      <c r="A226" s="11" t="s">
        <v>178</v>
      </c>
      <c r="B226" s="23">
        <v>113912</v>
      </c>
    </row>
    <row r="227" spans="1:2" x14ac:dyDescent="0.25">
      <c r="A227" s="11" t="s">
        <v>179</v>
      </c>
      <c r="B227" s="23">
        <v>116440</v>
      </c>
    </row>
    <row r="228" spans="1:2" x14ac:dyDescent="0.25">
      <c r="A228" s="11" t="s">
        <v>180</v>
      </c>
      <c r="B228" s="23">
        <v>482176</v>
      </c>
    </row>
    <row r="229" spans="1:2" x14ac:dyDescent="0.25">
      <c r="A229" s="11" t="s">
        <v>181</v>
      </c>
      <c r="B229" s="23">
        <v>337873</v>
      </c>
    </row>
    <row r="230" spans="1:2" x14ac:dyDescent="0.25">
      <c r="A230" s="11" t="s">
        <v>182</v>
      </c>
      <c r="B230" s="23">
        <v>538141</v>
      </c>
    </row>
    <row r="231" spans="1:2" x14ac:dyDescent="0.25">
      <c r="A231" s="11" t="s">
        <v>183</v>
      </c>
      <c r="B231" s="23">
        <v>1183999</v>
      </c>
    </row>
    <row r="232" spans="1:2" x14ac:dyDescent="0.25">
      <c r="A232" s="11" t="s">
        <v>184</v>
      </c>
      <c r="B232" s="23">
        <v>1296526</v>
      </c>
    </row>
    <row r="233" spans="1:2" x14ac:dyDescent="0.25">
      <c r="A233" s="11" t="s">
        <v>185</v>
      </c>
      <c r="B233" s="23">
        <v>524404</v>
      </c>
    </row>
    <row r="234" spans="1:2" x14ac:dyDescent="0.25">
      <c r="A234" s="11" t="s">
        <v>186</v>
      </c>
      <c r="B234" s="23">
        <v>1084571</v>
      </c>
    </row>
    <row r="235" spans="1:2" x14ac:dyDescent="0.25">
      <c r="A235" s="11" t="s">
        <v>187</v>
      </c>
      <c r="B235" s="23">
        <v>376295</v>
      </c>
    </row>
    <row r="236" spans="1:2" x14ac:dyDescent="0.25">
      <c r="A236" s="11" t="s">
        <v>188</v>
      </c>
      <c r="B236" s="23">
        <v>806905</v>
      </c>
    </row>
    <row r="237" spans="1:2" x14ac:dyDescent="0.25">
      <c r="A237" s="11" t="s">
        <v>189</v>
      </c>
      <c r="B237" s="23">
        <v>1871647</v>
      </c>
    </row>
    <row r="238" spans="1:2" x14ac:dyDescent="0.25">
      <c r="A238" s="11" t="s">
        <v>190</v>
      </c>
      <c r="B238" s="23">
        <v>1634453</v>
      </c>
    </row>
    <row r="239" spans="1:2" x14ac:dyDescent="0.25">
      <c r="A239" s="11" t="s">
        <v>191</v>
      </c>
      <c r="B239" s="23">
        <v>987046</v>
      </c>
    </row>
    <row r="240" spans="1:2" x14ac:dyDescent="0.25">
      <c r="A240" s="11" t="s">
        <v>192</v>
      </c>
      <c r="B240" s="23">
        <v>460321</v>
      </c>
    </row>
    <row r="241" spans="1:2" x14ac:dyDescent="0.25">
      <c r="A241" s="11" t="s">
        <v>193</v>
      </c>
      <c r="B241" s="23">
        <v>1059870</v>
      </c>
    </row>
    <row r="242" spans="1:2" x14ac:dyDescent="0.25">
      <c r="A242" s="11" t="s">
        <v>194</v>
      </c>
      <c r="B242" s="23">
        <v>4182716</v>
      </c>
    </row>
    <row r="243" spans="1:2" x14ac:dyDescent="0.25">
      <c r="A243" s="11" t="s">
        <v>195</v>
      </c>
      <c r="B243" s="23">
        <v>358329</v>
      </c>
    </row>
    <row r="244" spans="1:2" x14ac:dyDescent="0.25">
      <c r="A244" s="11" t="s">
        <v>196</v>
      </c>
      <c r="B244" s="23">
        <v>181268</v>
      </c>
    </row>
    <row r="245" spans="1:2" x14ac:dyDescent="0.25">
      <c r="A245" s="11" t="s">
        <v>197</v>
      </c>
      <c r="B245" s="23">
        <v>131248</v>
      </c>
    </row>
    <row r="246" spans="1:2" x14ac:dyDescent="0.25">
      <c r="A246" s="11" t="s">
        <v>198</v>
      </c>
      <c r="B246" s="23">
        <v>1237764</v>
      </c>
    </row>
    <row r="247" spans="1:2" x14ac:dyDescent="0.25">
      <c r="A247" s="11" t="s">
        <v>199</v>
      </c>
      <c r="B247" s="23">
        <v>1753067</v>
      </c>
    </row>
    <row r="248" spans="1:2" x14ac:dyDescent="0.25">
      <c r="A248" s="11" t="s">
        <v>200</v>
      </c>
      <c r="B248" s="23">
        <v>784938</v>
      </c>
    </row>
    <row r="249" spans="1:2" x14ac:dyDescent="0.25">
      <c r="A249" s="11" t="s">
        <v>201</v>
      </c>
      <c r="B249" s="23">
        <v>1709216</v>
      </c>
    </row>
    <row r="250" spans="1:2" x14ac:dyDescent="0.25">
      <c r="A250" s="11" t="s">
        <v>202</v>
      </c>
      <c r="B250" s="23">
        <v>251852</v>
      </c>
    </row>
    <row r="251" spans="1:2" x14ac:dyDescent="0.25">
      <c r="A251" s="9" t="s">
        <v>150</v>
      </c>
      <c r="B251" s="24">
        <f>SUM(B200:B250)</f>
        <v>54358444</v>
      </c>
    </row>
    <row r="253" spans="1:2" x14ac:dyDescent="0.25">
      <c r="A253" s="12" t="s">
        <v>203</v>
      </c>
      <c r="B253" s="25"/>
    </row>
    <row r="254" spans="1:2" x14ac:dyDescent="0.25">
      <c r="A254" s="11" t="s">
        <v>152</v>
      </c>
      <c r="B254" s="23">
        <v>4000000</v>
      </c>
    </row>
    <row r="255" spans="1:2" x14ac:dyDescent="0.25">
      <c r="A255" s="11" t="s">
        <v>153</v>
      </c>
      <c r="B255" s="23">
        <v>4000000</v>
      </c>
    </row>
    <row r="256" spans="1:2" x14ac:dyDescent="0.25">
      <c r="A256" s="11" t="s">
        <v>204</v>
      </c>
      <c r="B256" s="23">
        <v>1000000</v>
      </c>
    </row>
    <row r="257" spans="1:2" x14ac:dyDescent="0.25">
      <c r="A257" s="11" t="s">
        <v>154</v>
      </c>
      <c r="B257" s="23">
        <v>4000000</v>
      </c>
    </row>
    <row r="258" spans="1:2" x14ac:dyDescent="0.25">
      <c r="A258" s="11" t="s">
        <v>155</v>
      </c>
      <c r="B258" s="23">
        <v>4000000</v>
      </c>
    </row>
    <row r="259" spans="1:2" x14ac:dyDescent="0.25">
      <c r="A259" s="11" t="s">
        <v>156</v>
      </c>
      <c r="B259" s="23">
        <v>4000000</v>
      </c>
    </row>
    <row r="260" spans="1:2" x14ac:dyDescent="0.25">
      <c r="A260" s="11" t="s">
        <v>157</v>
      </c>
      <c r="B260" s="23">
        <v>4000000</v>
      </c>
    </row>
    <row r="261" spans="1:2" x14ac:dyDescent="0.25">
      <c r="A261" s="11" t="s">
        <v>158</v>
      </c>
      <c r="B261" s="23">
        <v>4000000</v>
      </c>
    </row>
    <row r="262" spans="1:2" x14ac:dyDescent="0.25">
      <c r="A262" s="11" t="s">
        <v>159</v>
      </c>
      <c r="B262" s="23">
        <v>4000000</v>
      </c>
    </row>
    <row r="263" spans="1:2" x14ac:dyDescent="0.25">
      <c r="A263" s="11" t="s">
        <v>205</v>
      </c>
      <c r="B263" s="23">
        <v>1000000</v>
      </c>
    </row>
    <row r="264" spans="1:2" x14ac:dyDescent="0.25">
      <c r="A264" s="11" t="s">
        <v>160</v>
      </c>
      <c r="B264" s="23">
        <v>4000000</v>
      </c>
    </row>
    <row r="265" spans="1:2" x14ac:dyDescent="0.25">
      <c r="A265" s="11" t="s">
        <v>161</v>
      </c>
      <c r="B265" s="23">
        <v>4000000</v>
      </c>
    </row>
    <row r="266" spans="1:2" x14ac:dyDescent="0.25">
      <c r="A266" s="11" t="s">
        <v>206</v>
      </c>
      <c r="B266" s="23">
        <v>1000000</v>
      </c>
    </row>
    <row r="267" spans="1:2" x14ac:dyDescent="0.25">
      <c r="A267" s="11" t="s">
        <v>162</v>
      </c>
      <c r="B267" s="23">
        <v>4000000</v>
      </c>
    </row>
    <row r="268" spans="1:2" x14ac:dyDescent="0.25">
      <c r="A268" s="11" t="s">
        <v>163</v>
      </c>
      <c r="B268" s="23">
        <v>4000000</v>
      </c>
    </row>
    <row r="269" spans="1:2" x14ac:dyDescent="0.25">
      <c r="A269" s="11" t="s">
        <v>164</v>
      </c>
      <c r="B269" s="23">
        <v>4000000</v>
      </c>
    </row>
    <row r="270" spans="1:2" x14ac:dyDescent="0.25">
      <c r="A270" s="11" t="s">
        <v>165</v>
      </c>
      <c r="B270" s="23">
        <v>4000000</v>
      </c>
    </row>
    <row r="271" spans="1:2" x14ac:dyDescent="0.25">
      <c r="A271" s="11" t="s">
        <v>166</v>
      </c>
      <c r="B271" s="23">
        <v>4000000</v>
      </c>
    </row>
    <row r="272" spans="1:2" x14ac:dyDescent="0.25">
      <c r="A272" s="11" t="s">
        <v>167</v>
      </c>
      <c r="B272" s="23">
        <v>4000000</v>
      </c>
    </row>
    <row r="273" spans="1:2" x14ac:dyDescent="0.25">
      <c r="A273" s="11" t="s">
        <v>168</v>
      </c>
      <c r="B273" s="23">
        <v>4000000</v>
      </c>
    </row>
    <row r="274" spans="1:2" x14ac:dyDescent="0.25">
      <c r="A274" s="11" t="s">
        <v>169</v>
      </c>
      <c r="B274" s="23">
        <v>4000000</v>
      </c>
    </row>
    <row r="275" spans="1:2" x14ac:dyDescent="0.25">
      <c r="A275" s="11" t="s">
        <v>170</v>
      </c>
      <c r="B275" s="23">
        <v>4000000</v>
      </c>
    </row>
    <row r="276" spans="1:2" x14ac:dyDescent="0.25">
      <c r="A276" s="11" t="s">
        <v>171</v>
      </c>
      <c r="B276" s="23">
        <v>4000000</v>
      </c>
    </row>
    <row r="277" spans="1:2" x14ac:dyDescent="0.25">
      <c r="A277" s="11" t="s">
        <v>172</v>
      </c>
      <c r="B277" s="23">
        <v>4000000</v>
      </c>
    </row>
    <row r="278" spans="1:2" x14ac:dyDescent="0.25">
      <c r="A278" s="11" t="s">
        <v>173</v>
      </c>
      <c r="B278" s="23">
        <v>4000000</v>
      </c>
    </row>
    <row r="279" spans="1:2" x14ac:dyDescent="0.25">
      <c r="A279" s="11" t="s">
        <v>174</v>
      </c>
      <c r="B279" s="23">
        <v>4000000</v>
      </c>
    </row>
    <row r="280" spans="1:2" x14ac:dyDescent="0.25">
      <c r="A280" s="11" t="s">
        <v>175</v>
      </c>
      <c r="B280" s="23">
        <v>4000000</v>
      </c>
    </row>
    <row r="281" spans="1:2" x14ac:dyDescent="0.25">
      <c r="A281" s="11" t="s">
        <v>176</v>
      </c>
      <c r="B281" s="23">
        <v>4000000</v>
      </c>
    </row>
    <row r="282" spans="1:2" x14ac:dyDescent="0.25">
      <c r="A282" s="11" t="s">
        <v>177</v>
      </c>
      <c r="B282" s="23">
        <v>4000000</v>
      </c>
    </row>
    <row r="283" spans="1:2" x14ac:dyDescent="0.25">
      <c r="A283" s="11" t="s">
        <v>207</v>
      </c>
      <c r="B283" s="23">
        <v>1000000</v>
      </c>
    </row>
    <row r="284" spans="1:2" x14ac:dyDescent="0.25">
      <c r="A284" s="11" t="s">
        <v>178</v>
      </c>
      <c r="B284" s="23">
        <v>4000000</v>
      </c>
    </row>
    <row r="285" spans="1:2" x14ac:dyDescent="0.25">
      <c r="A285" s="11" t="s">
        <v>179</v>
      </c>
      <c r="B285" s="23">
        <v>4000000</v>
      </c>
    </row>
    <row r="286" spans="1:2" x14ac:dyDescent="0.25">
      <c r="A286" s="11" t="s">
        <v>180</v>
      </c>
      <c r="B286" s="23">
        <v>4000000</v>
      </c>
    </row>
    <row r="287" spans="1:2" x14ac:dyDescent="0.25">
      <c r="A287" s="11" t="s">
        <v>181</v>
      </c>
      <c r="B287" s="23">
        <v>4000000</v>
      </c>
    </row>
    <row r="288" spans="1:2" x14ac:dyDescent="0.25">
      <c r="A288" s="11" t="s">
        <v>182</v>
      </c>
      <c r="B288" s="23">
        <v>4000000</v>
      </c>
    </row>
    <row r="289" spans="1:2" x14ac:dyDescent="0.25">
      <c r="A289" s="11" t="s">
        <v>183</v>
      </c>
      <c r="B289" s="23">
        <v>4000000</v>
      </c>
    </row>
    <row r="290" spans="1:2" x14ac:dyDescent="0.25">
      <c r="A290" s="11" t="s">
        <v>184</v>
      </c>
      <c r="B290" s="23">
        <v>4000000</v>
      </c>
    </row>
    <row r="291" spans="1:2" x14ac:dyDescent="0.25">
      <c r="A291" s="11" t="s">
        <v>185</v>
      </c>
      <c r="B291" s="23">
        <v>4000000</v>
      </c>
    </row>
    <row r="292" spans="1:2" x14ac:dyDescent="0.25">
      <c r="A292" s="11" t="s">
        <v>186</v>
      </c>
      <c r="B292" s="23">
        <v>4000000</v>
      </c>
    </row>
    <row r="293" spans="1:2" x14ac:dyDescent="0.25">
      <c r="A293" s="11" t="s">
        <v>187</v>
      </c>
      <c r="B293" s="23">
        <v>4000000</v>
      </c>
    </row>
    <row r="294" spans="1:2" x14ac:dyDescent="0.25">
      <c r="A294" s="11" t="s">
        <v>188</v>
      </c>
      <c r="B294" s="23">
        <v>4000000</v>
      </c>
    </row>
    <row r="295" spans="1:2" x14ac:dyDescent="0.25">
      <c r="A295" s="11" t="s">
        <v>189</v>
      </c>
      <c r="B295" s="23">
        <v>4000000</v>
      </c>
    </row>
    <row r="296" spans="1:2" x14ac:dyDescent="0.25">
      <c r="A296" s="11" t="s">
        <v>190</v>
      </c>
      <c r="B296" s="23">
        <v>1000000</v>
      </c>
    </row>
    <row r="297" spans="1:2" x14ac:dyDescent="0.25">
      <c r="A297" s="11" t="s">
        <v>208</v>
      </c>
      <c r="B297" s="23">
        <v>4000000</v>
      </c>
    </row>
    <row r="298" spans="1:2" x14ac:dyDescent="0.25">
      <c r="A298" s="11" t="s">
        <v>191</v>
      </c>
      <c r="B298" s="23">
        <v>4000000</v>
      </c>
    </row>
    <row r="299" spans="1:2" x14ac:dyDescent="0.25">
      <c r="A299" s="11" t="s">
        <v>192</v>
      </c>
      <c r="B299" s="23">
        <v>4000000</v>
      </c>
    </row>
    <row r="300" spans="1:2" x14ac:dyDescent="0.25">
      <c r="A300" s="11" t="s">
        <v>193</v>
      </c>
      <c r="B300" s="23">
        <v>4000000</v>
      </c>
    </row>
    <row r="301" spans="1:2" x14ac:dyDescent="0.25">
      <c r="A301" s="11" t="s">
        <v>194</v>
      </c>
      <c r="B301" s="23">
        <v>4000000</v>
      </c>
    </row>
    <row r="302" spans="1:2" x14ac:dyDescent="0.25">
      <c r="A302" s="11" t="s">
        <v>195</v>
      </c>
      <c r="B302" s="23">
        <v>4000000</v>
      </c>
    </row>
    <row r="303" spans="1:2" x14ac:dyDescent="0.25">
      <c r="A303" s="11" t="s">
        <v>196</v>
      </c>
      <c r="B303" s="23">
        <v>4000000</v>
      </c>
    </row>
    <row r="304" spans="1:2" x14ac:dyDescent="0.25">
      <c r="A304" s="11" t="s">
        <v>197</v>
      </c>
      <c r="B304" s="23">
        <v>1000000</v>
      </c>
    </row>
    <row r="305" spans="1:2" x14ac:dyDescent="0.25">
      <c r="A305" s="11" t="s">
        <v>198</v>
      </c>
      <c r="B305" s="23">
        <v>4000000</v>
      </c>
    </row>
    <row r="306" spans="1:2" x14ac:dyDescent="0.25">
      <c r="A306" s="11" t="s">
        <v>199</v>
      </c>
      <c r="B306" s="23">
        <v>4000000</v>
      </c>
    </row>
    <row r="307" spans="1:2" x14ac:dyDescent="0.25">
      <c r="A307" s="11" t="s">
        <v>200</v>
      </c>
      <c r="B307" s="23">
        <v>4000000</v>
      </c>
    </row>
    <row r="308" spans="1:2" x14ac:dyDescent="0.25">
      <c r="A308" s="11" t="s">
        <v>201</v>
      </c>
      <c r="B308" s="23">
        <v>4000000</v>
      </c>
    </row>
    <row r="309" spans="1:2" x14ac:dyDescent="0.25">
      <c r="A309" s="11" t="s">
        <v>202</v>
      </c>
      <c r="B309" s="23">
        <v>4000000</v>
      </c>
    </row>
    <row r="310" spans="1:2" x14ac:dyDescent="0.25">
      <c r="A310" s="9" t="s">
        <v>150</v>
      </c>
      <c r="B310" s="24">
        <f>SUM(B254:B309)</f>
        <v>206000000</v>
      </c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12</vt:lpstr>
      <vt:lpstr>'Table 12'!Print_Area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FY 2023 FULL YEAR SECTION 5339 BUSES AND BUS FACILITIES FORMULA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Ullah, Waseem CTR (FTA)</cp:lastModifiedBy>
  <cp:lastPrinted>2022-04-01T12:44:53Z</cp:lastPrinted>
  <dcterms:created xsi:type="dcterms:W3CDTF">2015-02-06T21:36:45Z</dcterms:created>
  <dcterms:modified xsi:type="dcterms:W3CDTF">2023-01-26T21:44:09Z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