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iljin.chun\Desktop\1.4.24 Statistical Summary\FY 2020 Statistical Summary\FAST Act\All Programs\"/>
    </mc:Choice>
  </mc:AlternateContent>
  <xr:revisionPtr revIDLastSave="0" documentId="13_ncr:1_{6FDD6D47-D400-4C6B-AB83-30ED056FDECA}" xr6:coauthVersionLast="47" xr6:coauthVersionMax="47" xr10:uidLastSave="{00000000-0000-0000-0000-000000000000}"/>
  <bookViews>
    <workbookView xWindow="-98" yWindow="-98" windowWidth="28996" windowHeight="15796" xr2:uid="{00000000-000D-0000-FFFF-FFFF00000000}"/>
  </bookViews>
  <sheets>
    <sheet name="16A Intercity and RTAP" sheetId="1" r:id="rId1"/>
    <sheet name="Source 16a" sheetId="4" r:id="rId2"/>
    <sheet name="16b capital op planning" sheetId="3" r:id="rId3"/>
    <sheet name="Source 16b" sheetId="5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2" i="3" l="1"/>
  <c r="F42" i="3"/>
  <c r="C41" i="1"/>
  <c r="B41" i="1"/>
  <c r="E42" i="3" l="1"/>
</calcChain>
</file>

<file path=xl/sharedStrings.xml><?xml version="1.0" encoding="utf-8"?>
<sst xmlns="http://schemas.openxmlformats.org/spreadsheetml/2006/main" count="117" uniqueCount="66">
  <si>
    <t>RTAP</t>
  </si>
  <si>
    <t>OPERATING</t>
  </si>
  <si>
    <t>PLANNING</t>
  </si>
  <si>
    <t>STATE</t>
  </si>
  <si>
    <t>CAPITAL</t>
  </si>
  <si>
    <t>INTERCITY BUS</t>
  </si>
  <si>
    <t>TOTAL</t>
  </si>
  <si>
    <t>Grand Total</t>
  </si>
  <si>
    <t>Alabama</t>
  </si>
  <si>
    <t>Alaska</t>
  </si>
  <si>
    <t>Arizona</t>
  </si>
  <si>
    <t>Arkansas</t>
  </si>
  <si>
    <t>Colorado</t>
  </si>
  <si>
    <t>Delaware</t>
  </si>
  <si>
    <t>Florida</t>
  </si>
  <si>
    <t>Idaho</t>
  </si>
  <si>
    <t>Iowa</t>
  </si>
  <si>
    <t>Kansas</t>
  </si>
  <si>
    <t>Kentucky</t>
  </si>
  <si>
    <t>Louisiana</t>
  </si>
  <si>
    <t>Maine</t>
  </si>
  <si>
    <t>Massachusetts</t>
  </si>
  <si>
    <t>Michigan</t>
  </si>
  <si>
    <t>Minnesota</t>
  </si>
  <si>
    <t>Montana</t>
  </si>
  <si>
    <t>New Hampshire</t>
  </si>
  <si>
    <t>New Jersey</t>
  </si>
  <si>
    <t>New York</t>
  </si>
  <si>
    <t>North Carolina</t>
  </si>
  <si>
    <t>Ohio</t>
  </si>
  <si>
    <t>Oklahoma</t>
  </si>
  <si>
    <t>Oregon</t>
  </si>
  <si>
    <t>Pennsylvania</t>
  </si>
  <si>
    <t>Rhode Island</t>
  </si>
  <si>
    <t>South Carolina</t>
  </si>
  <si>
    <t>South Dakota</t>
  </si>
  <si>
    <t>Texas</t>
  </si>
  <si>
    <t>Utah</t>
  </si>
  <si>
    <t>Vermont</t>
  </si>
  <si>
    <t>Washington</t>
  </si>
  <si>
    <t>West Virginia</t>
  </si>
  <si>
    <t>Wisconsin</t>
  </si>
  <si>
    <t>Wyoming</t>
  </si>
  <si>
    <t>Puerto Rico</t>
  </si>
  <si>
    <t>Step 1</t>
  </si>
  <si>
    <t>Step 2</t>
  </si>
  <si>
    <t>Import the Recipient Details report from TRAMS.</t>
  </si>
  <si>
    <t>Step 3</t>
  </si>
  <si>
    <t>Use the Vlookup function in excel to match the Recipient ID with the Recipient ID on the Budget ALI report to obtain the city and state.</t>
  </si>
  <si>
    <t>Step 4</t>
  </si>
  <si>
    <t>Run a pivot table using the Scope codes 634 and 635 (Intercity Bus and RTAP) with Total FTA amount.  Each state that has funding under these categories should populate.</t>
  </si>
  <si>
    <t>Step 5</t>
  </si>
  <si>
    <t>Using the table, create a pie chart using the excel functions.</t>
  </si>
  <si>
    <t>Use the Vlookup function in excel to match the Recipient ID with the Recipient ID on the Budget ALI report to obtain the state.</t>
  </si>
  <si>
    <t>Use the TrAMS ALI Group to obtain the Capital, Operating and Planning funds based on the ALI codes.  Use the Total FTA amounts.</t>
  </si>
  <si>
    <t>Step 6</t>
  </si>
  <si>
    <t>In a pivot table filter for the Scope code 634 (Intercity). with Total FTA amount.  Then pivot for the ALI group (Capital, Operating and Planning).</t>
  </si>
  <si>
    <t>Step 7</t>
  </si>
  <si>
    <t>Copy to a separate excel spreadsheet.</t>
  </si>
  <si>
    <t>Step 8</t>
  </si>
  <si>
    <t>Run another pivot table with the Scope code 635 (RTAP) by state.</t>
  </si>
  <si>
    <t>Copy the RTAP portion to the worksheet with the Intercity bus portion.</t>
  </si>
  <si>
    <t>California</t>
  </si>
  <si>
    <t>New Mexico</t>
  </si>
  <si>
    <t>Table 16: FY 20 Rural Area Funds Awarded for Intercity Bus and RTAP</t>
  </si>
  <si>
    <t>Access TraMS (the last report in that fiscal year, September 30, 20XX) to upload the "Budget by ALI Report"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</si>
</sst>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/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medium">
        <color auto="1"/>
      </bottom>
      <diagonal/>
    </border>
    <border>
      <left style="medium">
        <color indexed="64"/>
      </left>
      <right/>
      <top style="hair">
        <color auto="1"/>
      </top>
      <bottom/>
      <diagonal/>
    </border>
    <border>
      <left style="medium">
        <color auto="1"/>
      </left>
      <right style="medium">
        <color auto="1"/>
      </right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3" fontId="0" fillId="0" borderId="0" xfId="0" applyNumberFormat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1" fillId="0" borderId="9" xfId="0" applyFont="1" applyBorder="1" applyAlignment="1">
      <alignment horizontal="right"/>
    </xf>
    <xf numFmtId="0" fontId="1" fillId="2" borderId="14" xfId="0" applyFont="1" applyFill="1" applyBorder="1"/>
    <xf numFmtId="3" fontId="1" fillId="2" borderId="15" xfId="0" applyNumberFormat="1" applyFont="1" applyFill="1" applyBorder="1"/>
    <xf numFmtId="3" fontId="1" fillId="2" borderId="16" xfId="0" applyNumberFormat="1" applyFont="1" applyFill="1" applyBorder="1"/>
    <xf numFmtId="0" fontId="1" fillId="0" borderId="17" xfId="0" applyFont="1" applyBorder="1" applyAlignment="1">
      <alignment horizontal="center"/>
    </xf>
    <xf numFmtId="0" fontId="0" fillId="0" borderId="21" xfId="0" applyBorder="1"/>
    <xf numFmtId="0" fontId="0" fillId="0" borderId="22" xfId="0" applyBorder="1"/>
    <xf numFmtId="0" fontId="1" fillId="0" borderId="23" xfId="0" applyFont="1" applyBorder="1" applyAlignment="1">
      <alignment horizontal="right"/>
    </xf>
    <xf numFmtId="164" fontId="0" fillId="0" borderId="12" xfId="0" applyNumberFormat="1" applyBorder="1" applyAlignment="1">
      <alignment horizontal="left"/>
    </xf>
    <xf numFmtId="164" fontId="0" fillId="0" borderId="13" xfId="0" applyNumberFormat="1" applyBorder="1" applyAlignment="1">
      <alignment horizontal="left"/>
    </xf>
    <xf numFmtId="164" fontId="0" fillId="0" borderId="8" xfId="0" applyNumberFormat="1" applyBorder="1" applyAlignment="1">
      <alignment horizontal="left"/>
    </xf>
    <xf numFmtId="164" fontId="0" fillId="0" borderId="10" xfId="0" applyNumberFormat="1" applyBorder="1" applyAlignment="1">
      <alignment horizontal="left"/>
    </xf>
    <xf numFmtId="164" fontId="1" fillId="0" borderId="9" xfId="0" applyNumberFormat="1" applyFont="1" applyBorder="1" applyAlignment="1">
      <alignment horizontal="left"/>
    </xf>
    <xf numFmtId="164" fontId="1" fillId="0" borderId="11" xfId="0" applyNumberFormat="1" applyFont="1" applyBorder="1" applyAlignment="1">
      <alignment horizontal="left"/>
    </xf>
    <xf numFmtId="164" fontId="0" fillId="0" borderId="4" xfId="0" applyNumberFormat="1" applyBorder="1" applyAlignment="1">
      <alignment horizontal="left"/>
    </xf>
    <xf numFmtId="164" fontId="0" fillId="0" borderId="5" xfId="0" applyNumberFormat="1" applyBorder="1" applyAlignment="1">
      <alignment horizontal="left"/>
    </xf>
    <xf numFmtId="164" fontId="1" fillId="0" borderId="6" xfId="0" applyNumberFormat="1" applyFont="1" applyBorder="1" applyAlignment="1">
      <alignment horizontal="left"/>
    </xf>
    <xf numFmtId="0" fontId="3" fillId="0" borderId="0" xfId="0" applyFont="1"/>
    <xf numFmtId="3" fontId="3" fillId="0" borderId="0" xfId="0" applyNumberFormat="1" applyFont="1"/>
    <xf numFmtId="0" fontId="0" fillId="0" borderId="24" xfId="0" applyBorder="1"/>
    <xf numFmtId="164" fontId="0" fillId="0" borderId="25" xfId="0" applyNumberFormat="1" applyBorder="1" applyAlignment="1">
      <alignment horizontal="left"/>
    </xf>
    <xf numFmtId="164" fontId="0" fillId="0" borderId="26" xfId="0" applyNumberFormat="1" applyBorder="1" applyAlignment="1">
      <alignment horizontal="left"/>
    </xf>
    <xf numFmtId="4" fontId="0" fillId="0" borderId="0" xfId="0" applyNumberFormat="1"/>
    <xf numFmtId="0" fontId="0" fillId="0" borderId="25" xfId="0" applyBorder="1"/>
    <xf numFmtId="164" fontId="0" fillId="0" borderId="27" xfId="0" applyNumberFormat="1" applyBorder="1" applyAlignment="1">
      <alignment horizontal="left"/>
    </xf>
    <xf numFmtId="164" fontId="1" fillId="0" borderId="23" xfId="0" applyNumberFormat="1" applyFont="1" applyBorder="1" applyAlignment="1">
      <alignment horizontal="left"/>
    </xf>
    <xf numFmtId="164" fontId="1" fillId="0" borderId="28" xfId="0" applyNumberFormat="1" applyFont="1" applyBorder="1" applyAlignment="1">
      <alignment horizontal="left"/>
    </xf>
    <xf numFmtId="0" fontId="4" fillId="0" borderId="0" xfId="0" applyFont="1"/>
    <xf numFmtId="0" fontId="0" fillId="0" borderId="29" xfId="0" applyBorder="1"/>
    <xf numFmtId="0" fontId="0" fillId="0" borderId="29" xfId="0" applyBorder="1" applyAlignment="1">
      <alignment wrapText="1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0" fillId="0" borderId="18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FY 20 RTAP and Intercity Bus and RTAP</a:t>
            </a:r>
            <a:r>
              <a:rPr lang="en-US" baseline="0"/>
              <a:t> </a:t>
            </a:r>
            <a:r>
              <a:rPr lang="en-US"/>
              <a:t>Awards</a:t>
            </a:r>
          </a:p>
        </c:rich>
      </c:tx>
      <c:layout>
        <c:manualLayout>
          <c:xMode val="edge"/>
          <c:yMode val="edge"/>
          <c:x val="0.1435311422533441"/>
          <c:y val="1.70068027210884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A45E-4AE1-81A8-A7825FB4CD1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A45E-4AE1-81A8-A7825FB4CD15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'16A Intercity and RTAP'!$B$2:$C$2</c:f>
              <c:strCache>
                <c:ptCount val="2"/>
                <c:pt idx="0">
                  <c:v>INTERCITY BUS</c:v>
                </c:pt>
                <c:pt idx="1">
                  <c:v>RTAP</c:v>
                </c:pt>
              </c:strCache>
            </c:strRef>
          </c:cat>
          <c:val>
            <c:numRef>
              <c:f>'16A Intercity and RTAP'!$B$41:$C$41</c:f>
              <c:numCache>
                <c:formatCode>"$"#,##0</c:formatCode>
                <c:ptCount val="2"/>
                <c:pt idx="0">
                  <c:v>66860240</c:v>
                </c:pt>
                <c:pt idx="1">
                  <c:v>10902496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75-4F48-B794-7CA6C1662E0A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609599</xdr:colOff>
      <xdr:row>1</xdr:row>
      <xdr:rowOff>9525</xdr:rowOff>
    </xdr:from>
    <xdr:to>
      <xdr:col>12</xdr:col>
      <xdr:colOff>581025</xdr:colOff>
      <xdr:row>19</xdr:row>
      <xdr:rowOff>161925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E3EA2DF-7EB9-46FC-8FF8-6E2C0F2629B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5"/>
  <sheetViews>
    <sheetView tabSelected="1" workbookViewId="0">
      <selection activeCell="N8" sqref="N8"/>
    </sheetView>
  </sheetViews>
  <sheetFormatPr defaultRowHeight="14.25" x14ac:dyDescent="0.45"/>
  <cols>
    <col min="1" max="1" width="20.73046875" customWidth="1"/>
    <col min="2" max="3" width="20.73046875" style="1" customWidth="1"/>
  </cols>
  <sheetData>
    <row r="1" spans="1:15" s="25" customFormat="1" ht="21.4" thickBot="1" x14ac:dyDescent="0.7">
      <c r="A1" s="25" t="s">
        <v>64</v>
      </c>
      <c r="B1" s="26"/>
      <c r="C1" s="26"/>
    </row>
    <row r="2" spans="1:15" ht="37.15" customHeight="1" thickBot="1" x14ac:dyDescent="0.5">
      <c r="A2" s="9" t="s">
        <v>3</v>
      </c>
      <c r="B2" s="10" t="s">
        <v>5</v>
      </c>
      <c r="C2" s="11" t="s">
        <v>0</v>
      </c>
    </row>
    <row r="3" spans="1:15" x14ac:dyDescent="0.45">
      <c r="A3" s="13" t="s">
        <v>8</v>
      </c>
      <c r="B3" s="16">
        <v>2461481</v>
      </c>
      <c r="C3" s="17">
        <v>275032</v>
      </c>
      <c r="O3" s="35"/>
    </row>
    <row r="4" spans="1:15" x14ac:dyDescent="0.45">
      <c r="A4" s="14" t="s">
        <v>9</v>
      </c>
      <c r="B4" s="18">
        <v>0</v>
      </c>
      <c r="C4" s="19">
        <v>102794</v>
      </c>
    </row>
    <row r="5" spans="1:15" x14ac:dyDescent="0.45">
      <c r="A5" s="14" t="s">
        <v>10</v>
      </c>
      <c r="B5" s="18">
        <v>2520000</v>
      </c>
      <c r="C5" s="19">
        <v>190477</v>
      </c>
    </row>
    <row r="6" spans="1:15" x14ac:dyDescent="0.45">
      <c r="A6" s="14" t="s">
        <v>11</v>
      </c>
      <c r="B6" s="18">
        <v>1373670</v>
      </c>
      <c r="C6" s="19">
        <v>238615</v>
      </c>
    </row>
    <row r="7" spans="1:15" x14ac:dyDescent="0.45">
      <c r="A7" s="14" t="s">
        <v>62</v>
      </c>
      <c r="B7" s="18">
        <v>6203361</v>
      </c>
      <c r="C7" s="19">
        <v>0</v>
      </c>
    </row>
    <row r="8" spans="1:15" x14ac:dyDescent="0.45">
      <c r="A8" s="14" t="s">
        <v>12</v>
      </c>
      <c r="B8" s="18">
        <v>1956441</v>
      </c>
      <c r="C8" s="19">
        <v>0</v>
      </c>
    </row>
    <row r="9" spans="1:15" x14ac:dyDescent="0.45">
      <c r="A9" s="14" t="s">
        <v>13</v>
      </c>
      <c r="B9" s="18">
        <v>189147</v>
      </c>
      <c r="C9" s="19">
        <v>87653</v>
      </c>
    </row>
    <row r="10" spans="1:15" x14ac:dyDescent="0.45">
      <c r="A10" s="14" t="s">
        <v>14</v>
      </c>
      <c r="B10" s="18">
        <v>2510050</v>
      </c>
      <c r="C10" s="19">
        <v>267069</v>
      </c>
    </row>
    <row r="11" spans="1:15" x14ac:dyDescent="0.45">
      <c r="A11" s="14" t="s">
        <v>15</v>
      </c>
      <c r="B11" s="18">
        <v>2577661</v>
      </c>
      <c r="C11" s="19">
        <v>141389</v>
      </c>
    </row>
    <row r="12" spans="1:15" x14ac:dyDescent="0.45">
      <c r="A12" s="14" t="s">
        <v>16</v>
      </c>
      <c r="B12" s="18">
        <v>2114641</v>
      </c>
      <c r="C12" s="19">
        <v>240024</v>
      </c>
    </row>
    <row r="13" spans="1:15" x14ac:dyDescent="0.45">
      <c r="A13" s="14" t="s">
        <v>17</v>
      </c>
      <c r="B13" s="18">
        <v>1760483</v>
      </c>
      <c r="C13" s="19">
        <v>219549</v>
      </c>
    </row>
    <row r="14" spans="1:15" x14ac:dyDescent="0.45">
      <c r="A14" s="14" t="s">
        <v>18</v>
      </c>
      <c r="B14" s="18">
        <v>1273710</v>
      </c>
      <c r="C14" s="19">
        <v>180979</v>
      </c>
    </row>
    <row r="15" spans="1:15" x14ac:dyDescent="0.45">
      <c r="A15" s="14" t="s">
        <v>19</v>
      </c>
      <c r="B15" s="18">
        <v>1819709</v>
      </c>
      <c r="C15" s="19">
        <v>215006</v>
      </c>
    </row>
    <row r="16" spans="1:15" x14ac:dyDescent="0.45">
      <c r="A16" s="14" t="s">
        <v>20</v>
      </c>
      <c r="B16" s="18">
        <v>1227088</v>
      </c>
      <c r="C16" s="19">
        <v>161525</v>
      </c>
    </row>
    <row r="17" spans="1:3" x14ac:dyDescent="0.45">
      <c r="A17" s="14" t="s">
        <v>21</v>
      </c>
      <c r="B17" s="18">
        <v>0</v>
      </c>
      <c r="C17" s="19">
        <v>1936904</v>
      </c>
    </row>
    <row r="18" spans="1:3" x14ac:dyDescent="0.45">
      <c r="A18" s="14" t="s">
        <v>22</v>
      </c>
      <c r="B18" s="18">
        <v>1223750</v>
      </c>
      <c r="C18" s="19">
        <v>237181</v>
      </c>
    </row>
    <row r="19" spans="1:3" x14ac:dyDescent="0.45">
      <c r="A19" s="14" t="s">
        <v>23</v>
      </c>
      <c r="B19" s="18">
        <v>775635</v>
      </c>
      <c r="C19" s="19">
        <v>465680</v>
      </c>
    </row>
    <row r="20" spans="1:3" x14ac:dyDescent="0.45">
      <c r="A20" s="14" t="s">
        <v>24</v>
      </c>
      <c r="B20" s="18">
        <v>1758178</v>
      </c>
      <c r="C20" s="19">
        <v>134679</v>
      </c>
    </row>
    <row r="21" spans="1:3" x14ac:dyDescent="0.45">
      <c r="A21" s="14" t="s">
        <v>25</v>
      </c>
      <c r="B21" s="18">
        <v>0</v>
      </c>
      <c r="C21" s="19">
        <v>389023</v>
      </c>
    </row>
    <row r="22" spans="1:3" x14ac:dyDescent="0.45">
      <c r="A22" s="14" t="s">
        <v>26</v>
      </c>
      <c r="B22" s="18">
        <v>609411</v>
      </c>
      <c r="C22" s="19">
        <v>123359</v>
      </c>
    </row>
    <row r="23" spans="1:3" x14ac:dyDescent="0.45">
      <c r="A23" s="14" t="s">
        <v>63</v>
      </c>
      <c r="B23" s="18">
        <v>1965862</v>
      </c>
      <c r="C23" s="19">
        <v>156253</v>
      </c>
    </row>
    <row r="24" spans="1:3" x14ac:dyDescent="0.45">
      <c r="A24" s="14" t="s">
        <v>27</v>
      </c>
      <c r="B24" s="18">
        <v>7469526</v>
      </c>
      <c r="C24" s="19">
        <v>782770</v>
      </c>
    </row>
    <row r="25" spans="1:3" x14ac:dyDescent="0.45">
      <c r="A25" s="14" t="s">
        <v>28</v>
      </c>
      <c r="B25" s="18">
        <v>0</v>
      </c>
      <c r="C25" s="19">
        <v>477230</v>
      </c>
    </row>
    <row r="26" spans="1:3" x14ac:dyDescent="0.45">
      <c r="A26" s="14" t="s">
        <v>29</v>
      </c>
      <c r="B26" s="18">
        <v>3682454</v>
      </c>
      <c r="C26" s="19">
        <v>866514</v>
      </c>
    </row>
    <row r="27" spans="1:3" x14ac:dyDescent="0.45">
      <c r="A27" s="14" t="s">
        <v>30</v>
      </c>
      <c r="B27" s="18">
        <v>0</v>
      </c>
      <c r="C27" s="19">
        <v>0</v>
      </c>
    </row>
    <row r="28" spans="1:3" x14ac:dyDescent="0.45">
      <c r="A28" s="14" t="s">
        <v>31</v>
      </c>
      <c r="B28" s="18">
        <v>4467421</v>
      </c>
      <c r="C28" s="19">
        <v>416339</v>
      </c>
    </row>
    <row r="29" spans="1:3" x14ac:dyDescent="0.45">
      <c r="A29" s="14" t="s">
        <v>32</v>
      </c>
      <c r="B29" s="18">
        <v>0</v>
      </c>
      <c r="C29" s="19">
        <v>421868</v>
      </c>
    </row>
    <row r="30" spans="1:3" x14ac:dyDescent="0.45">
      <c r="A30" s="14" t="s">
        <v>43</v>
      </c>
      <c r="B30" s="18">
        <v>0</v>
      </c>
      <c r="C30" s="19">
        <v>93699</v>
      </c>
    </row>
    <row r="31" spans="1:3" x14ac:dyDescent="0.45">
      <c r="A31" s="14" t="s">
        <v>33</v>
      </c>
      <c r="B31" s="18">
        <v>0</v>
      </c>
      <c r="C31" s="19">
        <v>73597</v>
      </c>
    </row>
    <row r="32" spans="1:3" x14ac:dyDescent="0.45">
      <c r="A32" s="14" t="s">
        <v>34</v>
      </c>
      <c r="B32" s="18">
        <v>0</v>
      </c>
      <c r="C32" s="19">
        <v>0</v>
      </c>
    </row>
    <row r="33" spans="1:3" x14ac:dyDescent="0.45">
      <c r="A33" s="14" t="s">
        <v>35</v>
      </c>
      <c r="B33" s="18">
        <v>101269</v>
      </c>
      <c r="C33" s="19">
        <v>121188</v>
      </c>
    </row>
    <row r="34" spans="1:3" x14ac:dyDescent="0.45">
      <c r="A34" s="14" t="s">
        <v>36</v>
      </c>
      <c r="B34" s="18">
        <v>7158193</v>
      </c>
      <c r="C34" s="19">
        <v>669899</v>
      </c>
    </row>
    <row r="35" spans="1:3" x14ac:dyDescent="0.45">
      <c r="A35" s="14" t="s">
        <v>37</v>
      </c>
      <c r="B35" s="18">
        <v>999419</v>
      </c>
      <c r="C35" s="19">
        <v>109536</v>
      </c>
    </row>
    <row r="36" spans="1:3" x14ac:dyDescent="0.45">
      <c r="A36" s="14" t="s">
        <v>38</v>
      </c>
      <c r="B36" s="18">
        <v>0</v>
      </c>
      <c r="C36" s="19">
        <v>134433</v>
      </c>
    </row>
    <row r="37" spans="1:3" x14ac:dyDescent="0.45">
      <c r="A37" s="14" t="s">
        <v>39</v>
      </c>
      <c r="B37" s="18">
        <v>2209890</v>
      </c>
      <c r="C37" s="19">
        <v>230735</v>
      </c>
    </row>
    <row r="38" spans="1:3" x14ac:dyDescent="0.45">
      <c r="A38" s="14" t="s">
        <v>40</v>
      </c>
      <c r="B38" s="18">
        <v>2557205</v>
      </c>
      <c r="C38" s="19">
        <v>354502</v>
      </c>
    </row>
    <row r="39" spans="1:3" x14ac:dyDescent="0.45">
      <c r="A39" s="14" t="s">
        <v>41</v>
      </c>
      <c r="B39" s="18">
        <v>2788859</v>
      </c>
      <c r="C39" s="19">
        <v>280096</v>
      </c>
    </row>
    <row r="40" spans="1:3" x14ac:dyDescent="0.45">
      <c r="A40" s="27" t="s">
        <v>42</v>
      </c>
      <c r="B40" s="28">
        <v>1105726</v>
      </c>
      <c r="C40" s="29">
        <v>106899</v>
      </c>
    </row>
    <row r="41" spans="1:3" ht="14.65" thickBot="1" x14ac:dyDescent="0.5">
      <c r="A41" s="15" t="s">
        <v>7</v>
      </c>
      <c r="B41" s="20">
        <f>SUM(B3:B40)</f>
        <v>66860240</v>
      </c>
      <c r="C41" s="21">
        <f>SUM(C3:C40)</f>
        <v>10902496</v>
      </c>
    </row>
    <row r="45" spans="1:3" x14ac:dyDescent="0.45">
      <c r="C45" s="30"/>
    </row>
  </sheetData>
  <pageMargins left="0.7" right="0.7" top="0.75" bottom="0.75" header="0.3" footer="0.3"/>
  <pageSetup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6"/>
  <sheetViews>
    <sheetView workbookViewId="0">
      <selection activeCell="B1" sqref="B1"/>
    </sheetView>
  </sheetViews>
  <sheetFormatPr defaultRowHeight="14.25" x14ac:dyDescent="0.45"/>
  <cols>
    <col min="2" max="2" width="50.59765625" customWidth="1"/>
  </cols>
  <sheetData>
    <row r="1" spans="1:7" ht="53.55" customHeight="1" x14ac:dyDescent="0.45">
      <c r="A1" s="36" t="s">
        <v>44</v>
      </c>
      <c r="B1" s="37" t="s">
        <v>65</v>
      </c>
    </row>
    <row r="2" spans="1:7" ht="35" customHeight="1" x14ac:dyDescent="0.45">
      <c r="A2" s="36" t="s">
        <v>45</v>
      </c>
      <c r="B2" s="37" t="s">
        <v>46</v>
      </c>
    </row>
    <row r="3" spans="1:7" ht="56" customHeight="1" x14ac:dyDescent="0.45">
      <c r="A3" s="36" t="s">
        <v>47</v>
      </c>
      <c r="B3" s="37" t="s">
        <v>48</v>
      </c>
    </row>
    <row r="4" spans="1:7" ht="56" customHeight="1" x14ac:dyDescent="0.45">
      <c r="A4" s="36" t="s">
        <v>49</v>
      </c>
      <c r="B4" s="37" t="s">
        <v>50</v>
      </c>
    </row>
    <row r="5" spans="1:7" ht="29" customHeight="1" x14ac:dyDescent="0.45">
      <c r="A5" s="36" t="s">
        <v>51</v>
      </c>
      <c r="B5" s="37" t="s">
        <v>52</v>
      </c>
    </row>
    <row r="6" spans="1:7" x14ac:dyDescent="0.45">
      <c r="G6" s="35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42"/>
  <sheetViews>
    <sheetView topLeftCell="A28" workbookViewId="0">
      <selection activeCell="F4" sqref="F4"/>
    </sheetView>
  </sheetViews>
  <sheetFormatPr defaultRowHeight="14.25" x14ac:dyDescent="0.45"/>
  <cols>
    <col min="1" max="6" width="14.73046875" customWidth="1"/>
  </cols>
  <sheetData>
    <row r="1" spans="1:6" s="25" customFormat="1" ht="21.4" thickBot="1" x14ac:dyDescent="0.7">
      <c r="A1" s="25" t="s">
        <v>64</v>
      </c>
      <c r="B1" s="26"/>
      <c r="C1" s="26"/>
    </row>
    <row r="2" spans="1:6" ht="24.75" customHeight="1" thickBot="1" x14ac:dyDescent="0.55000000000000004">
      <c r="A2" s="2"/>
      <c r="B2" s="38" t="s">
        <v>5</v>
      </c>
      <c r="C2" s="39"/>
      <c r="D2" s="39"/>
      <c r="E2" s="40"/>
      <c r="F2" s="3" t="s">
        <v>0</v>
      </c>
    </row>
    <row r="3" spans="1:6" x14ac:dyDescent="0.45">
      <c r="A3" s="6" t="s">
        <v>3</v>
      </c>
      <c r="B3" s="4" t="s">
        <v>4</v>
      </c>
      <c r="C3" s="5" t="s">
        <v>1</v>
      </c>
      <c r="D3" s="5" t="s">
        <v>2</v>
      </c>
      <c r="E3" s="12" t="s">
        <v>6</v>
      </c>
      <c r="F3" s="6" t="s">
        <v>0</v>
      </c>
    </row>
    <row r="4" spans="1:6" x14ac:dyDescent="0.45">
      <c r="A4" s="7" t="s">
        <v>8</v>
      </c>
      <c r="B4" s="22">
        <v>200000</v>
      </c>
      <c r="C4" s="23">
        <v>2261481</v>
      </c>
      <c r="D4" s="23">
        <v>0</v>
      </c>
      <c r="E4" s="19">
        <v>275032</v>
      </c>
      <c r="F4" s="18">
        <v>268693</v>
      </c>
    </row>
    <row r="5" spans="1:6" x14ac:dyDescent="0.45">
      <c r="A5" s="7" t="s">
        <v>9</v>
      </c>
      <c r="B5" s="22">
        <v>0</v>
      </c>
      <c r="C5" s="23">
        <v>0</v>
      </c>
      <c r="D5" s="23">
        <v>0</v>
      </c>
      <c r="E5" s="19">
        <v>102794</v>
      </c>
      <c r="F5" s="18">
        <v>98756</v>
      </c>
    </row>
    <row r="6" spans="1:6" x14ac:dyDescent="0.45">
      <c r="A6" s="7" t="s">
        <v>10</v>
      </c>
      <c r="B6" s="22">
        <v>0</v>
      </c>
      <c r="C6" s="23">
        <v>2520000</v>
      </c>
      <c r="D6" s="23">
        <v>0</v>
      </c>
      <c r="E6" s="19">
        <v>190477</v>
      </c>
      <c r="F6" s="18">
        <v>187081</v>
      </c>
    </row>
    <row r="7" spans="1:6" x14ac:dyDescent="0.45">
      <c r="A7" s="7" t="s">
        <v>11</v>
      </c>
      <c r="B7" s="22">
        <v>544000</v>
      </c>
      <c r="C7" s="23">
        <v>829670</v>
      </c>
      <c r="D7" s="23">
        <v>0</v>
      </c>
      <c r="E7" s="19">
        <v>238615</v>
      </c>
      <c r="F7" s="18">
        <v>449789</v>
      </c>
    </row>
    <row r="8" spans="1:6" x14ac:dyDescent="0.45">
      <c r="A8" s="7" t="s">
        <v>62</v>
      </c>
      <c r="B8" s="22">
        <v>0</v>
      </c>
      <c r="C8" s="23">
        <v>6203361</v>
      </c>
      <c r="D8" s="23">
        <v>0</v>
      </c>
      <c r="E8" s="19">
        <v>0</v>
      </c>
      <c r="F8" s="18">
        <v>341077</v>
      </c>
    </row>
    <row r="9" spans="1:6" x14ac:dyDescent="0.45">
      <c r="A9" s="7" t="s">
        <v>12</v>
      </c>
      <c r="B9" s="22">
        <v>0</v>
      </c>
      <c r="C9" s="23">
        <v>1956441</v>
      </c>
      <c r="D9" s="23">
        <v>0</v>
      </c>
      <c r="E9" s="19">
        <v>0</v>
      </c>
      <c r="F9" s="18">
        <v>338319</v>
      </c>
    </row>
    <row r="10" spans="1:6" x14ac:dyDescent="0.45">
      <c r="A10" s="7" t="s">
        <v>13</v>
      </c>
      <c r="B10" s="22">
        <v>0</v>
      </c>
      <c r="C10" s="23">
        <v>189147</v>
      </c>
      <c r="D10" s="23">
        <v>0</v>
      </c>
      <c r="E10" s="19">
        <v>87653</v>
      </c>
      <c r="F10" s="18">
        <v>87653</v>
      </c>
    </row>
    <row r="11" spans="1:6" x14ac:dyDescent="0.45">
      <c r="A11" s="7" t="s">
        <v>14</v>
      </c>
      <c r="B11" s="22">
        <v>723626</v>
      </c>
      <c r="C11" s="23">
        <v>1786424</v>
      </c>
      <c r="D11" s="23">
        <v>0</v>
      </c>
      <c r="E11" s="19">
        <v>267069</v>
      </c>
      <c r="F11" s="18">
        <v>260971</v>
      </c>
    </row>
    <row r="12" spans="1:6" x14ac:dyDescent="0.45">
      <c r="A12" s="7" t="s">
        <v>15</v>
      </c>
      <c r="B12" s="22">
        <v>308264</v>
      </c>
      <c r="C12" s="23">
        <v>2269397</v>
      </c>
      <c r="D12" s="23">
        <v>0</v>
      </c>
      <c r="E12" s="19">
        <v>141389</v>
      </c>
      <c r="F12" s="18">
        <v>607627</v>
      </c>
    </row>
    <row r="13" spans="1:6" x14ac:dyDescent="0.45">
      <c r="A13" s="7" t="s">
        <v>16</v>
      </c>
      <c r="B13" s="22">
        <v>2108766</v>
      </c>
      <c r="C13" s="23">
        <v>5875</v>
      </c>
      <c r="D13" s="23">
        <v>0</v>
      </c>
      <c r="E13" s="19">
        <v>240024</v>
      </c>
      <c r="F13" s="18">
        <v>98222</v>
      </c>
    </row>
    <row r="14" spans="1:6" x14ac:dyDescent="0.45">
      <c r="A14" s="7" t="s">
        <v>17</v>
      </c>
      <c r="B14" s="22">
        <v>0</v>
      </c>
      <c r="C14" s="23">
        <v>1760483</v>
      </c>
      <c r="D14" s="23">
        <v>0</v>
      </c>
      <c r="E14" s="19">
        <v>219549</v>
      </c>
      <c r="F14" s="18">
        <v>139322</v>
      </c>
    </row>
    <row r="15" spans="1:6" x14ac:dyDescent="0.45">
      <c r="A15" s="7" t="s">
        <v>18</v>
      </c>
      <c r="B15" s="22">
        <v>778013</v>
      </c>
      <c r="C15" s="23">
        <v>495697</v>
      </c>
      <c r="D15" s="23">
        <v>0</v>
      </c>
      <c r="E15" s="19">
        <v>180979</v>
      </c>
      <c r="F15" s="18">
        <v>596140</v>
      </c>
    </row>
    <row r="16" spans="1:6" x14ac:dyDescent="0.45">
      <c r="A16" s="7" t="s">
        <v>19</v>
      </c>
      <c r="B16" s="22">
        <v>0</v>
      </c>
      <c r="C16" s="23">
        <v>1819709</v>
      </c>
      <c r="D16" s="23">
        <v>0</v>
      </c>
      <c r="E16" s="19">
        <v>215006</v>
      </c>
      <c r="F16" s="18">
        <v>318624</v>
      </c>
    </row>
    <row r="17" spans="1:6" x14ac:dyDescent="0.45">
      <c r="A17" s="7" t="s">
        <v>20</v>
      </c>
      <c r="B17" s="22">
        <v>0</v>
      </c>
      <c r="C17" s="23">
        <v>1227088</v>
      </c>
      <c r="D17" s="23">
        <v>0</v>
      </c>
      <c r="E17" s="19">
        <v>161525</v>
      </c>
      <c r="F17" s="18">
        <v>235288</v>
      </c>
    </row>
    <row r="18" spans="1:6" x14ac:dyDescent="0.45">
      <c r="A18" s="7" t="s">
        <v>21</v>
      </c>
      <c r="B18" s="22">
        <v>0</v>
      </c>
      <c r="C18" s="23">
        <v>0</v>
      </c>
      <c r="D18" s="23">
        <v>0</v>
      </c>
      <c r="E18" s="19">
        <v>1936904</v>
      </c>
      <c r="F18" s="18">
        <v>261599</v>
      </c>
    </row>
    <row r="19" spans="1:6" x14ac:dyDescent="0.45">
      <c r="A19" s="7" t="s">
        <v>22</v>
      </c>
      <c r="B19" s="22">
        <v>125000</v>
      </c>
      <c r="C19" s="23">
        <v>1098750</v>
      </c>
      <c r="D19" s="23">
        <v>0</v>
      </c>
      <c r="E19" s="19">
        <v>237181</v>
      </c>
      <c r="F19" s="18">
        <v>294562</v>
      </c>
    </row>
    <row r="20" spans="1:6" x14ac:dyDescent="0.45">
      <c r="A20" s="7" t="s">
        <v>23</v>
      </c>
      <c r="B20" s="22">
        <v>0</v>
      </c>
      <c r="C20" s="23">
        <v>775635</v>
      </c>
      <c r="D20" s="23">
        <v>0</v>
      </c>
      <c r="E20" s="19">
        <v>465680</v>
      </c>
      <c r="F20" s="18">
        <v>210479</v>
      </c>
    </row>
    <row r="21" spans="1:6" x14ac:dyDescent="0.45">
      <c r="A21" s="7" t="s">
        <v>24</v>
      </c>
      <c r="B21" s="22">
        <v>463384</v>
      </c>
      <c r="C21" s="23">
        <v>1294794</v>
      </c>
      <c r="D21" s="23">
        <v>0</v>
      </c>
      <c r="E21" s="19">
        <v>134679</v>
      </c>
      <c r="F21" s="18">
        <v>158913</v>
      </c>
    </row>
    <row r="22" spans="1:6" x14ac:dyDescent="0.45">
      <c r="A22" s="7" t="s">
        <v>25</v>
      </c>
      <c r="B22" s="22">
        <v>0</v>
      </c>
      <c r="C22" s="23">
        <v>0</v>
      </c>
      <c r="D22" s="23">
        <v>0</v>
      </c>
      <c r="E22" s="19">
        <v>389023</v>
      </c>
      <c r="F22" s="18">
        <v>146352</v>
      </c>
    </row>
    <row r="23" spans="1:6" x14ac:dyDescent="0.45">
      <c r="A23" s="7" t="s">
        <v>26</v>
      </c>
      <c r="B23" s="22">
        <v>0</v>
      </c>
      <c r="C23" s="23">
        <v>609411</v>
      </c>
      <c r="D23" s="23">
        <v>0</v>
      </c>
      <c r="E23" s="19">
        <v>123359</v>
      </c>
      <c r="F23" s="18">
        <v>125831</v>
      </c>
    </row>
    <row r="24" spans="1:6" x14ac:dyDescent="0.45">
      <c r="A24" s="7" t="s">
        <v>63</v>
      </c>
      <c r="B24" s="22">
        <v>634796</v>
      </c>
      <c r="C24" s="23">
        <v>1331066</v>
      </c>
      <c r="D24" s="23">
        <v>0</v>
      </c>
      <c r="E24" s="19">
        <v>156253</v>
      </c>
      <c r="F24" s="18">
        <v>382554</v>
      </c>
    </row>
    <row r="25" spans="1:6" x14ac:dyDescent="0.45">
      <c r="A25" s="7" t="s">
        <v>27</v>
      </c>
      <c r="B25" s="22">
        <v>944375</v>
      </c>
      <c r="C25" s="23">
        <v>6525151</v>
      </c>
      <c r="D25" s="23">
        <v>0</v>
      </c>
      <c r="E25" s="19">
        <v>782770</v>
      </c>
      <c r="F25" s="18">
        <v>0</v>
      </c>
    </row>
    <row r="26" spans="1:6" x14ac:dyDescent="0.45">
      <c r="A26" s="7" t="s">
        <v>28</v>
      </c>
      <c r="B26" s="22">
        <v>0</v>
      </c>
      <c r="C26" s="23">
        <v>0</v>
      </c>
      <c r="D26" s="23">
        <v>0</v>
      </c>
      <c r="E26" s="19">
        <v>477230</v>
      </c>
      <c r="F26" s="18">
        <v>270773</v>
      </c>
    </row>
    <row r="27" spans="1:6" x14ac:dyDescent="0.45">
      <c r="A27" s="7" t="s">
        <v>29</v>
      </c>
      <c r="B27" s="22">
        <v>705000</v>
      </c>
      <c r="C27" s="23">
        <v>2977454</v>
      </c>
      <c r="D27" s="23">
        <v>0</v>
      </c>
      <c r="E27" s="19">
        <v>866514</v>
      </c>
      <c r="F27" s="18">
        <v>313991</v>
      </c>
    </row>
    <row r="28" spans="1:6" x14ac:dyDescent="0.45">
      <c r="A28" s="7" t="s">
        <v>30</v>
      </c>
      <c r="B28" s="22">
        <v>0</v>
      </c>
      <c r="C28" s="23">
        <v>0</v>
      </c>
      <c r="D28" s="23">
        <v>0</v>
      </c>
      <c r="E28" s="19">
        <v>0</v>
      </c>
      <c r="F28" s="18">
        <v>0</v>
      </c>
    </row>
    <row r="29" spans="1:6" x14ac:dyDescent="0.45">
      <c r="A29" s="7" t="s">
        <v>31</v>
      </c>
      <c r="B29" s="22">
        <v>638233</v>
      </c>
      <c r="C29" s="23">
        <v>3813188</v>
      </c>
      <c r="D29" s="23">
        <v>16000</v>
      </c>
      <c r="E29" s="19">
        <v>416339</v>
      </c>
      <c r="F29" s="18">
        <v>551228</v>
      </c>
    </row>
    <row r="30" spans="1:6" x14ac:dyDescent="0.45">
      <c r="A30" s="7" t="s">
        <v>32</v>
      </c>
      <c r="B30" s="22">
        <v>0</v>
      </c>
      <c r="C30" s="23">
        <v>0</v>
      </c>
      <c r="D30" s="23">
        <v>0</v>
      </c>
      <c r="E30" s="19">
        <v>421868</v>
      </c>
      <c r="F30" s="18">
        <v>93678</v>
      </c>
    </row>
    <row r="31" spans="1:6" x14ac:dyDescent="0.45">
      <c r="A31" s="7" t="s">
        <v>43</v>
      </c>
      <c r="B31" s="22">
        <v>0</v>
      </c>
      <c r="C31" s="23">
        <v>0</v>
      </c>
      <c r="D31" s="23">
        <v>0</v>
      </c>
      <c r="E31" s="19">
        <v>93699</v>
      </c>
      <c r="F31" s="18">
        <v>50</v>
      </c>
    </row>
    <row r="32" spans="1:6" x14ac:dyDescent="0.45">
      <c r="A32" s="7" t="s">
        <v>33</v>
      </c>
      <c r="B32" s="22">
        <v>0</v>
      </c>
      <c r="C32" s="23">
        <v>0</v>
      </c>
      <c r="D32" s="23">
        <v>0</v>
      </c>
      <c r="E32" s="19">
        <v>73597</v>
      </c>
      <c r="F32" s="18">
        <v>121598</v>
      </c>
    </row>
    <row r="33" spans="1:6" x14ac:dyDescent="0.45">
      <c r="A33" s="7" t="s">
        <v>34</v>
      </c>
      <c r="B33" s="22">
        <v>0</v>
      </c>
      <c r="C33" s="23">
        <v>0</v>
      </c>
      <c r="D33" s="23">
        <v>0</v>
      </c>
      <c r="E33" s="19">
        <v>0</v>
      </c>
      <c r="F33" s="18">
        <v>352520</v>
      </c>
    </row>
    <row r="34" spans="1:6" x14ac:dyDescent="0.45">
      <c r="A34" s="7" t="s">
        <v>35</v>
      </c>
      <c r="B34" s="22">
        <v>101269</v>
      </c>
      <c r="C34" s="23">
        <v>0</v>
      </c>
      <c r="D34" s="23">
        <v>0</v>
      </c>
      <c r="E34" s="19">
        <v>121188</v>
      </c>
      <c r="F34" s="18">
        <v>433192</v>
      </c>
    </row>
    <row r="35" spans="1:6" x14ac:dyDescent="0.45">
      <c r="A35" s="7" t="s">
        <v>36</v>
      </c>
      <c r="B35" s="22">
        <v>747050</v>
      </c>
      <c r="C35" s="23">
        <v>6411143</v>
      </c>
      <c r="D35" s="23">
        <v>0</v>
      </c>
      <c r="E35" s="19">
        <v>669899</v>
      </c>
      <c r="F35" s="18">
        <v>103662</v>
      </c>
    </row>
    <row r="36" spans="1:6" x14ac:dyDescent="0.45">
      <c r="A36" s="7" t="s">
        <v>37</v>
      </c>
      <c r="B36" s="22">
        <v>0</v>
      </c>
      <c r="C36" s="23">
        <v>999419</v>
      </c>
      <c r="D36" s="23">
        <v>0</v>
      </c>
      <c r="E36" s="19">
        <v>109536</v>
      </c>
      <c r="F36" s="18">
        <v>397111</v>
      </c>
    </row>
    <row r="37" spans="1:6" x14ac:dyDescent="0.45">
      <c r="A37" s="7" t="s">
        <v>38</v>
      </c>
      <c r="B37" s="22">
        <v>0</v>
      </c>
      <c r="C37" s="23">
        <v>0</v>
      </c>
      <c r="D37" s="23">
        <v>0</v>
      </c>
      <c r="E37" s="19">
        <v>134433</v>
      </c>
      <c r="F37" s="18">
        <v>464794</v>
      </c>
    </row>
    <row r="38" spans="1:6" x14ac:dyDescent="0.45">
      <c r="A38" s="7" t="s">
        <v>39</v>
      </c>
      <c r="B38" s="22">
        <v>0</v>
      </c>
      <c r="C38" s="23">
        <v>2209890</v>
      </c>
      <c r="D38" s="23">
        <v>0</v>
      </c>
      <c r="E38" s="19">
        <v>230735</v>
      </c>
      <c r="F38" s="18">
        <v>3313</v>
      </c>
    </row>
    <row r="39" spans="1:6" x14ac:dyDescent="0.45">
      <c r="A39" s="7" t="s">
        <v>40</v>
      </c>
      <c r="B39" s="22">
        <v>0</v>
      </c>
      <c r="C39" s="23">
        <v>2557205</v>
      </c>
      <c r="D39" s="23">
        <v>0</v>
      </c>
      <c r="E39" s="19">
        <v>354502</v>
      </c>
      <c r="F39" s="18">
        <v>383745</v>
      </c>
    </row>
    <row r="40" spans="1:6" x14ac:dyDescent="0.45">
      <c r="A40" s="7" t="s">
        <v>41</v>
      </c>
      <c r="B40" s="22">
        <v>931683</v>
      </c>
      <c r="C40" s="23">
        <v>1857176</v>
      </c>
      <c r="D40" s="23">
        <v>0</v>
      </c>
      <c r="E40" s="19">
        <v>280096</v>
      </c>
      <c r="F40" s="18">
        <v>94592</v>
      </c>
    </row>
    <row r="41" spans="1:6" x14ac:dyDescent="0.45">
      <c r="A41" s="31" t="s">
        <v>42</v>
      </c>
      <c r="B41" s="32">
        <v>0</v>
      </c>
      <c r="C41" s="23">
        <v>1105726</v>
      </c>
      <c r="D41" s="23">
        <v>0</v>
      </c>
      <c r="E41" s="19">
        <v>106899</v>
      </c>
      <c r="F41" s="28">
        <v>73338</v>
      </c>
    </row>
    <row r="42" spans="1:6" ht="14.65" thickBot="1" x14ac:dyDescent="0.5">
      <c r="A42" s="8" t="s">
        <v>7</v>
      </c>
      <c r="B42" s="33">
        <v>23776947</v>
      </c>
      <c r="C42" s="34">
        <v>49939333</v>
      </c>
      <c r="D42" s="24">
        <f>SUM(D4:D41)</f>
        <v>16000</v>
      </c>
      <c r="E42" s="24">
        <f>SUM(E4:E41)</f>
        <v>10902496</v>
      </c>
      <c r="F42" s="20">
        <f>SUM(F4:F41)</f>
        <v>9265437</v>
      </c>
    </row>
  </sheetData>
  <mergeCells count="1">
    <mergeCell ref="B2:E2"/>
  </mergeCells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9"/>
  <sheetViews>
    <sheetView workbookViewId="0">
      <selection activeCell="B1" sqref="B1"/>
    </sheetView>
  </sheetViews>
  <sheetFormatPr defaultRowHeight="14.25" x14ac:dyDescent="0.45"/>
  <cols>
    <col min="2" max="2" width="36.59765625" customWidth="1"/>
  </cols>
  <sheetData>
    <row r="1" spans="1:6" ht="50.55" customHeight="1" x14ac:dyDescent="0.45">
      <c r="A1" s="36" t="s">
        <v>44</v>
      </c>
      <c r="B1" s="37" t="s">
        <v>65</v>
      </c>
    </row>
    <row r="2" spans="1:6" ht="36" customHeight="1" x14ac:dyDescent="0.45">
      <c r="A2" s="36" t="s">
        <v>45</v>
      </c>
      <c r="B2" s="37" t="s">
        <v>46</v>
      </c>
    </row>
    <row r="3" spans="1:6" ht="51" customHeight="1" x14ac:dyDescent="0.45">
      <c r="A3" s="36" t="s">
        <v>47</v>
      </c>
      <c r="B3" s="37" t="s">
        <v>53</v>
      </c>
    </row>
    <row r="4" spans="1:6" ht="66.5" customHeight="1" x14ac:dyDescent="0.45">
      <c r="A4" s="36" t="s">
        <v>49</v>
      </c>
      <c r="B4" s="37" t="s">
        <v>54</v>
      </c>
    </row>
    <row r="5" spans="1:6" ht="64.05" customHeight="1" x14ac:dyDescent="0.45">
      <c r="A5" s="36" t="s">
        <v>51</v>
      </c>
      <c r="B5" s="37" t="s">
        <v>56</v>
      </c>
    </row>
    <row r="6" spans="1:6" ht="36" customHeight="1" x14ac:dyDescent="0.45">
      <c r="A6" s="36" t="s">
        <v>55</v>
      </c>
      <c r="B6" s="37" t="s">
        <v>58</v>
      </c>
    </row>
    <row r="7" spans="1:6" ht="28.5" x14ac:dyDescent="0.45">
      <c r="A7" s="36" t="s">
        <v>57</v>
      </c>
      <c r="B7" s="37" t="s">
        <v>60</v>
      </c>
      <c r="F7" s="35"/>
    </row>
    <row r="8" spans="1:6" ht="34.049999999999997" customHeight="1" x14ac:dyDescent="0.45">
      <c r="A8" s="36" t="s">
        <v>59</v>
      </c>
      <c r="B8" s="37" t="s">
        <v>61</v>
      </c>
      <c r="F8" s="35"/>
    </row>
    <row r="9" spans="1:6" ht="32" customHeight="1" x14ac:dyDescent="0.45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16A Intercity and RTAP</vt:lpstr>
      <vt:lpstr>Source 16a</vt:lpstr>
      <vt:lpstr>16b capital op planning</vt:lpstr>
      <vt:lpstr>Source 16b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Table 16: FY 20 Rural Area Funds Awarded for Intercity Bus and RTAP</dc:title>
  <dc:subject>Commitment to accessibility: DOT is committed to ensuring that information is available in appropriate alternative formats to meet the requirements of persons who have a disability. If you require an alternative version of this file, please contact FTAWebAccessibility@dot.gov.</dc:subject>
  <dc:creator>USDOT_User</dc:creator>
  <cp:lastModifiedBy>Chun, Piljin (FTA)</cp:lastModifiedBy>
  <dcterms:created xsi:type="dcterms:W3CDTF">2017-11-06T20:45:35Z</dcterms:created>
  <dcterms:modified xsi:type="dcterms:W3CDTF">2024-01-05T17:02:01Z</dcterms:modified>
</cp:coreProperties>
</file>