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FAST Act\All Programs\"/>
    </mc:Choice>
  </mc:AlternateContent>
  <xr:revisionPtr revIDLastSave="0" documentId="13_ncr:1_{9CB6174C-F589-4F4F-9380-7EF2862F2162}" xr6:coauthVersionLast="47" xr6:coauthVersionMax="47" xr10:uidLastSave="{00000000-0000-0000-0000-000000000000}"/>
  <bookViews>
    <workbookView xWindow="-98" yWindow="-98" windowWidth="28996" windowHeight="15796" xr2:uid="{00000000-000D-0000-FFFF-FFFF00000000}"/>
  </bookViews>
  <sheets>
    <sheet name="24a by scope" sheetId="5" r:id="rId1"/>
    <sheet name="Source 24a" sheetId="6" r:id="rId2"/>
    <sheet name="24b by  City" sheetId="3" r:id="rId3"/>
    <sheet name="Source 24b"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3" l="1"/>
  <c r="D27" i="3"/>
  <c r="C27" i="3"/>
  <c r="B8" i="5" l="1"/>
</calcChain>
</file>

<file path=xl/sharedStrings.xml><?xml version="1.0" encoding="utf-8"?>
<sst xmlns="http://schemas.openxmlformats.org/spreadsheetml/2006/main" count="83" uniqueCount="60">
  <si>
    <t>Recipient City</t>
  </si>
  <si>
    <t>Recipient State</t>
  </si>
  <si>
    <t>JERSEY CITY</t>
  </si>
  <si>
    <t>NJ</t>
  </si>
  <si>
    <t>NEWARK</t>
  </si>
  <si>
    <t>NY</t>
  </si>
  <si>
    <t>Grand Total</t>
  </si>
  <si>
    <t>Total FTA Amount</t>
  </si>
  <si>
    <t>Total  Non-FTA Amount</t>
  </si>
  <si>
    <t>Total Budget Amount</t>
  </si>
  <si>
    <t>Total</t>
  </si>
  <si>
    <t xml:space="preserve">Budget Scope Name </t>
  </si>
  <si>
    <t>ALL OTHER SCOPES</t>
  </si>
  <si>
    <t xml:space="preserve">GRAND TOTAL </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</si>
  <si>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</si>
  <si>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RAIL TRANSITWAY LINES</t>
  </si>
  <si>
    <t>ELECTRIFCATION/POWER DISTRIB (RAIL)</t>
  </si>
  <si>
    <t>AUSTIN</t>
  </si>
  <si>
    <t>TX</t>
  </si>
  <si>
    <t>FL</t>
  </si>
  <si>
    <t>Jacksonville</t>
  </si>
  <si>
    <t>Miami</t>
  </si>
  <si>
    <t>NORTH CHARLESTON</t>
  </si>
  <si>
    <t>SC</t>
  </si>
  <si>
    <t>ORLANDO</t>
  </si>
  <si>
    <t>PORT CHARLOTTE</t>
  </si>
  <si>
    <t>SAINT PETERSBURG</t>
  </si>
  <si>
    <t>SAN JUAN</t>
  </si>
  <si>
    <t>PR</t>
  </si>
  <si>
    <t>TAMPA</t>
  </si>
  <si>
    <t>OTHER CAPITAL ITEMS (RAIL)</t>
  </si>
  <si>
    <t>Step 1</t>
  </si>
  <si>
    <t>Step 2</t>
  </si>
  <si>
    <t>Step 3</t>
  </si>
  <si>
    <t>Copy and paste the pivot table results to a blank excel spreadsheet..</t>
  </si>
  <si>
    <t>Step 4</t>
  </si>
  <si>
    <t>Step 5</t>
  </si>
  <si>
    <t>Using the table create a pie chart using the excel functions.</t>
  </si>
  <si>
    <t>In a pivot table, filter for the Emergency Relief Program (5324) and pivot the Budget Scope Name and Total FTA amount.  All the relevant scopes and amount should populate.</t>
  </si>
  <si>
    <t>Filter the Total FTA amount from largest to smallest and include the top results for the table.</t>
  </si>
  <si>
    <t>Use the Vlookup function in excel to match the Recipient ID on the Details report with the Recipient ID on the Budget ALI report to obtain the city and state.</t>
  </si>
  <si>
    <t>In a pivot table filter for the Emergency Relief Program (5324) and include the Recipient City, Recipient State, Total FTA Amount, Total Non-FTA Amount and Total Budget Amount.</t>
  </si>
  <si>
    <t>ANCHORAGE</t>
  </si>
  <si>
    <t>AK</t>
  </si>
  <si>
    <t>BARCELONETA</t>
  </si>
  <si>
    <t>BRYAN</t>
  </si>
  <si>
    <t>CAMUY</t>
  </si>
  <si>
    <t>Charlotte Amalie</t>
  </si>
  <si>
    <t>VI</t>
  </si>
  <si>
    <t>CORPUS CHRISTI</t>
  </si>
  <si>
    <t>HOUSTON</t>
  </si>
  <si>
    <t>MANATI</t>
  </si>
  <si>
    <t>NEW YORK</t>
  </si>
  <si>
    <t>POMPANO BEACH</t>
  </si>
  <si>
    <t>PORT ARTHUR</t>
  </si>
  <si>
    <t>TALLAHASSEE</t>
  </si>
  <si>
    <t>WEST PALM BEACH</t>
  </si>
  <si>
    <t>Table 24: FY 20 Emergency Relief Program Funds Awarded by Budget Scope and City</t>
  </si>
  <si>
    <t>RAIL - STATION/STOPS/TERMINALS</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</si>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</sst>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sz val="10"/>
      <color theme="1"/>
      <name val="Calibri"/>
      <family val="2"/>
      <scheme val="minor"/>
    </font>
  </fonts>
  <fills count="2">
    <fill>
      <patternFill patternType="none"/>
    </fill>
    <fill>
      <patternFill patternType="gray125"/>
    </fill>
  </fills>
  <borders count="15">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dashed">
        <color auto="1"/>
      </left>
      <right style="medium">
        <color auto="1"/>
      </right>
      <top style="dashed">
        <color auto="1"/>
      </top>
      <bottom style="medium">
        <color auto="1"/>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44" fontId="0" fillId="0" borderId="0" xfId="0" applyNumberFormat="1"/>
    <xf numFmtId="0" fontId="0" fillId="0" borderId="4" xfId="0" applyBorder="1"/>
    <xf numFmtId="0" fontId="0" fillId="0" borderId="5" xfId="0" applyBorder="1"/>
    <xf numFmtId="0" fontId="2" fillId="0" borderId="7" xfId="0" applyFont="1" applyBorder="1"/>
    <xf numFmtId="0" fontId="2" fillId="0" borderId="8" xfId="0" applyFont="1" applyBorder="1"/>
    <xf numFmtId="44" fontId="0" fillId="0" borderId="0" xfId="1"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0" applyNumberFormat="1" applyFont="1" applyBorder="1" applyAlignment="1">
      <alignment horizontal="center" vertical="center"/>
    </xf>
    <xf numFmtId="44" fontId="2" fillId="0" borderId="3" xfId="0" applyNumberFormat="1" applyFont="1" applyBorder="1" applyAlignment="1">
      <alignment horizontal="center" vertical="center"/>
    </xf>
    <xf numFmtId="0" fontId="3" fillId="0" borderId="0" xfId="0" applyFont="1"/>
    <xf numFmtId="0" fontId="2" fillId="0" borderId="9" xfId="0" applyFont="1" applyBorder="1" applyAlignment="1">
      <alignment horizontal="left"/>
    </xf>
    <xf numFmtId="44" fontId="2" fillId="0" borderId="9" xfId="1" applyFont="1" applyBorder="1" applyAlignment="1">
      <alignment horizontal="left"/>
    </xf>
    <xf numFmtId="0" fontId="0" fillId="0" borderId="9" xfId="0" applyBorder="1"/>
    <xf numFmtId="5" fontId="0" fillId="0" borderId="9" xfId="1" applyNumberFormat="1" applyFont="1" applyBorder="1" applyAlignment="1">
      <alignment horizontal="left"/>
    </xf>
    <xf numFmtId="5" fontId="2" fillId="0" borderId="9" xfId="1" applyNumberFormat="1" applyFont="1" applyBorder="1" applyAlignment="1">
      <alignment horizontal="left"/>
    </xf>
    <xf numFmtId="5" fontId="0" fillId="0" borderId="5" xfId="0" applyNumberFormat="1" applyBorder="1" applyAlignment="1">
      <alignment horizontal="left"/>
    </xf>
    <xf numFmtId="5" fontId="0" fillId="0" borderId="6" xfId="0" applyNumberFormat="1" applyBorder="1" applyAlignment="1">
      <alignment horizontal="left"/>
    </xf>
    <xf numFmtId="5" fontId="2" fillId="0" borderId="8" xfId="0" applyNumberFormat="1" applyFont="1" applyBorder="1" applyAlignment="1">
      <alignment horizontal="left"/>
    </xf>
    <xf numFmtId="0" fontId="0" fillId="0" borderId="11" xfId="0" applyBorder="1"/>
    <xf numFmtId="0" fontId="0" fillId="0" borderId="12" xfId="0" applyBorder="1"/>
    <xf numFmtId="5" fontId="0" fillId="0" borderId="12" xfId="0" applyNumberFormat="1" applyBorder="1" applyAlignment="1">
      <alignment horizontal="left"/>
    </xf>
    <xf numFmtId="5" fontId="0" fillId="0" borderId="13" xfId="0" applyNumberFormat="1" applyBorder="1" applyAlignment="1">
      <alignment horizontal="left"/>
    </xf>
    <xf numFmtId="0" fontId="5" fillId="0" borderId="0" xfId="0" applyFont="1"/>
    <xf numFmtId="0" fontId="0" fillId="0" borderId="9" xfId="0" applyBorder="1" applyAlignment="1">
      <alignment wrapText="1"/>
    </xf>
    <xf numFmtId="5" fontId="2" fillId="0" borderId="14" xfId="0" applyNumberFormat="1" applyFont="1" applyBorder="1" applyAlignment="1">
      <alignment horizontal="left"/>
    </xf>
    <xf numFmtId="0" fontId="4" fillId="0" borderId="0" xfId="0" applyFont="1" applyAlignment="1">
      <alignment horizontal="left" wrapText="1"/>
    </xf>
    <xf numFmtId="0" fontId="3" fillId="0" borderId="10"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Emergency</a:t>
            </a:r>
            <a:r>
              <a:rPr lang="en-US" baseline="0"/>
              <a:t> Relief</a:t>
            </a:r>
            <a:r>
              <a:rPr lang="en-US"/>
              <a:t> FY 2020 Awards by Scope</a:t>
            </a:r>
          </a:p>
        </c:rich>
      </c:tx>
      <c:layout>
        <c:manualLayout>
          <c:xMode val="edge"/>
          <c:yMode val="edge"/>
          <c:x val="0.18616303177930096"/>
          <c:y val="2.515723270440251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'24a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132-4964-840F-9D895D30D70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2-4964-840F-9D895D30D70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132-4964-840F-9D895D30D70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132-4964-840F-9D895D30D70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132-4964-840F-9D895D30D70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'24a by scope'!$A$3:$A$7</c:f>
              <c:strCache>
                <c:ptCount val="5"/>
                <c:pt idx="0">
                  <c:v>ELECTRIFCATION/POWER DISTRIB (RAIL)</c:v>
                </c:pt>
                <c:pt idx="1">
                  <c:v>OTHER CAPITAL ITEMS (RAIL)</c:v>
                </c:pt>
                <c:pt idx="2">
                  <c:v>ALL OTHER SCOPES</c:v>
                </c:pt>
                <c:pt idx="3">
                  <c:v>RAIL - STATION/STOPS/TERMINALS</c:v>
                </c:pt>
                <c:pt idx="4">
                  <c:v>RAIL TRANSITWAY LINES</c:v>
                </c:pt>
              </c:strCache>
            </c:strRef>
          </c:cat>
          <c:val>
            <c:numRef>
              <c:f>'24a by scope'!$B$3:$B$7</c:f>
              <c:numCache>
                <c:formatCode>"$"#,##0_);\("$"#,##0\)</c:formatCode>
                <c:ptCount val="5"/>
                <c:pt idx="0">
                  <c:v>353301310</c:v>
                </c:pt>
                <c:pt idx="1">
                  <c:v>102557120</c:v>
                </c:pt>
                <c:pt idx="2">
                  <c:v>86121761.519999996</c:v>
                </c:pt>
                <c:pt idx="3">
                  <c:v>76886138</c:v>
                </c:pt>
                <c:pt idx="4">
                  <c:v>72445351</c:v>
                </c:pt>
              </c:numCache>
            </c:numRef>
          </c:val>
          <c:extLst>
            <c:ext xmlns:c16="http://schemas.microsoft.com/office/drawing/2014/chart" uri="{C3380CC4-5D6E-409C-BE32-E72D297353CC}">
              <c16:uniqueId val="{00000000-1EEC-4E86-A441-51E310EE458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241935</xdr:colOff>
      <xdr:row>1</xdr:row>
      <xdr:rowOff>15240</xdr:rowOff>
    </xdr:from>
    <xdr:to>
      <xdr:col>12</xdr:col>
      <xdr:colOff>575310</xdr:colOff>
      <xdr:row>21</xdr:row>
      <xdr:rowOff>34290</xdr:rowOff>
    </xdr:to>
    <xdr:graphicFrame macro="">
      <xdr:nvGraphicFramePr>
        <xdr:cNvPr id="2" name="Chart 1">
          <a:extLst>
            <a:ext uri="{FF2B5EF4-FFF2-40B4-BE49-F238E27FC236}">
              <a16:creationId xmlns:a16="http://schemas.microsoft.com/office/drawing/2014/main" id="{AF7618D0-9962-497D-8551-1910E19554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workbookViewId="0"/>
  </sheetViews>
  <sheetFormatPr defaultColWidth="9" defaultRowHeight="14.25" x14ac:dyDescent="0.45"/>
  <cols>
    <col min="1" max="1" width="36.53125" customWidth="1"/>
    <col min="2" max="2" width="22" style="6" customWidth="1"/>
    <col min="14" max="14" width="4.46484375" customWidth="1"/>
  </cols>
  <sheetData>
    <row r="1" spans="1:15" ht="21" x14ac:dyDescent="0.65">
      <c r="A1" s="11" t="s">
        <v>57</v>
      </c>
    </row>
    <row r="2" spans="1:15" x14ac:dyDescent="0.45">
      <c r="A2" s="12" t="s">
        <v>11</v>
      </c>
      <c r="B2" s="13" t="s">
        <v>10</v>
      </c>
      <c r="O2" s="24"/>
    </row>
    <row r="3" spans="1:15" x14ac:dyDescent="0.45">
      <c r="A3" s="14" t="s">
        <v>16</v>
      </c>
      <c r="B3" s="15">
        <v>353301310</v>
      </c>
    </row>
    <row r="4" spans="1:15" x14ac:dyDescent="0.45">
      <c r="A4" s="14" t="s">
        <v>30</v>
      </c>
      <c r="B4" s="15">
        <v>102557120</v>
      </c>
    </row>
    <row r="5" spans="1:15" x14ac:dyDescent="0.45">
      <c r="A5" s="14" t="s">
        <v>12</v>
      </c>
      <c r="B5" s="15">
        <v>86121761.519999996</v>
      </c>
    </row>
    <row r="6" spans="1:15" x14ac:dyDescent="0.45">
      <c r="A6" s="14" t="s">
        <v>58</v>
      </c>
      <c r="B6" s="15">
        <v>76886138</v>
      </c>
    </row>
    <row r="7" spans="1:15" x14ac:dyDescent="0.45">
      <c r="A7" s="14" t="s">
        <v>15</v>
      </c>
      <c r="B7" s="15">
        <v>72445351</v>
      </c>
    </row>
    <row r="8" spans="1:15" x14ac:dyDescent="0.45">
      <c r="A8" s="12" t="s">
        <v>13</v>
      </c>
      <c r="B8" s="16">
        <f>SUM(B3:B7)</f>
        <v>691311680.51999998</v>
      </c>
    </row>
    <row r="10" spans="1:15" ht="120.75" customHeight="1" x14ac:dyDescent="0.45">
      <c r="A10" s="27" t="s">
        <v>14</v>
      </c>
      <c r="B10" s="27"/>
    </row>
  </sheetData>
  <mergeCells count="1">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workbookViewId="0">
      <selection activeCell="B1" sqref="B1"/>
    </sheetView>
  </sheetViews>
  <sheetFormatPr defaultRowHeight="14.25" x14ac:dyDescent="0.45"/>
  <cols>
    <col min="2" max="2" width="42.06640625" customWidth="1"/>
  </cols>
  <sheetData>
    <row r="1" spans="1:6" ht="50.55" customHeight="1" x14ac:dyDescent="0.45">
      <c r="A1" s="14" t="s">
        <v>31</v>
      </c>
      <c r="B1" s="25" t="s">
        <v>59</v>
      </c>
    </row>
    <row r="2" spans="1:6" ht="66.5" customHeight="1" x14ac:dyDescent="0.45">
      <c r="A2" s="14" t="s">
        <v>32</v>
      </c>
      <c r="B2" s="25" t="s">
        <v>38</v>
      </c>
    </row>
    <row r="3" spans="1:6" ht="32.549999999999997" customHeight="1" x14ac:dyDescent="0.45">
      <c r="A3" s="14" t="s">
        <v>33</v>
      </c>
      <c r="B3" s="25" t="s">
        <v>34</v>
      </c>
    </row>
    <row r="4" spans="1:6" ht="35" customHeight="1" x14ac:dyDescent="0.45">
      <c r="A4" s="14" t="s">
        <v>35</v>
      </c>
      <c r="B4" s="25" t="s">
        <v>39</v>
      </c>
      <c r="F4" s="24"/>
    </row>
    <row r="5" spans="1:6" ht="35" customHeight="1" x14ac:dyDescent="0.45">
      <c r="A5" s="14" t="s">
        <v>36</v>
      </c>
      <c r="B5" s="25"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workbookViewId="0">
      <selection activeCell="H12" sqref="H11:H12"/>
    </sheetView>
  </sheetViews>
  <sheetFormatPr defaultRowHeight="14.25" x14ac:dyDescent="0.45"/>
  <cols>
    <col min="1" max="1" width="14.46484375" customWidth="1"/>
    <col min="2" max="2" width="14.53125" bestFit="1" customWidth="1"/>
    <col min="3" max="3" width="18.46484375" style="1" bestFit="1" customWidth="1"/>
    <col min="4" max="4" width="23.46484375" style="1" bestFit="1" customWidth="1"/>
    <col min="5" max="5" width="21.53125" style="1" bestFit="1" customWidth="1"/>
  </cols>
  <sheetData>
    <row r="1" spans="1:5" ht="44.55" customHeight="1" thickBot="1" x14ac:dyDescent="0.7">
      <c r="A1" s="28" t="s">
        <v>57</v>
      </c>
      <c r="B1" s="28"/>
      <c r="C1" s="28"/>
      <c r="D1" s="28"/>
      <c r="E1" s="28"/>
    </row>
    <row r="2" spans="1:5" x14ac:dyDescent="0.45">
      <c r="A2" s="7" t="s">
        <v>0</v>
      </c>
      <c r="B2" s="8" t="s">
        <v>1</v>
      </c>
      <c r="C2" s="9" t="s">
        <v>7</v>
      </c>
      <c r="D2" s="9" t="s">
        <v>8</v>
      </c>
      <c r="E2" s="10" t="s">
        <v>9</v>
      </c>
    </row>
    <row r="3" spans="1:5" x14ac:dyDescent="0.45">
      <c r="A3" s="2" t="s">
        <v>42</v>
      </c>
      <c r="B3" s="3" t="s">
        <v>43</v>
      </c>
      <c r="C3" s="17">
        <v>159000</v>
      </c>
      <c r="D3" s="17">
        <v>39750</v>
      </c>
      <c r="E3" s="18">
        <v>198750</v>
      </c>
    </row>
    <row r="4" spans="1:5" x14ac:dyDescent="0.45">
      <c r="A4" s="2" t="s">
        <v>17</v>
      </c>
      <c r="B4" s="3" t="s">
        <v>18</v>
      </c>
      <c r="C4" s="17">
        <v>65000</v>
      </c>
      <c r="D4" s="17">
        <v>0</v>
      </c>
      <c r="E4" s="18">
        <v>65000</v>
      </c>
    </row>
    <row r="5" spans="1:5" x14ac:dyDescent="0.45">
      <c r="A5" s="2" t="s">
        <v>44</v>
      </c>
      <c r="B5" s="3" t="s">
        <v>28</v>
      </c>
      <c r="C5" s="17">
        <v>901000</v>
      </c>
      <c r="D5" s="17">
        <v>0</v>
      </c>
      <c r="E5" s="18">
        <v>901000</v>
      </c>
    </row>
    <row r="6" spans="1:5" x14ac:dyDescent="0.45">
      <c r="A6" s="2" t="s">
        <v>45</v>
      </c>
      <c r="B6" s="3" t="s">
        <v>18</v>
      </c>
      <c r="C6" s="17">
        <v>20000</v>
      </c>
      <c r="D6" s="17">
        <v>0</v>
      </c>
      <c r="E6" s="18">
        <v>20000</v>
      </c>
    </row>
    <row r="7" spans="1:5" x14ac:dyDescent="0.45">
      <c r="A7" s="20" t="s">
        <v>46</v>
      </c>
      <c r="B7" s="21" t="s">
        <v>28</v>
      </c>
      <c r="C7" s="22">
        <v>159000</v>
      </c>
      <c r="D7" s="22">
        <v>0</v>
      </c>
      <c r="E7" s="23">
        <v>159000</v>
      </c>
    </row>
    <row r="8" spans="1:5" x14ac:dyDescent="0.45">
      <c r="A8" s="20" t="s">
        <v>47</v>
      </c>
      <c r="B8" s="21" t="s">
        <v>48</v>
      </c>
      <c r="C8" s="22">
        <v>856111</v>
      </c>
      <c r="D8" s="22">
        <v>0</v>
      </c>
      <c r="E8" s="23">
        <v>856111</v>
      </c>
    </row>
    <row r="9" spans="1:5" x14ac:dyDescent="0.45">
      <c r="A9" s="20" t="s">
        <v>49</v>
      </c>
      <c r="B9" s="21" t="s">
        <v>18</v>
      </c>
      <c r="C9" s="22">
        <v>205000</v>
      </c>
      <c r="D9" s="22">
        <v>1051</v>
      </c>
      <c r="E9" s="23">
        <v>206051</v>
      </c>
    </row>
    <row r="10" spans="1:5" x14ac:dyDescent="0.45">
      <c r="A10" s="20" t="s">
        <v>50</v>
      </c>
      <c r="B10" s="21" t="s">
        <v>18</v>
      </c>
      <c r="C10" s="22">
        <v>6714118</v>
      </c>
      <c r="D10" s="22">
        <v>22237</v>
      </c>
      <c r="E10" s="23">
        <v>6736355</v>
      </c>
    </row>
    <row r="11" spans="1:5" x14ac:dyDescent="0.45">
      <c r="A11" s="20" t="s">
        <v>20</v>
      </c>
      <c r="B11" s="21" t="s">
        <v>19</v>
      </c>
      <c r="C11" s="22">
        <v>700000</v>
      </c>
      <c r="D11" s="22">
        <v>175000</v>
      </c>
      <c r="E11" s="23">
        <v>875000</v>
      </c>
    </row>
    <row r="12" spans="1:5" x14ac:dyDescent="0.45">
      <c r="A12" s="20" t="s">
        <v>2</v>
      </c>
      <c r="B12" s="21" t="s">
        <v>3</v>
      </c>
      <c r="C12" s="22">
        <v>8152118.5199999996</v>
      </c>
      <c r="D12" s="22">
        <v>945046</v>
      </c>
      <c r="E12" s="23">
        <v>9097164.5199999996</v>
      </c>
    </row>
    <row r="13" spans="1:5" x14ac:dyDescent="0.45">
      <c r="A13" s="20" t="s">
        <v>51</v>
      </c>
      <c r="B13" s="21" t="s">
        <v>28</v>
      </c>
      <c r="C13" s="22">
        <v>233000</v>
      </c>
      <c r="D13" s="22">
        <v>0</v>
      </c>
      <c r="E13" s="23">
        <v>233000</v>
      </c>
    </row>
    <row r="14" spans="1:5" x14ac:dyDescent="0.45">
      <c r="A14" s="20" t="s">
        <v>21</v>
      </c>
      <c r="B14" s="21" t="s">
        <v>19</v>
      </c>
      <c r="C14" s="22">
        <v>1000000</v>
      </c>
      <c r="D14" s="22">
        <v>0</v>
      </c>
      <c r="E14" s="23">
        <v>1000000</v>
      </c>
    </row>
    <row r="15" spans="1:5" x14ac:dyDescent="0.45">
      <c r="A15" s="20" t="s">
        <v>52</v>
      </c>
      <c r="B15" s="21" t="s">
        <v>5</v>
      </c>
      <c r="C15" s="22">
        <v>273285740</v>
      </c>
      <c r="D15" s="22">
        <v>80108834</v>
      </c>
      <c r="E15" s="23">
        <v>353394574</v>
      </c>
    </row>
    <row r="16" spans="1:5" x14ac:dyDescent="0.45">
      <c r="A16" s="20" t="s">
        <v>4</v>
      </c>
      <c r="B16" s="21" t="s">
        <v>3</v>
      </c>
      <c r="C16" s="22">
        <v>363936077</v>
      </c>
      <c r="D16" s="22">
        <v>121312025</v>
      </c>
      <c r="E16" s="23">
        <v>485248102</v>
      </c>
    </row>
    <row r="17" spans="1:5" x14ac:dyDescent="0.45">
      <c r="A17" s="20" t="s">
        <v>22</v>
      </c>
      <c r="B17" s="21" t="s">
        <v>23</v>
      </c>
      <c r="C17" s="22">
        <v>5997</v>
      </c>
      <c r="D17" s="22">
        <v>1500</v>
      </c>
      <c r="E17" s="23">
        <v>7497</v>
      </c>
    </row>
    <row r="18" spans="1:5" x14ac:dyDescent="0.45">
      <c r="A18" s="20" t="s">
        <v>24</v>
      </c>
      <c r="B18" s="21" t="s">
        <v>19</v>
      </c>
      <c r="C18" s="22">
        <v>14000</v>
      </c>
      <c r="D18" s="22">
        <v>0</v>
      </c>
      <c r="E18" s="23">
        <v>14000</v>
      </c>
    </row>
    <row r="19" spans="1:5" x14ac:dyDescent="0.45">
      <c r="A19" s="20" t="s">
        <v>53</v>
      </c>
      <c r="B19" s="21" t="s">
        <v>19</v>
      </c>
      <c r="C19" s="22">
        <v>1930182</v>
      </c>
      <c r="D19" s="22">
        <v>0</v>
      </c>
      <c r="E19" s="23">
        <v>1930182</v>
      </c>
    </row>
    <row r="20" spans="1:5" x14ac:dyDescent="0.45">
      <c r="A20" s="20" t="s">
        <v>54</v>
      </c>
      <c r="B20" s="21" t="s">
        <v>18</v>
      </c>
      <c r="C20" s="22">
        <v>937103</v>
      </c>
      <c r="D20" s="22">
        <v>180950</v>
      </c>
      <c r="E20" s="23">
        <v>1118053</v>
      </c>
    </row>
    <row r="21" spans="1:5" x14ac:dyDescent="0.45">
      <c r="A21" s="20" t="s">
        <v>25</v>
      </c>
      <c r="B21" s="21" t="s">
        <v>19</v>
      </c>
      <c r="C21" s="22">
        <v>5853</v>
      </c>
      <c r="D21" s="22">
        <v>0</v>
      </c>
      <c r="E21" s="23">
        <v>5853</v>
      </c>
    </row>
    <row r="22" spans="1:5" x14ac:dyDescent="0.45">
      <c r="A22" s="20" t="s">
        <v>26</v>
      </c>
      <c r="B22" s="21" t="s">
        <v>19</v>
      </c>
      <c r="C22" s="22">
        <v>165290</v>
      </c>
      <c r="D22" s="22">
        <v>0</v>
      </c>
      <c r="E22" s="23">
        <v>165290</v>
      </c>
    </row>
    <row r="23" spans="1:5" x14ac:dyDescent="0.45">
      <c r="A23" s="20" t="s">
        <v>27</v>
      </c>
      <c r="B23" s="21" t="s">
        <v>28</v>
      </c>
      <c r="C23" s="22">
        <v>28360457</v>
      </c>
      <c r="D23" s="22">
        <v>0</v>
      </c>
      <c r="E23" s="23">
        <v>28360457</v>
      </c>
    </row>
    <row r="24" spans="1:5" x14ac:dyDescent="0.45">
      <c r="A24" s="20" t="s">
        <v>55</v>
      </c>
      <c r="B24" s="21" t="s">
        <v>19</v>
      </c>
      <c r="C24" s="22">
        <v>2318736</v>
      </c>
      <c r="D24" s="22">
        <v>760922</v>
      </c>
      <c r="E24" s="23">
        <v>3079658</v>
      </c>
    </row>
    <row r="25" spans="1:5" x14ac:dyDescent="0.45">
      <c r="A25" s="20" t="s">
        <v>29</v>
      </c>
      <c r="B25" s="21" t="s">
        <v>19</v>
      </c>
      <c r="C25" s="22">
        <v>103345</v>
      </c>
      <c r="D25" s="22">
        <v>0</v>
      </c>
      <c r="E25" s="23">
        <v>103345</v>
      </c>
    </row>
    <row r="26" spans="1:5" x14ac:dyDescent="0.45">
      <c r="A26" s="20" t="s">
        <v>56</v>
      </c>
      <c r="B26" s="21" t="s">
        <v>19</v>
      </c>
      <c r="C26" s="22">
        <v>1084553</v>
      </c>
      <c r="D26" s="22">
        <v>0</v>
      </c>
      <c r="E26" s="23">
        <v>1084553</v>
      </c>
    </row>
    <row r="27" spans="1:5" ht="14.65" thickBot="1" x14ac:dyDescent="0.5">
      <c r="A27" s="4" t="s">
        <v>6</v>
      </c>
      <c r="B27" s="5"/>
      <c r="C27" s="19">
        <f>SUM(C3:C26)</f>
        <v>691311680.51999998</v>
      </c>
      <c r="D27" s="19">
        <f t="shared" ref="D27:E27" si="0">SUM(D3:D26)</f>
        <v>203547315</v>
      </c>
      <c r="E27" s="26">
        <f t="shared" si="0"/>
        <v>894858995.51999998</v>
      </c>
    </row>
  </sheetData>
  <mergeCells count="1">
    <mergeCell ref="A1:E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B1" sqref="B1"/>
    </sheetView>
  </sheetViews>
  <sheetFormatPr defaultRowHeight="14.25" x14ac:dyDescent="0.45"/>
  <cols>
    <col min="2" max="2" width="46.19921875" customWidth="1"/>
  </cols>
  <sheetData>
    <row r="1" spans="1:2" ht="48" customHeight="1" x14ac:dyDescent="0.45">
      <c r="A1" s="14" t="s">
        <v>31</v>
      </c>
      <c r="B1" s="25" t="s">
        <v>59</v>
      </c>
    </row>
    <row r="2" spans="1:2" ht="50" customHeight="1" x14ac:dyDescent="0.45">
      <c r="A2" s="14" t="s">
        <v>32</v>
      </c>
      <c r="B2" s="25" t="s">
        <v>40</v>
      </c>
    </row>
    <row r="3" spans="1:2" ht="65" customHeight="1" x14ac:dyDescent="0.45">
      <c r="A3" s="14" t="s">
        <v>33</v>
      </c>
      <c r="B3" s="25" t="s">
        <v>41</v>
      </c>
    </row>
    <row r="4" spans="1:2" ht="35" customHeight="1" x14ac:dyDescent="0.45">
      <c r="A4" s="14" t="s">
        <v>35</v>
      </c>
      <c r="B4" s="25"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24a by scope</vt:lpstr>
      <vt:lpstr>Source 24a</vt:lpstr>
      <vt:lpstr>24b by  City</vt:lpstr>
      <vt:lpstr>Source 24b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24: FY 20 Emergency Relief Program Funds Awarded by Budget Scope and City</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2017-10-06T21:24:40Z</dcterms:created>
  <dcterms:modified xsi:type="dcterms:W3CDTF">2024-01-05T17:24:28Z</dcterms:modified>
</cp:coreProperties>
</file>