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xr:revisionPtr revIDLastSave="0" documentId="13_ncr:1_{F4E0ACD1-A9F1-4700-AE5B-BCA27B3003F0}" xr6:coauthVersionLast="47" xr6:coauthVersionMax="47" xr10:uidLastSave="{00000000-0000-0000-0000-000000000000}"/>
  <bookViews>
    <workbookView xWindow="52380" yWindow="2655" windowWidth="25950" windowHeight="16110" tabRatio="773" xr2:uid="{00000000-000D-0000-FFFF-FFFF00000000}"/>
  </bookViews>
  <sheets>
    <sheet name="5307 Breakout" sheetId="1" r:id="rId1"/>
    <sheet name="5311 Breakout" sheetId="2" r:id="rId2"/>
  </sheets>
  <definedNames>
    <definedName name="_xlnm._FilterDatabase" localSheetId="0" hidden="1">'5307 Breakout'!$A$18:$I$81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7" i="1" l="1"/>
  <c r="C81" i="1" l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C65" i="2" l="1"/>
  <c r="B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65" i="2" l="1"/>
  <c r="G85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271" i="1" l="1"/>
  <c r="G270" i="1"/>
  <c r="G269" i="1"/>
  <c r="G268" i="1"/>
  <c r="G267" i="1"/>
  <c r="G266" i="1"/>
  <c r="G259" i="1"/>
  <c r="G258" i="1"/>
  <c r="G257" i="1"/>
  <c r="G256" i="1"/>
  <c r="G255" i="1"/>
  <c r="G254" i="1"/>
  <c r="G253" i="1"/>
  <c r="G708" i="1"/>
  <c r="G704" i="1"/>
  <c r="G703" i="1"/>
  <c r="G702" i="1"/>
  <c r="G701" i="1"/>
  <c r="G700" i="1"/>
  <c r="G699" i="1"/>
  <c r="G698" i="1"/>
  <c r="G697" i="1"/>
  <c r="G696" i="1"/>
  <c r="G695" i="1"/>
  <c r="G694" i="1"/>
  <c r="G690" i="1"/>
  <c r="G689" i="1"/>
  <c r="G688" i="1"/>
  <c r="G687" i="1"/>
  <c r="G686" i="1"/>
  <c r="G685" i="1"/>
  <c r="G684" i="1"/>
  <c r="G680" i="1"/>
  <c r="G679" i="1"/>
  <c r="G678" i="1"/>
  <c r="G677" i="1"/>
  <c r="G676" i="1"/>
  <c r="G675" i="1"/>
  <c r="G674" i="1"/>
  <c r="G673" i="1"/>
  <c r="G672" i="1"/>
  <c r="G668" i="1"/>
  <c r="G667" i="1"/>
  <c r="G666" i="1"/>
  <c r="G665" i="1"/>
  <c r="G664" i="1"/>
  <c r="G663" i="1"/>
  <c r="G662" i="1"/>
  <c r="G661" i="1"/>
  <c r="G660" i="1"/>
  <c r="G650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3" i="1"/>
  <c r="G622" i="1"/>
  <c r="G621" i="1"/>
  <c r="G620" i="1"/>
  <c r="G619" i="1"/>
  <c r="G618" i="1"/>
  <c r="G617" i="1"/>
  <c r="G613" i="1"/>
  <c r="G612" i="1"/>
  <c r="G608" i="1"/>
  <c r="G607" i="1"/>
  <c r="G606" i="1"/>
  <c r="G605" i="1"/>
  <c r="G604" i="1"/>
  <c r="G603" i="1"/>
  <c r="G602" i="1"/>
  <c r="G598" i="1"/>
  <c r="G597" i="1"/>
  <c r="G596" i="1"/>
  <c r="G595" i="1"/>
  <c r="G594" i="1"/>
  <c r="G593" i="1"/>
  <c r="G592" i="1"/>
  <c r="G591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67" i="1"/>
  <c r="G566" i="1"/>
  <c r="G565" i="1"/>
  <c r="G564" i="1"/>
  <c r="G563" i="1"/>
  <c r="G562" i="1"/>
  <c r="G558" i="1"/>
  <c r="G557" i="1"/>
  <c r="G553" i="1"/>
  <c r="G552" i="1"/>
  <c r="G551" i="1"/>
  <c r="G550" i="1"/>
  <c r="G549" i="1"/>
  <c r="G548" i="1"/>
  <c r="G547" i="1"/>
  <c r="G546" i="1"/>
  <c r="G542" i="1"/>
  <c r="G541" i="1"/>
  <c r="G537" i="1"/>
  <c r="G536" i="1"/>
  <c r="G535" i="1"/>
  <c r="G534" i="1"/>
  <c r="G533" i="1"/>
  <c r="G532" i="1"/>
  <c r="G531" i="1"/>
  <c r="G527" i="1"/>
  <c r="G526" i="1"/>
  <c r="G525" i="1"/>
  <c r="G524" i="1"/>
  <c r="G523" i="1"/>
  <c r="G522" i="1"/>
  <c r="G521" i="1"/>
  <c r="G520" i="1"/>
  <c r="G519" i="1"/>
  <c r="G515" i="1"/>
  <c r="G514" i="1"/>
  <c r="G513" i="1"/>
  <c r="G509" i="1"/>
  <c r="G508" i="1"/>
  <c r="G507" i="1"/>
  <c r="G503" i="1"/>
  <c r="G502" i="1"/>
  <c r="G495" i="1"/>
  <c r="G491" i="1"/>
  <c r="G490" i="1"/>
  <c r="G486" i="1"/>
  <c r="G485" i="1"/>
  <c r="G484" i="1"/>
  <c r="G483" i="1"/>
  <c r="G482" i="1"/>
  <c r="G481" i="1"/>
  <c r="G477" i="1"/>
  <c r="G473" i="1"/>
  <c r="G472" i="1"/>
  <c r="G471" i="1"/>
  <c r="G470" i="1"/>
  <c r="G469" i="1"/>
  <c r="G468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49" i="1"/>
  <c r="G448" i="1"/>
  <c r="G444" i="1"/>
  <c r="G443" i="1"/>
  <c r="G442" i="1"/>
  <c r="G441" i="1"/>
  <c r="G440" i="1"/>
  <c r="G439" i="1"/>
  <c r="G435" i="1"/>
  <c r="G434" i="1"/>
  <c r="G433" i="1"/>
  <c r="G429" i="1"/>
  <c r="G428" i="1"/>
  <c r="G427" i="1"/>
  <c r="G426" i="1"/>
  <c r="G425" i="1"/>
  <c r="G424" i="1"/>
  <c r="G420" i="1"/>
  <c r="G419" i="1"/>
  <c r="G418" i="1"/>
  <c r="G414" i="1"/>
  <c r="G413" i="1"/>
  <c r="G412" i="1"/>
  <c r="G408" i="1"/>
  <c r="G407" i="1"/>
  <c r="G406" i="1"/>
  <c r="G405" i="1"/>
  <c r="G404" i="1"/>
  <c r="G400" i="1"/>
  <c r="G399" i="1"/>
  <c r="G398" i="1"/>
  <c r="G397" i="1"/>
  <c r="G396" i="1"/>
  <c r="G395" i="1"/>
  <c r="G394" i="1"/>
  <c r="G393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4" i="1"/>
  <c r="G373" i="1"/>
  <c r="G372" i="1"/>
  <c r="G371" i="1"/>
  <c r="G367" i="1"/>
  <c r="G363" i="1"/>
  <c r="G362" i="1"/>
  <c r="G361" i="1"/>
  <c r="G360" i="1"/>
  <c r="G359" i="1"/>
  <c r="G358" i="1"/>
  <c r="G357" i="1"/>
  <c r="G356" i="1"/>
  <c r="G355" i="1"/>
  <c r="G354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3" i="1"/>
  <c r="G329" i="1"/>
  <c r="G325" i="1"/>
  <c r="G324" i="1"/>
  <c r="G323" i="1"/>
  <c r="G322" i="1"/>
  <c r="G321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79" i="1"/>
  <c r="G278" i="1"/>
  <c r="G277" i="1"/>
  <c r="G276" i="1"/>
  <c r="G275" i="1"/>
  <c r="D248" i="1"/>
  <c r="E248" i="1"/>
  <c r="F248" i="1"/>
  <c r="D706" i="1" l="1"/>
  <c r="E706" i="1"/>
  <c r="F706" i="1"/>
  <c r="C706" i="1"/>
  <c r="D692" i="1"/>
  <c r="E692" i="1"/>
  <c r="F692" i="1"/>
  <c r="C692" i="1"/>
  <c r="D682" i="1"/>
  <c r="E682" i="1"/>
  <c r="F682" i="1"/>
  <c r="C682" i="1"/>
  <c r="D670" i="1"/>
  <c r="E670" i="1"/>
  <c r="F670" i="1"/>
  <c r="C670" i="1"/>
  <c r="D658" i="1"/>
  <c r="E658" i="1"/>
  <c r="F658" i="1"/>
  <c r="C658" i="1"/>
  <c r="D655" i="1"/>
  <c r="E655" i="1"/>
  <c r="F655" i="1"/>
  <c r="C655" i="1"/>
  <c r="D652" i="1"/>
  <c r="E652" i="1"/>
  <c r="F652" i="1"/>
  <c r="C652" i="1"/>
  <c r="D648" i="1"/>
  <c r="E648" i="1"/>
  <c r="F648" i="1"/>
  <c r="C648" i="1"/>
  <c r="D625" i="1"/>
  <c r="E625" i="1"/>
  <c r="F625" i="1"/>
  <c r="C625" i="1"/>
  <c r="D615" i="1"/>
  <c r="E615" i="1"/>
  <c r="F615" i="1"/>
  <c r="C615" i="1"/>
  <c r="D610" i="1"/>
  <c r="E610" i="1"/>
  <c r="F610" i="1"/>
  <c r="C610" i="1"/>
  <c r="D600" i="1"/>
  <c r="E600" i="1"/>
  <c r="F600" i="1"/>
  <c r="C600" i="1"/>
  <c r="D589" i="1"/>
  <c r="E589" i="1"/>
  <c r="F589" i="1"/>
  <c r="C589" i="1"/>
  <c r="D569" i="1"/>
  <c r="E569" i="1"/>
  <c r="F569" i="1"/>
  <c r="C569" i="1"/>
  <c r="D560" i="1"/>
  <c r="E560" i="1"/>
  <c r="F560" i="1"/>
  <c r="C560" i="1"/>
  <c r="D555" i="1"/>
  <c r="E555" i="1"/>
  <c r="F555" i="1"/>
  <c r="C555" i="1"/>
  <c r="D544" i="1"/>
  <c r="E544" i="1"/>
  <c r="F544" i="1"/>
  <c r="C544" i="1"/>
  <c r="D539" i="1"/>
  <c r="E539" i="1"/>
  <c r="F539" i="1"/>
  <c r="C539" i="1"/>
  <c r="D529" i="1"/>
  <c r="E529" i="1"/>
  <c r="F529" i="1"/>
  <c r="C529" i="1"/>
  <c r="D517" i="1"/>
  <c r="E517" i="1"/>
  <c r="F517" i="1"/>
  <c r="C517" i="1"/>
  <c r="D511" i="1"/>
  <c r="E511" i="1"/>
  <c r="F511" i="1"/>
  <c r="C511" i="1"/>
  <c r="D505" i="1"/>
  <c r="E505" i="1"/>
  <c r="F505" i="1"/>
  <c r="C505" i="1"/>
  <c r="D500" i="1"/>
  <c r="E500" i="1"/>
  <c r="F500" i="1"/>
  <c r="C500" i="1"/>
  <c r="D497" i="1"/>
  <c r="E497" i="1"/>
  <c r="F497" i="1"/>
  <c r="C497" i="1"/>
  <c r="D493" i="1"/>
  <c r="E493" i="1"/>
  <c r="F493" i="1"/>
  <c r="C493" i="1"/>
  <c r="D488" i="1"/>
  <c r="E488" i="1"/>
  <c r="F488" i="1"/>
  <c r="C488" i="1"/>
  <c r="D479" i="1"/>
  <c r="E479" i="1"/>
  <c r="F479" i="1"/>
  <c r="C479" i="1"/>
  <c r="D475" i="1"/>
  <c r="E475" i="1"/>
  <c r="F475" i="1"/>
  <c r="C475" i="1"/>
  <c r="D466" i="1"/>
  <c r="E466" i="1"/>
  <c r="F466" i="1"/>
  <c r="C466" i="1"/>
  <c r="D451" i="1"/>
  <c r="E451" i="1"/>
  <c r="F451" i="1"/>
  <c r="C451" i="1"/>
  <c r="D446" i="1"/>
  <c r="E446" i="1"/>
  <c r="F446" i="1"/>
  <c r="C446" i="1"/>
  <c r="D437" i="1"/>
  <c r="E437" i="1"/>
  <c r="F437" i="1"/>
  <c r="C437" i="1"/>
  <c r="D431" i="1"/>
  <c r="E431" i="1"/>
  <c r="F431" i="1"/>
  <c r="C431" i="1"/>
  <c r="D422" i="1"/>
  <c r="E422" i="1"/>
  <c r="F422" i="1"/>
  <c r="C422" i="1"/>
  <c r="D416" i="1"/>
  <c r="E416" i="1"/>
  <c r="F416" i="1"/>
  <c r="C416" i="1"/>
  <c r="D410" i="1"/>
  <c r="E410" i="1"/>
  <c r="F410" i="1"/>
  <c r="C410" i="1"/>
  <c r="D402" i="1"/>
  <c r="E402" i="1"/>
  <c r="F402" i="1"/>
  <c r="C402" i="1"/>
  <c r="D391" i="1"/>
  <c r="E391" i="1"/>
  <c r="F391" i="1"/>
  <c r="C391" i="1"/>
  <c r="D376" i="1"/>
  <c r="E376" i="1"/>
  <c r="F376" i="1"/>
  <c r="C376" i="1"/>
  <c r="D369" i="1"/>
  <c r="E369" i="1"/>
  <c r="F369" i="1"/>
  <c r="C369" i="1"/>
  <c r="D365" i="1"/>
  <c r="E365" i="1"/>
  <c r="F365" i="1"/>
  <c r="C365" i="1"/>
  <c r="D352" i="1"/>
  <c r="E352" i="1"/>
  <c r="F352" i="1"/>
  <c r="C352" i="1"/>
  <c r="D335" i="1"/>
  <c r="E335" i="1"/>
  <c r="F335" i="1"/>
  <c r="C335" i="1"/>
  <c r="D331" i="1"/>
  <c r="E331" i="1"/>
  <c r="F331" i="1"/>
  <c r="C331" i="1"/>
  <c r="D327" i="1"/>
  <c r="E327" i="1"/>
  <c r="C327" i="1"/>
  <c r="D319" i="1"/>
  <c r="E319" i="1"/>
  <c r="F319" i="1"/>
  <c r="C319" i="1"/>
  <c r="D281" i="1"/>
  <c r="E281" i="1"/>
  <c r="F281" i="1"/>
  <c r="C281" i="1"/>
  <c r="D273" i="1"/>
  <c r="E273" i="1"/>
  <c r="F273" i="1"/>
  <c r="C273" i="1"/>
  <c r="D264" i="1"/>
  <c r="E264" i="1"/>
  <c r="F264" i="1"/>
  <c r="C264" i="1"/>
  <c r="D261" i="1"/>
  <c r="E261" i="1"/>
  <c r="F261" i="1"/>
  <c r="C261" i="1"/>
  <c r="D251" i="1"/>
  <c r="E251" i="1"/>
  <c r="F251" i="1"/>
  <c r="C251" i="1"/>
  <c r="G84" i="1"/>
  <c r="G248" i="1" s="1"/>
  <c r="G19" i="1"/>
  <c r="D81" i="1"/>
  <c r="D10" i="1" s="1"/>
  <c r="E81" i="1"/>
  <c r="E10" i="1" s="1"/>
  <c r="F81" i="1"/>
  <c r="F10" i="1" s="1"/>
  <c r="C10" i="1"/>
  <c r="C710" i="1" l="1"/>
  <c r="C14" i="1" s="1"/>
  <c r="G320" i="1"/>
  <c r="G423" i="1"/>
  <c r="G476" i="1"/>
  <c r="G489" i="1"/>
  <c r="G540" i="1"/>
  <c r="G556" i="1"/>
  <c r="G570" i="1"/>
  <c r="G601" i="1"/>
  <c r="G616" i="1"/>
  <c r="G649" i="1"/>
  <c r="G656" i="1"/>
  <c r="G671" i="1"/>
  <c r="G693" i="1"/>
  <c r="G262" i="1"/>
  <c r="G370" i="1"/>
  <c r="G438" i="1"/>
  <c r="G506" i="1"/>
  <c r="G353" i="1"/>
  <c r="G452" i="1"/>
  <c r="G498" i="1"/>
  <c r="G274" i="1"/>
  <c r="G392" i="1"/>
  <c r="G518" i="1"/>
  <c r="G332" i="1"/>
  <c r="G411" i="1"/>
  <c r="G252" i="1"/>
  <c r="G265" i="1"/>
  <c r="G282" i="1"/>
  <c r="G328" i="1"/>
  <c r="G336" i="1"/>
  <c r="G366" i="1"/>
  <c r="G377" i="1"/>
  <c r="G403" i="1"/>
  <c r="G417" i="1"/>
  <c r="G432" i="1"/>
  <c r="G447" i="1"/>
  <c r="G467" i="1"/>
  <c r="G480" i="1"/>
  <c r="G494" i="1"/>
  <c r="G501" i="1"/>
  <c r="G512" i="1"/>
  <c r="G530" i="1"/>
  <c r="G545" i="1"/>
  <c r="G561" i="1"/>
  <c r="G590" i="1"/>
  <c r="G611" i="1"/>
  <c r="G626" i="1"/>
  <c r="G653" i="1"/>
  <c r="G659" i="1"/>
  <c r="G683" i="1"/>
  <c r="G707" i="1"/>
  <c r="D710" i="1"/>
  <c r="D14" i="1" s="1"/>
  <c r="F710" i="1"/>
  <c r="F14" i="1" s="1"/>
  <c r="G281" i="1"/>
  <c r="G327" i="1"/>
  <c r="E710" i="1"/>
  <c r="E14" i="1" s="1"/>
  <c r="G261" i="1"/>
  <c r="G479" i="1"/>
  <c r="G511" i="1"/>
  <c r="G589" i="1"/>
  <c r="G251" i="1"/>
  <c r="G264" i="1"/>
  <c r="G402" i="1"/>
  <c r="G431" i="1"/>
  <c r="G446" i="1"/>
  <c r="G466" i="1"/>
  <c r="G451" i="1"/>
  <c r="G625" i="1"/>
  <c r="G652" i="1"/>
  <c r="G658" i="1"/>
  <c r="G706" i="1"/>
  <c r="G475" i="1"/>
  <c r="G505" i="1"/>
  <c r="G539" i="1"/>
  <c r="G600" i="1"/>
  <c r="G655" i="1"/>
  <c r="G422" i="1"/>
  <c r="G529" i="1"/>
  <c r="G335" i="1"/>
  <c r="G365" i="1"/>
  <c r="G376" i="1"/>
  <c r="G488" i="1"/>
  <c r="G517" i="1"/>
  <c r="G416" i="1"/>
  <c r="G437" i="1"/>
  <c r="G569" i="1"/>
  <c r="G610" i="1"/>
  <c r="G497" i="1"/>
  <c r="G682" i="1"/>
  <c r="G273" i="1"/>
  <c r="G319" i="1"/>
  <c r="G493" i="1"/>
  <c r="G500" i="1"/>
  <c r="G615" i="1"/>
  <c r="G670" i="1"/>
  <c r="G331" i="1"/>
  <c r="G369" i="1"/>
  <c r="G391" i="1"/>
  <c r="G555" i="1"/>
  <c r="G692" i="1"/>
  <c r="G352" i="1"/>
  <c r="G410" i="1"/>
  <c r="G544" i="1"/>
  <c r="G560" i="1"/>
  <c r="G648" i="1"/>
  <c r="G10" i="1"/>
  <c r="G81" i="1"/>
  <c r="G710" i="1" l="1"/>
  <c r="G14" i="1"/>
  <c r="F12" i="1" l="1"/>
  <c r="F16" i="1" s="1"/>
  <c r="D12" i="1"/>
  <c r="D16" i="1" s="1"/>
  <c r="E12" i="1"/>
  <c r="E16" i="1" s="1"/>
  <c r="C248" i="1"/>
  <c r="C12" i="1" s="1"/>
  <c r="C16" i="1" l="1"/>
  <c r="G16" i="1" s="1"/>
  <c r="G12" i="1"/>
</calcChain>
</file>

<file path=xl/sharedStrings.xml><?xml version="1.0" encoding="utf-8"?>
<sst xmlns="http://schemas.openxmlformats.org/spreadsheetml/2006/main" count="1304" uniqueCount="584">
  <si>
    <t>FEDERAL TRANSIT ADMINISTRATION</t>
  </si>
  <si>
    <t xml:space="preserve"> SECTION 5307 AND SECTION 5340 URBANIZED AREA APPORTIONMENTS</t>
  </si>
  <si>
    <t>This table disaggregates the Section 5307/5340 total allocations displayed on Table 3 into the 5307, STIC, Growing States and High Density States Components</t>
  </si>
  <si>
    <t>URBANIZED AREA/STATE</t>
  </si>
  <si>
    <t>UZA Name</t>
  </si>
  <si>
    <t>Section 5307</t>
  </si>
  <si>
    <t>STIC</t>
  </si>
  <si>
    <t>Growing States</t>
  </si>
  <si>
    <t>High Density</t>
  </si>
  <si>
    <t>Total</t>
  </si>
  <si>
    <t>1,000,000 or more in Population</t>
  </si>
  <si>
    <t>200,000 - 999,999 in Population</t>
  </si>
  <si>
    <t>50,000 - 199,999 in Population</t>
  </si>
  <si>
    <t>National Total</t>
  </si>
  <si>
    <t xml:space="preserve">Amounts Apportioned to Urbanized Areas over 1 million  in Population </t>
  </si>
  <si>
    <t>Georgia</t>
  </si>
  <si>
    <t>Atlanta, GA</t>
  </si>
  <si>
    <t>Texas</t>
  </si>
  <si>
    <t>Austin, TX</t>
  </si>
  <si>
    <t>Maryland</t>
  </si>
  <si>
    <t>Baltimore, MD</t>
  </si>
  <si>
    <t>Massachusetts</t>
  </si>
  <si>
    <t>Boston, MA--NH--RI</t>
  </si>
  <si>
    <t>New Hampshire</t>
  </si>
  <si>
    <t>Rhode Island</t>
  </si>
  <si>
    <t>North Carolina</t>
  </si>
  <si>
    <t>Charlotte, NC--SC</t>
  </si>
  <si>
    <t>South Carolina</t>
  </si>
  <si>
    <t>Illinois</t>
  </si>
  <si>
    <t>Chicago, IL--IN</t>
  </si>
  <si>
    <t>Indiana</t>
  </si>
  <si>
    <t>Ohio</t>
  </si>
  <si>
    <t>Cincinnati, OH--KY--IN</t>
  </si>
  <si>
    <t>Kentucky</t>
  </si>
  <si>
    <t>Cleveland, OH</t>
  </si>
  <si>
    <t>Columbus, OH</t>
  </si>
  <si>
    <t>Dallas-Fort Worth-Arlington, TX</t>
  </si>
  <si>
    <t>Colorado</t>
  </si>
  <si>
    <t>Denver-Aurora, CO</t>
  </si>
  <si>
    <t>Michigan</t>
  </si>
  <si>
    <t>Detroit, MI</t>
  </si>
  <si>
    <t>Houston, TX</t>
  </si>
  <si>
    <t>Indianapolis, IN</t>
  </si>
  <si>
    <t>Florida</t>
  </si>
  <si>
    <t>Jacksonville, FL</t>
  </si>
  <si>
    <t>Missouri</t>
  </si>
  <si>
    <t>Kansas City, MO--KS</t>
  </si>
  <si>
    <t>Kansas</t>
  </si>
  <si>
    <t>Nevada</t>
  </si>
  <si>
    <t>Las Vegas-Henderson, NV</t>
  </si>
  <si>
    <t>California</t>
  </si>
  <si>
    <t>Los Angeles-Long Beach-Anaheim, CA</t>
  </si>
  <si>
    <t>Tennessee</t>
  </si>
  <si>
    <t>Memphis, TN--MS--AR</t>
  </si>
  <si>
    <t>Mississippi</t>
  </si>
  <si>
    <t>Arkansas</t>
  </si>
  <si>
    <t>Miami, FL</t>
  </si>
  <si>
    <t>Wisconsin</t>
  </si>
  <si>
    <t>Milwaukee, WI</t>
  </si>
  <si>
    <t>Minnesota</t>
  </si>
  <si>
    <t>Minneapolis--St. Paul, MN--WI</t>
  </si>
  <si>
    <t>New York</t>
  </si>
  <si>
    <t>New York--Newark, NY--NJ--CT</t>
  </si>
  <si>
    <t>New Jersey</t>
  </si>
  <si>
    <t>Connecticut</t>
  </si>
  <si>
    <t>Orlando, FL</t>
  </si>
  <si>
    <t>Pennsylvania</t>
  </si>
  <si>
    <t>Philadelphia, PA--NJ--DE--MD</t>
  </si>
  <si>
    <t>Delaware</t>
  </si>
  <si>
    <t>Arizona</t>
  </si>
  <si>
    <t>Phoenix-Mesa, AZ</t>
  </si>
  <si>
    <t>Pittsburgh, PA</t>
  </si>
  <si>
    <t>Oregon</t>
  </si>
  <si>
    <t>Portland, OR--WA</t>
  </si>
  <si>
    <t>Washington</t>
  </si>
  <si>
    <t>Providence, RI--MA</t>
  </si>
  <si>
    <t>Riverside-San Bernardino, CA</t>
  </si>
  <si>
    <t>Sacramento, CA</t>
  </si>
  <si>
    <t>Utah</t>
  </si>
  <si>
    <t>Salt Lake City-West Valley City, UT</t>
  </si>
  <si>
    <t>San Antonio, TX</t>
  </si>
  <si>
    <t>San Diego, CA</t>
  </si>
  <si>
    <t>San Francisco-Oakland, CA</t>
  </si>
  <si>
    <t>San Jose, CA</t>
  </si>
  <si>
    <t>Puerto Rico</t>
  </si>
  <si>
    <t>San Juan, PR</t>
  </si>
  <si>
    <t>Seattle, WA</t>
  </si>
  <si>
    <t>St. Louis, MO--IL</t>
  </si>
  <si>
    <t>Tampa-St. Petersburg, FL</t>
  </si>
  <si>
    <t>Virginia</t>
  </si>
  <si>
    <t>Virginia Beach, VA</t>
  </si>
  <si>
    <t>Washington, DC--VA--MD</t>
  </si>
  <si>
    <t>District of Columbia</t>
  </si>
  <si>
    <t xml:space="preserve">Amounts Apportioned to Urbanized Areas 200,000 to 999,999 in Population </t>
  </si>
  <si>
    <t>Akron, OH</t>
  </si>
  <si>
    <t>New Mexico</t>
  </si>
  <si>
    <t>Albuquerque, NM</t>
  </si>
  <si>
    <t>Allentown, PA--NJ</t>
  </si>
  <si>
    <t>Alaska</t>
  </si>
  <si>
    <t>Anchorage, AK</t>
  </si>
  <si>
    <t>Ann Arbor, MI</t>
  </si>
  <si>
    <t>Antioch, CA</t>
  </si>
  <si>
    <t>Appleton, WI</t>
  </si>
  <si>
    <t>Asheville, NC</t>
  </si>
  <si>
    <t>Atlantic City, NJ</t>
  </si>
  <si>
    <t>Bakersfield, CA</t>
  </si>
  <si>
    <t>Barnstable Town, MA</t>
  </si>
  <si>
    <t>Louisiana</t>
  </si>
  <si>
    <t>Baton Rouge, LA</t>
  </si>
  <si>
    <t>Alabama</t>
  </si>
  <si>
    <t>Birmingham, AL</t>
  </si>
  <si>
    <t>Idaho</t>
  </si>
  <si>
    <t>Boise City, ID</t>
  </si>
  <si>
    <t>Bonita Springs, FL</t>
  </si>
  <si>
    <t>Bridgeport--Stamford, CT--NY</t>
  </si>
  <si>
    <t>Brownsville, TX</t>
  </si>
  <si>
    <t>Buffalo, NY</t>
  </si>
  <si>
    <t>Canton, OH</t>
  </si>
  <si>
    <t>Cape Coral, FL</t>
  </si>
  <si>
    <t>Chattanooga, TN--GA</t>
  </si>
  <si>
    <t>Colorado Springs, CO</t>
  </si>
  <si>
    <t>Columbia, SC</t>
  </si>
  <si>
    <t>Columbus, GA--AL</t>
  </si>
  <si>
    <t>Concord, CA</t>
  </si>
  <si>
    <t>Concord, NC</t>
  </si>
  <si>
    <t>Corpus Christi, TX</t>
  </si>
  <si>
    <t>Iowa</t>
  </si>
  <si>
    <t>Davenport, IA--IL</t>
  </si>
  <si>
    <t>Dayton, OH</t>
  </si>
  <si>
    <t>Des Moines, IA</t>
  </si>
  <si>
    <t>Durham, NC</t>
  </si>
  <si>
    <t>El Paso, TX--NM</t>
  </si>
  <si>
    <t>Eugene, OR</t>
  </si>
  <si>
    <t>Evansville, IN--KY</t>
  </si>
  <si>
    <t>Fayetteville, NC</t>
  </si>
  <si>
    <t>Fayetteville--Springdale--Rogers, AR--MO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</si>
  <si>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</si>
  <si>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</si>
  <si>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</si>
  <si>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</si>
  <si>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</si>
  <si>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</si>
  <si>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</si>
  <si>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</si>
  <si>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</si>
  <si>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</si>
  <si>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</si>
  <si>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</si>
  <si>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West Virginia</t>
  </si>
  <si>
    <t>Huntington, WV--KY--OH</t>
  </si>
  <si>
    <t>Huntsville, AL</t>
  </si>
  <si>
    <t>Jackson, MS</t>
  </si>
  <si>
    <t>Kalamazoo, MI</t>
  </si>
  <si>
    <t>Killeen, TX</t>
  </si>
  <si>
    <t>Kissimmee, FL</t>
  </si>
  <si>
    <t>Knoxville, TN</t>
  </si>
  <si>
    <t>Lafayette, LA</t>
  </si>
  <si>
    <t>Lakeland, FL</t>
  </si>
  <si>
    <t>Lancaster, PA</t>
  </si>
  <si>
    <t>Lansing, MI</t>
  </si>
  <si>
    <t>Laredo, TX</t>
  </si>
  <si>
    <t>Nebraska</t>
  </si>
  <si>
    <t>Lincoln, NE</t>
  </si>
  <si>
    <t>Little Rock, AR</t>
  </si>
  <si>
    <t>Louisville/Jefferson County, KY--IN</t>
  </si>
  <si>
    <t>Lubbock, TX</t>
  </si>
  <si>
    <t>Madison, WI</t>
  </si>
  <si>
    <t>McAllen, TX</t>
  </si>
  <si>
    <t>Mobile, AL</t>
  </si>
  <si>
    <t>Modesto, CA</t>
  </si>
  <si>
    <t>Montgomery, AL</t>
  </si>
  <si>
    <t>Myrtle Beach--Socastee, SC--NC</t>
  </si>
  <si>
    <t>Nashua, NH--MA</t>
  </si>
  <si>
    <t>New Haven, CT</t>
  </si>
  <si>
    <t>New Orleans, LA</t>
  </si>
  <si>
    <t>Norwich--New London, CT--RI</t>
  </si>
  <si>
    <t>Oklahoma</t>
  </si>
  <si>
    <t>Oklahoma City, OK</t>
  </si>
  <si>
    <t>Omaha, NE--IA</t>
  </si>
  <si>
    <t>Oxnard, CA</t>
  </si>
  <si>
    <t>Pensacola, FL--AL</t>
  </si>
  <si>
    <t>Peoria, IL</t>
  </si>
  <si>
    <t>Port St. Lucie, FL</t>
  </si>
  <si>
    <t>Maine</t>
  </si>
  <si>
    <t>Portland, ME</t>
  </si>
  <si>
    <t>Poughkeepsie--Newburgh, NY--NJ</t>
  </si>
  <si>
    <t>Raleigh, NC</t>
  </si>
  <si>
    <t>Reading, PA</t>
  </si>
  <si>
    <t>Reno, NV--CA</t>
  </si>
  <si>
    <t>Richmond, VA</t>
  </si>
  <si>
    <t>Roanoke, VA</t>
  </si>
  <si>
    <t>Rochester, NY</t>
  </si>
  <si>
    <t>Rockford, IL</t>
  </si>
  <si>
    <t>Round Lake Beach--McHenry--Grayslake, IL--WI</t>
  </si>
  <si>
    <t>Salem, OR</t>
  </si>
  <si>
    <t>Santa Clarita, CA</t>
  </si>
  <si>
    <t>Santa Rosa, CA</t>
  </si>
  <si>
    <t>Savannah, GA</t>
  </si>
  <si>
    <t>Scranton, PA</t>
  </si>
  <si>
    <t>Shreveport, LA</t>
  </si>
  <si>
    <t>South Bend, IN--MI</t>
  </si>
  <si>
    <t>Spokane, WA</t>
  </si>
  <si>
    <t>Springfield, MA--CT</t>
  </si>
  <si>
    <t>Springfield, MO</t>
  </si>
  <si>
    <t>Stockton, CA</t>
  </si>
  <si>
    <t>Syracuse, NY</t>
  </si>
  <si>
    <t>Tallahassee, FL</t>
  </si>
  <si>
    <t>Thousand Oaks, CA</t>
  </si>
  <si>
    <t>Toledo, OH--MI</t>
  </si>
  <si>
    <t>Trenton, NJ</t>
  </si>
  <si>
    <t>Tucson, AZ</t>
  </si>
  <si>
    <t>Tulsa, OK</t>
  </si>
  <si>
    <t>Hawaii</t>
  </si>
  <si>
    <t>Visalia, CA</t>
  </si>
  <si>
    <t>Wichita, KS</t>
  </si>
  <si>
    <t>Wilmington, NC</t>
  </si>
  <si>
    <t>Winter Haven, FL</t>
  </si>
  <si>
    <t>Worcester, MA--CT</t>
  </si>
  <si>
    <t>York, PA</t>
  </si>
  <si>
    <t>Youngstown, OH--PA</t>
  </si>
  <si>
    <t>Amounts Apportioned to States for UZAs under 200,000</t>
  </si>
  <si>
    <t>Auburn, AL</t>
  </si>
  <si>
    <t>Decatur, AL</t>
  </si>
  <si>
    <t>Dothan, AL</t>
  </si>
  <si>
    <t>Florence, AL</t>
  </si>
  <si>
    <t>Gadsden, AL</t>
  </si>
  <si>
    <t>Tuscaloosa, AL</t>
  </si>
  <si>
    <t>Fairbanks, AK</t>
  </si>
  <si>
    <t>Casa Grande, AZ</t>
  </si>
  <si>
    <t>Flagstaff, AZ</t>
  </si>
  <si>
    <t>Lake Havasu City, AZ</t>
  </si>
  <si>
    <t>Sierra Vista, AZ</t>
  </si>
  <si>
    <t>Conway, AR</t>
  </si>
  <si>
    <t>Hot Springs, AR</t>
  </si>
  <si>
    <t>Jonesboro, AR</t>
  </si>
  <si>
    <t>Pine Bluff, AR</t>
  </si>
  <si>
    <t>Camarillo, CA</t>
  </si>
  <si>
    <t>Chico, CA</t>
  </si>
  <si>
    <t>Davis, CA</t>
  </si>
  <si>
    <t>Delano, CA</t>
  </si>
  <si>
    <t>Fairfield, CA</t>
  </si>
  <si>
    <t>Hanford, CA</t>
  </si>
  <si>
    <t>Hemet, CA</t>
  </si>
  <si>
    <t>Livermore, CA</t>
  </si>
  <si>
    <t>Lodi, CA</t>
  </si>
  <si>
    <t>Lompoc, CA</t>
  </si>
  <si>
    <t>Madera, CA</t>
  </si>
  <si>
    <t>Manteca, CA</t>
  </si>
  <si>
    <t>Merced, CA</t>
  </si>
  <si>
    <t>Napa, CA</t>
  </si>
  <si>
    <t>Petaluma, CA</t>
  </si>
  <si>
    <t>Porterville, CA</t>
  </si>
  <si>
    <t>Redding, CA</t>
  </si>
  <si>
    <t>Salinas, CA</t>
  </si>
  <si>
    <t>San Luis Obispo, CA</t>
  </si>
  <si>
    <t>Santa Barbara, CA</t>
  </si>
  <si>
    <t>Santa Cruz, CA</t>
  </si>
  <si>
    <t>Santa Maria, CA</t>
  </si>
  <si>
    <t>Simi Valley, CA</t>
  </si>
  <si>
    <t>Tracy, CA</t>
  </si>
  <si>
    <t>Turlock, CA</t>
  </si>
  <si>
    <t>Vacaville, CA</t>
  </si>
  <si>
    <t>Vallejo, CA</t>
  </si>
  <si>
    <t>Watsonville, CA</t>
  </si>
  <si>
    <t>Woodland, CA</t>
  </si>
  <si>
    <t>Yuba City, CA</t>
  </si>
  <si>
    <t>Boulder, CO</t>
  </si>
  <si>
    <t>Grand Junction, CO</t>
  </si>
  <si>
    <t>Greeley, CO</t>
  </si>
  <si>
    <t>Longmont, CO</t>
  </si>
  <si>
    <t>Pueblo, CO</t>
  </si>
  <si>
    <t>Waterbury, CT</t>
  </si>
  <si>
    <t>Dover, DE</t>
  </si>
  <si>
    <t>Deltona, FL</t>
  </si>
  <si>
    <t>Gainesville, FL</t>
  </si>
  <si>
    <t>Ocala, FL</t>
  </si>
  <si>
    <t>Panama City, FL</t>
  </si>
  <si>
    <t>Spring Hill, FL</t>
  </si>
  <si>
    <t>St. Augustine, FL</t>
  </si>
  <si>
    <t>Titusville, FL</t>
  </si>
  <si>
    <t>Zephyrhills, FL</t>
  </si>
  <si>
    <t>Albany, GA</t>
  </si>
  <si>
    <t>Brunswick, GA</t>
  </si>
  <si>
    <t>Cartersville, GA</t>
  </si>
  <si>
    <t>Dalton, GA</t>
  </si>
  <si>
    <t>Gainesville, GA</t>
  </si>
  <si>
    <t>Hinesville, GA</t>
  </si>
  <si>
    <t>Macon, GA</t>
  </si>
  <si>
    <t>Rome, GA</t>
  </si>
  <si>
    <t>Valdosta, GA</t>
  </si>
  <si>
    <t>Warner Robins, GA</t>
  </si>
  <si>
    <t>Kahului, HI</t>
  </si>
  <si>
    <t>Coeur d'Alene, ID</t>
  </si>
  <si>
    <t>Idaho Falls, ID</t>
  </si>
  <si>
    <t>Nampa, ID</t>
  </si>
  <si>
    <t>Pocatello, ID</t>
  </si>
  <si>
    <t>Carbondale, IL</t>
  </si>
  <si>
    <t>Champaign, IL</t>
  </si>
  <si>
    <t>Decatur, IL</t>
  </si>
  <si>
    <t>DeKalb, IL</t>
  </si>
  <si>
    <t>Kankakee, IL</t>
  </si>
  <si>
    <t>Springfield, IL</t>
  </si>
  <si>
    <t>Anderson, IN</t>
  </si>
  <si>
    <t>Bloomington, IN</t>
  </si>
  <si>
    <t>Columbus, IN</t>
  </si>
  <si>
    <t>Kokomo, IN</t>
  </si>
  <si>
    <t>Lafayette, IN</t>
  </si>
  <si>
    <t>Muncie, IN</t>
  </si>
  <si>
    <t>Terre Haute, IN</t>
  </si>
  <si>
    <t>Ames, IA</t>
  </si>
  <si>
    <t>Cedar Rapids, IA</t>
  </si>
  <si>
    <t>Iowa City, IA</t>
  </si>
  <si>
    <t>Waterloo, IA</t>
  </si>
  <si>
    <t>Lawrence, KS</t>
  </si>
  <si>
    <t>Manhattan, KS</t>
  </si>
  <si>
    <t>Topeka, KS</t>
  </si>
  <si>
    <t>Bowling Green, KY</t>
  </si>
  <si>
    <t>Owensboro, KY</t>
  </si>
  <si>
    <t>Alexandria, LA</t>
  </si>
  <si>
    <t>Hammond, LA</t>
  </si>
  <si>
    <t>Houma, LA</t>
  </si>
  <si>
    <t>Lake Charles, LA</t>
  </si>
  <si>
    <t>Monroe, LA</t>
  </si>
  <si>
    <t>Slidell, LA</t>
  </si>
  <si>
    <t>Bangor, ME</t>
  </si>
  <si>
    <t>Lewiston, ME</t>
  </si>
  <si>
    <t>Frederick, MD</t>
  </si>
  <si>
    <t>Waldorf, MD</t>
  </si>
  <si>
    <t>New Bedford, MA</t>
  </si>
  <si>
    <t>Pittsfield, MA</t>
  </si>
  <si>
    <t>Battle Creek, MI</t>
  </si>
  <si>
    <t>Bay City, MI</t>
  </si>
  <si>
    <t>Holland, MI</t>
  </si>
  <si>
    <t>Jackson, MI</t>
  </si>
  <si>
    <t>Midland, MI</t>
  </si>
  <si>
    <t>Monroe, MI</t>
  </si>
  <si>
    <t>Muskegon, MI</t>
  </si>
  <si>
    <t>Port Huron, MI</t>
  </si>
  <si>
    <t>Saginaw, MI</t>
  </si>
  <si>
    <t>Mankato, MN</t>
  </si>
  <si>
    <t>Rochester, MN</t>
  </si>
  <si>
    <t>St. Cloud, MN</t>
  </si>
  <si>
    <t>Hattiesburg, MS</t>
  </si>
  <si>
    <t>Pascagoula, MS</t>
  </si>
  <si>
    <t>Columbia, MO</t>
  </si>
  <si>
    <t>Jefferson City, MO</t>
  </si>
  <si>
    <t>Joplin, MO</t>
  </si>
  <si>
    <t>Lee's Summit, MO</t>
  </si>
  <si>
    <t>Montana</t>
  </si>
  <si>
    <t>Billings, MT</t>
  </si>
  <si>
    <t>Great Falls, MT</t>
  </si>
  <si>
    <t>Missoula, MT</t>
  </si>
  <si>
    <t>Grand Island, NE</t>
  </si>
  <si>
    <t>Carson City, NV</t>
  </si>
  <si>
    <t>Manchester, NH</t>
  </si>
  <si>
    <t>Villas, NJ</t>
  </si>
  <si>
    <t>Vineland, NJ</t>
  </si>
  <si>
    <t>Farmington, NM</t>
  </si>
  <si>
    <t>Las Cruces, NM</t>
  </si>
  <si>
    <t>Los Lunas, NM</t>
  </si>
  <si>
    <t>Santa Fe, NM</t>
  </si>
  <si>
    <t>Elmira, NY</t>
  </si>
  <si>
    <t>Glens Falls, NY</t>
  </si>
  <si>
    <t>Ithaca, NY</t>
  </si>
  <si>
    <t>Kingston, NY</t>
  </si>
  <si>
    <t>Middletown, NY</t>
  </si>
  <si>
    <t>Saratoga Springs, NY</t>
  </si>
  <si>
    <t>Utica, NY</t>
  </si>
  <si>
    <t>Watertown, NY</t>
  </si>
  <si>
    <t>Burlington, NC</t>
  </si>
  <si>
    <t>Goldsboro, NC</t>
  </si>
  <si>
    <t>Greenville, NC</t>
  </si>
  <si>
    <t>High Point, NC</t>
  </si>
  <si>
    <t>Jacksonville, NC</t>
  </si>
  <si>
    <t>New Bern, NC</t>
  </si>
  <si>
    <t>Rocky Mount, NC</t>
  </si>
  <si>
    <t>North Dakota</t>
  </si>
  <si>
    <t>Bismarck, ND</t>
  </si>
  <si>
    <t>Lima, OH</t>
  </si>
  <si>
    <t>Mansfield, OH</t>
  </si>
  <si>
    <t>Middletown, OH</t>
  </si>
  <si>
    <t>Newark, OH</t>
  </si>
  <si>
    <t>Springfield, OH</t>
  </si>
  <si>
    <t>Lawton, OK</t>
  </si>
  <si>
    <t>Norman, OK</t>
  </si>
  <si>
    <t>Albany, OR</t>
  </si>
  <si>
    <t>Bend, OR</t>
  </si>
  <si>
    <t>Corvallis, OR</t>
  </si>
  <si>
    <t>Grants Pass, OR</t>
  </si>
  <si>
    <t>Medford, OR</t>
  </si>
  <si>
    <t>Altoona, PA</t>
  </si>
  <si>
    <t>Chambersburg, PA</t>
  </si>
  <si>
    <t>Erie, PA</t>
  </si>
  <si>
    <t>Hanover, PA</t>
  </si>
  <si>
    <t>Hazleton, PA</t>
  </si>
  <si>
    <t>Johnstown, PA</t>
  </si>
  <si>
    <t>Lebanon, PA</t>
  </si>
  <si>
    <t>Pottstown, PA</t>
  </si>
  <si>
    <t>State College, PA</t>
  </si>
  <si>
    <t>Williamsport, PA</t>
  </si>
  <si>
    <t>Arecibo, PR</t>
  </si>
  <si>
    <t>Fajardo, PR</t>
  </si>
  <si>
    <t>Guayama, PR</t>
  </si>
  <si>
    <t>Juana Díaz, PR</t>
  </si>
  <si>
    <t>Mayaguez, PR</t>
  </si>
  <si>
    <t>Ponce, PR</t>
  </si>
  <si>
    <t>Yauco, PR</t>
  </si>
  <si>
    <t>Anderson, SC</t>
  </si>
  <si>
    <t>Florence, SC</t>
  </si>
  <si>
    <t>Hilton Head Island, SC</t>
  </si>
  <si>
    <t>Rock Hill, SC</t>
  </si>
  <si>
    <t>Spartanburg, SC</t>
  </si>
  <si>
    <t>Sumter, SC</t>
  </si>
  <si>
    <t>South Dakota</t>
  </si>
  <si>
    <t>Rapid City, SD</t>
  </si>
  <si>
    <t>Sioux Falls, SD</t>
  </si>
  <si>
    <t>Cleveland, TN</t>
  </si>
  <si>
    <t>Jackson, TN</t>
  </si>
  <si>
    <t>Johnson City, TN</t>
  </si>
  <si>
    <t>Morristown, TN</t>
  </si>
  <si>
    <t>Murfreesboro, TN</t>
  </si>
  <si>
    <t>Abilene, TX</t>
  </si>
  <si>
    <t>Amarillo, TX</t>
  </si>
  <si>
    <t>Beaumont, TX</t>
  </si>
  <si>
    <t>Harlingen, TX</t>
  </si>
  <si>
    <t>Longview, TX</t>
  </si>
  <si>
    <t>McKinney, TX</t>
  </si>
  <si>
    <t>Midland, TX</t>
  </si>
  <si>
    <t>Odessa, TX</t>
  </si>
  <si>
    <t>Port Arthur, TX</t>
  </si>
  <si>
    <t>San Angelo, TX</t>
  </si>
  <si>
    <t>San Marcos, TX</t>
  </si>
  <si>
    <t>Sherman, TX</t>
  </si>
  <si>
    <t>Temple, TX</t>
  </si>
  <si>
    <t>Texas City, TX</t>
  </si>
  <si>
    <t>Tyler, TX</t>
  </si>
  <si>
    <t>Victoria, TX</t>
  </si>
  <si>
    <t>Waco, TX</t>
  </si>
  <si>
    <t>Wichita Falls, TX</t>
  </si>
  <si>
    <t>Logan, UT</t>
  </si>
  <si>
    <t>St. George, UT</t>
  </si>
  <si>
    <t>Vermont</t>
  </si>
  <si>
    <t>Burlington, VT</t>
  </si>
  <si>
    <t>Virgin Islands</t>
  </si>
  <si>
    <t>Blacksburg, VA</t>
  </si>
  <si>
    <t>Charlottesville, VA</t>
  </si>
  <si>
    <t>Fredericksburg, VA</t>
  </si>
  <si>
    <t>Harrisonburg, VA</t>
  </si>
  <si>
    <t>Lynchburg, VA</t>
  </si>
  <si>
    <t>Williamsburg, VA</t>
  </si>
  <si>
    <t>Winchester, VA</t>
  </si>
  <si>
    <t>Bellingham, WA</t>
  </si>
  <si>
    <t>Bremerton, WA</t>
  </si>
  <si>
    <t>Marysville, WA</t>
  </si>
  <si>
    <t>Mount Vernon, WA</t>
  </si>
  <si>
    <t>Wenatchee, WA</t>
  </si>
  <si>
    <t>Yakima, WA</t>
  </si>
  <si>
    <t>Beckley, WV</t>
  </si>
  <si>
    <t>Charleston, WV</t>
  </si>
  <si>
    <t>Morgantown, WV</t>
  </si>
  <si>
    <t>Eau Claire, WI</t>
  </si>
  <si>
    <t>Fond du Lac, WI</t>
  </si>
  <si>
    <t>Janesville, WI</t>
  </si>
  <si>
    <t>Oshkosh, WI</t>
  </si>
  <si>
    <t>Racine, WI</t>
  </si>
  <si>
    <t>Sheboygan, WI</t>
  </si>
  <si>
    <t>Wausau, WI</t>
  </si>
  <si>
    <t>West Bend, WI</t>
  </si>
  <si>
    <t>Wyoming</t>
  </si>
  <si>
    <t>Casper, WY</t>
  </si>
  <si>
    <t>Cheyenne, WY</t>
  </si>
  <si>
    <t xml:space="preserve">Total </t>
  </si>
  <si>
    <t>Honolulu, HI</t>
  </si>
  <si>
    <t>Danbury, CT--NY</t>
  </si>
  <si>
    <t>Hagerstown, MD--WV--PA</t>
  </si>
  <si>
    <t>Fargo, ND--MN</t>
  </si>
  <si>
    <t>Gastonia, NC--SC</t>
  </si>
  <si>
    <t>Clarksville, TN--KY</t>
  </si>
  <si>
    <t>Binghamton, NY--PA</t>
  </si>
  <si>
    <t>Elkhart, IN--MI</t>
  </si>
  <si>
    <t>Yuma, AZ--CA</t>
  </si>
  <si>
    <t>Kenosha, WI--IL</t>
  </si>
  <si>
    <t>Fort Smith, AR--OK</t>
  </si>
  <si>
    <t>Duluth, MN--WI</t>
  </si>
  <si>
    <t>Kingsport, TN--VA</t>
  </si>
  <si>
    <t>Sioux City, IA--NE--SD</t>
  </si>
  <si>
    <t>La Crosse, WI--MN</t>
  </si>
  <si>
    <t>Salisbury, MD--DE</t>
  </si>
  <si>
    <t>Portsmouth, NH--ME</t>
  </si>
  <si>
    <t>Dover--Rochester, NH--ME</t>
  </si>
  <si>
    <t>Alton, IL--MO</t>
  </si>
  <si>
    <t>Wheeling, WV--OH</t>
  </si>
  <si>
    <t>St. Joseph, MO--KS</t>
  </si>
  <si>
    <t>Texarkana--Texarkana, TX--AR</t>
  </si>
  <si>
    <t>Weirton--Steubenville, WV--OH--PA</t>
  </si>
  <si>
    <t>Bristol--Bristol, TN--VA</t>
  </si>
  <si>
    <t>Dubuque, IA--IL</t>
  </si>
  <si>
    <t>Parkersburg, WV--OH</t>
  </si>
  <si>
    <t>Michigan City--La Porte, IN--MI</t>
  </si>
  <si>
    <t>Longview, WA--OR</t>
  </si>
  <si>
    <t>Beloit, WI--IL</t>
  </si>
  <si>
    <t>Grand Forks, ND--MN</t>
  </si>
  <si>
    <t>Walla Walla, WA--OR</t>
  </si>
  <si>
    <t>East Stroudsburg, PA--NJ</t>
  </si>
  <si>
    <t>Cape Girardeau, MO--IL</t>
  </si>
  <si>
    <t>Lewiston, ID--WA</t>
  </si>
  <si>
    <t>Cumberland, MD--WV--PA</t>
  </si>
  <si>
    <t>Danville, IL</t>
  </si>
  <si>
    <t xml:space="preserve">This table disaggregates the Section 5311/5340 total allocations </t>
  </si>
  <si>
    <t>STATE</t>
  </si>
  <si>
    <t>5311 Total Allocations</t>
  </si>
  <si>
    <t>5340 Growing States</t>
  </si>
  <si>
    <t>Grand Total</t>
  </si>
  <si>
    <t>American Samoa</t>
  </si>
  <si>
    <t>Guam</t>
  </si>
  <si>
    <t>N. Mariana Islands</t>
  </si>
  <si>
    <t>TOTAL</t>
  </si>
  <si>
    <t xml:space="preserve"> SECTION 5311 AND SECTION 5340 RURAL AREA APPORTIONMENTS</t>
  </si>
  <si>
    <t>Aberdeen--Bel Air South--Bel Air North, MD</t>
  </si>
  <si>
    <t>Aguadilla--Isabela--San Sebastián, PR</t>
  </si>
  <si>
    <t>Albany--Schenectady, NY</t>
  </si>
  <si>
    <t>Augusta--Richmond County, GA--SC</t>
  </si>
  <si>
    <t>Charleston--North Charleston, SC</t>
  </si>
  <si>
    <t>Conroe--The Woodlands, TX</t>
  </si>
  <si>
    <t>Denton--Lewisville, TX</t>
  </si>
  <si>
    <t>Indio--Cathedral City, CA</t>
  </si>
  <si>
    <t>Kennewick--Pasco, WA</t>
  </si>
  <si>
    <t>Lake Tahoe Region CA--NV</t>
  </si>
  <si>
    <t>Lancaster--Palmdale, CA</t>
  </si>
  <si>
    <t>Lexington--Fayette, KY</t>
  </si>
  <si>
    <t>Mission Viejo--Lake Forest--San Clemente, CA</t>
  </si>
  <si>
    <t>Murrieta--Temecula--Menifee, CA</t>
  </si>
  <si>
    <t>Nashville--Davidson, TN</t>
  </si>
  <si>
    <t>Ogden--Layton, UT</t>
  </si>
  <si>
    <t>Palm Bay--Melbourne, FL</t>
  </si>
  <si>
    <t>Palm Coast--Daytona Beach--Port Orange, FL</t>
  </si>
  <si>
    <t>Provo--Orem, UT</t>
  </si>
  <si>
    <t>Sarasota--Bradenton, FL</t>
  </si>
  <si>
    <t>Victorville--Hesperia, CA</t>
  </si>
  <si>
    <t>Winston--Salem, NC</t>
  </si>
  <si>
    <t>Anniston--Oxford, AL</t>
  </si>
  <si>
    <t>Daphne--Fairhope, AL</t>
  </si>
  <si>
    <t>Avondale--Goodyear, AZ</t>
  </si>
  <si>
    <t>Prescott Valley--Prescott, AZ</t>
  </si>
  <si>
    <t>Arroyo Grande--Grover Beach, CA</t>
  </si>
  <si>
    <t>El Centro--Calexico, CA</t>
  </si>
  <si>
    <t>El Paso de Robles (Paso Robles)--Atascadero, CA</t>
  </si>
  <si>
    <t>Gilroy--Morgan Hill, CA</t>
  </si>
  <si>
    <t>Seaside--Monterey, CA</t>
  </si>
  <si>
    <t>Lafayette--Louisville--Erie, CO</t>
  </si>
  <si>
    <t>Fort Walton Beach--Navarre--Wright, FL</t>
  </si>
  <si>
    <t>Homosassa Springs--Beverly Hills--Citrus Springs, FL</t>
  </si>
  <si>
    <t>Lady Lake--The Villages, FL</t>
  </si>
  <si>
    <t>Leesburg--Eustis--Tavares, FL</t>
  </si>
  <si>
    <t>North Port--Port Charlotte, FL</t>
  </si>
  <si>
    <t>Sebastian--Vero Beach South--Florida Ridge, FL</t>
  </si>
  <si>
    <t>Sebring--Avon Park, FL</t>
  </si>
  <si>
    <t>Athens--Clarke County, GA</t>
  </si>
  <si>
    <t>Kailua (Honolulu County)--Kaneohe, HI</t>
  </si>
  <si>
    <t>Bloomington--Normal, IL</t>
  </si>
  <si>
    <t>Elizabethtown--Radcliff, KY</t>
  </si>
  <si>
    <t>Mandeville--Covington, LA</t>
  </si>
  <si>
    <t>Lexington Park--California--Chesapeake Ranch Estates, MD</t>
  </si>
  <si>
    <t>Westminster--Eldersburg, MD</t>
  </si>
  <si>
    <t>Leominster--Fitchburg, MA</t>
  </si>
  <si>
    <t>Benton Harbor--St. Joseph--Fair Plain, MI</t>
  </si>
  <si>
    <t>South Lyon--Howell, MI</t>
  </si>
  <si>
    <t>Twin Rivers--Hightstown, NJ</t>
  </si>
  <si>
    <t>Lorain--Elyria, OH</t>
  </si>
  <si>
    <t>Bloomsburg--Berwick, PA</t>
  </si>
  <si>
    <t>Monessen--California, PA</t>
  </si>
  <si>
    <t>Uniontown--Connellsville, PA</t>
  </si>
  <si>
    <t>Mauldin--Simpsonville, SC</t>
  </si>
  <si>
    <t>College Station--Bryan, TX</t>
  </si>
  <si>
    <t>Lake Jackson--Angleton, TX</t>
  </si>
  <si>
    <t>Staunton--Waynesboro, VA</t>
  </si>
  <si>
    <t>Olympia--Lacey, WA</t>
  </si>
  <si>
    <t>Florida--Imbéry--Barceloneta, PR</t>
  </si>
  <si>
    <t>San Germán--Cabo Rojo--Sabana Grande, PR</t>
  </si>
  <si>
    <t xml:space="preserve">Virgin Islands, VI </t>
  </si>
  <si>
    <t>FY 2023 Section 5307/ 5340 Allocations Disaggregated into Component Programs</t>
  </si>
  <si>
    <t>FY 2023 Full Year Apportionments</t>
  </si>
  <si>
    <t>FY 2023 Section 5311/ 5340 Allocations Disaggregated into Component Programs</t>
  </si>
  <si>
    <t>Updated 01/27/2023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</si>
</sst>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58F8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2" fillId="0" borderId="0" xfId="0" applyFont="1" applyFill="1"/>
    <xf numFmtId="0" fontId="2" fillId="0" borderId="0" xfId="0" applyFont="1" applyFill="1" applyProtection="1"/>
    <xf numFmtId="0" fontId="5" fillId="0" borderId="0" xfId="0" applyFont="1" applyFill="1" applyAlignment="1">
      <alignment horizontal="left"/>
    </xf>
    <xf numFmtId="0" fontId="7" fillId="0" borderId="4" xfId="0" applyFont="1" applyFill="1" applyBorder="1" applyProtection="1"/>
    <xf numFmtId="0" fontId="7" fillId="0" borderId="4" xfId="0" applyFont="1" applyFill="1" applyBorder="1"/>
    <xf numFmtId="0" fontId="7" fillId="0" borderId="0" xfId="0" applyFont="1" applyFill="1" applyBorder="1" applyProtection="1"/>
    <xf numFmtId="0" fontId="7" fillId="0" borderId="0" xfId="0" applyFont="1" applyFill="1" applyBorder="1"/>
    <xf numFmtId="3" fontId="7" fillId="0" borderId="0" xfId="0" applyNumberFormat="1" applyFont="1" applyFill="1" applyBorder="1"/>
    <xf numFmtId="0" fontId="7" fillId="0" borderId="3" xfId="0" applyFont="1" applyFill="1" applyBorder="1" applyProtection="1"/>
    <xf numFmtId="0" fontId="7" fillId="0" borderId="3" xfId="0" applyFont="1" applyFill="1" applyBorder="1"/>
    <xf numFmtId="0" fontId="7" fillId="0" borderId="0" xfId="0" applyFont="1" applyFill="1" applyProtection="1"/>
    <xf numFmtId="0" fontId="7" fillId="0" borderId="0" xfId="0" applyFont="1" applyFill="1"/>
    <xf numFmtId="0" fontId="5" fillId="0" borderId="5" xfId="0" applyFont="1" applyFill="1" applyBorder="1"/>
    <xf numFmtId="0" fontId="5" fillId="0" borderId="5" xfId="0" applyFont="1" applyFill="1" applyBorder="1" applyProtection="1"/>
    <xf numFmtId="0" fontId="7" fillId="0" borderId="5" xfId="0" applyFont="1" applyFill="1" applyBorder="1"/>
    <xf numFmtId="0" fontId="7" fillId="0" borderId="5" xfId="0" applyFont="1" applyFill="1" applyBorder="1" applyProtection="1"/>
    <xf numFmtId="0" fontId="4" fillId="0" borderId="6" xfId="0" applyFont="1" applyFill="1" applyBorder="1" applyAlignment="1" applyProtection="1">
      <alignment horizontal="left" vertical="center" indent="4"/>
    </xf>
    <xf numFmtId="0" fontId="7" fillId="0" borderId="6" xfId="0" applyFont="1" applyFill="1" applyBorder="1"/>
    <xf numFmtId="0" fontId="4" fillId="0" borderId="7" xfId="0" applyFont="1" applyFill="1" applyBorder="1" applyAlignment="1" applyProtection="1">
      <alignment horizontal="left" vertical="center" indent="4"/>
    </xf>
    <xf numFmtId="0" fontId="7" fillId="0" borderId="7" xfId="0" applyFont="1" applyFill="1" applyBorder="1"/>
    <xf numFmtId="0" fontId="7" fillId="0" borderId="8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8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 indent="1"/>
    </xf>
    <xf numFmtId="0" fontId="7" fillId="0" borderId="5" xfId="0" applyFont="1" applyFill="1" applyBorder="1" applyAlignment="1"/>
    <xf numFmtId="0" fontId="7" fillId="0" borderId="6" xfId="0" applyFont="1" applyFill="1" applyBorder="1" applyAlignment="1" applyProtection="1">
      <alignment horizontal="left" vertical="center" indent="3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Protection="1"/>
    <xf numFmtId="0" fontId="4" fillId="2" borderId="0" xfId="0" applyFont="1" applyFill="1"/>
    <xf numFmtId="0" fontId="2" fillId="0" borderId="0" xfId="0" applyFont="1"/>
    <xf numFmtId="0" fontId="13" fillId="2" borderId="5" xfId="0" applyFont="1" applyFill="1" applyBorder="1" applyAlignment="1">
      <alignment horizontal="center" wrapText="1"/>
    </xf>
    <xf numFmtId="164" fontId="12" fillId="2" borderId="5" xfId="1" applyNumberFormat="1" applyFont="1" applyFill="1" applyBorder="1" applyAlignment="1">
      <alignment horizontal="center"/>
    </xf>
    <xf numFmtId="0" fontId="14" fillId="0" borderId="5" xfId="5" applyFont="1" applyBorder="1" applyAlignment="1">
      <alignment vertical="center"/>
    </xf>
    <xf numFmtId="164" fontId="1" fillId="0" borderId="5" xfId="1" applyNumberFormat="1" applyFont="1" applyFill="1" applyBorder="1"/>
    <xf numFmtId="0" fontId="13" fillId="2" borderId="5" xfId="5" applyFont="1" applyFill="1" applyBorder="1" applyAlignment="1">
      <alignment vertical="center"/>
    </xf>
    <xf numFmtId="164" fontId="15" fillId="2" borderId="5" xfId="1" applyNumberFormat="1" applyFont="1" applyFill="1" applyBorder="1" applyAlignment="1">
      <alignment horizontal="center" vertical="center"/>
    </xf>
    <xf numFmtId="164" fontId="12" fillId="2" borderId="5" xfId="1" applyNumberFormat="1" applyFont="1" applyFill="1" applyBorder="1"/>
    <xf numFmtId="0" fontId="0" fillId="0" borderId="0" xfId="0" applyFill="1"/>
    <xf numFmtId="164" fontId="2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 applyProtection="1"/>
    <xf numFmtId="164" fontId="2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164" fontId="4" fillId="2" borderId="3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Protection="1"/>
    <xf numFmtId="164" fontId="7" fillId="0" borderId="4" xfId="1" applyNumberFormat="1" applyFont="1" applyFill="1" applyBorder="1"/>
    <xf numFmtId="164" fontId="7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right"/>
    </xf>
    <xf numFmtId="164" fontId="7" fillId="0" borderId="3" xfId="1" applyNumberFormat="1" applyFont="1" applyFill="1" applyBorder="1"/>
    <xf numFmtId="164" fontId="7" fillId="0" borderId="0" xfId="1" applyNumberFormat="1" applyFont="1" applyFill="1"/>
    <xf numFmtId="164" fontId="4" fillId="2" borderId="0" xfId="1" applyNumberFormat="1" applyFont="1" applyFill="1" applyProtection="1"/>
    <xf numFmtId="164" fontId="5" fillId="0" borderId="5" xfId="1" applyNumberFormat="1" applyFont="1" applyFill="1" applyBorder="1" applyProtection="1"/>
    <xf numFmtId="164" fontId="7" fillId="0" borderId="5" xfId="1" applyNumberFormat="1" applyFont="1" applyFill="1" applyBorder="1"/>
    <xf numFmtId="164" fontId="8" fillId="0" borderId="5" xfId="1" applyNumberFormat="1" applyFont="1" applyFill="1" applyBorder="1"/>
    <xf numFmtId="164" fontId="4" fillId="0" borderId="6" xfId="1" applyNumberFormat="1" applyFont="1" applyFill="1" applyBorder="1"/>
    <xf numFmtId="164" fontId="4" fillId="0" borderId="7" xfId="1" applyNumberFormat="1" applyFont="1" applyFill="1" applyBorder="1"/>
    <xf numFmtId="164" fontId="4" fillId="0" borderId="7" xfId="1" applyNumberFormat="1" applyFont="1" applyFill="1" applyBorder="1" applyAlignment="1" applyProtection="1">
      <alignment vertical="center"/>
    </xf>
    <xf numFmtId="164" fontId="7" fillId="0" borderId="9" xfId="1" applyNumberFormat="1" applyFont="1" applyFill="1" applyBorder="1"/>
    <xf numFmtId="164" fontId="7" fillId="0" borderId="8" xfId="1" applyNumberFormat="1" applyFont="1" applyFill="1" applyBorder="1"/>
    <xf numFmtId="164" fontId="4" fillId="0" borderId="6" xfId="1" applyNumberFormat="1" applyFont="1" applyFill="1" applyBorder="1" applyAlignment="1">
      <alignment horizontal="right"/>
    </xf>
    <xf numFmtId="164" fontId="4" fillId="0" borderId="7" xfId="1" applyNumberFormat="1" applyFont="1" applyFill="1" applyBorder="1" applyAlignment="1">
      <alignment horizontal="right"/>
    </xf>
    <xf numFmtId="164" fontId="4" fillId="0" borderId="6" xfId="1" applyNumberFormat="1" applyFont="1" applyFill="1" applyBorder="1" applyAlignment="1" applyProtection="1">
      <alignment vertical="center"/>
    </xf>
    <xf numFmtId="164" fontId="0" fillId="0" borderId="0" xfId="1" applyNumberFormat="1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6">
    <cellStyle name="Comma" xfId="1" builtinId="3"/>
    <cellStyle name="Comma 2" xfId="3" xr:uid="{00000000-0005-0000-0000-000001000000}"/>
    <cellStyle name="Currency 2" xfId="4" xr:uid="{00000000-0005-0000-0000-000002000000}"/>
    <cellStyle name="Normal" xfId="0" builtinId="0"/>
    <cellStyle name="Normal 2" xfId="2" xr:uid="{00000000-0005-0000-0000-000004000000}"/>
    <cellStyle name="Normal_urban rural pop density" xfId="5" xr:uid="{0F3C3F10-AB6C-4345-8CE1-E20E6FC80D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2"/>
  <sheetViews>
    <sheetView tabSelected="1" zoomScale="90" zoomScaleNormal="90" workbookViewId="0">
      <selection activeCell="A4" sqref="A4:G4"/>
    </sheetView>
  </sheetViews>
  <sheetFormatPr defaultRowHeight="15" x14ac:dyDescent="0.25"/>
  <cols>
    <col min="1" max="1" width="15.42578125" customWidth="1"/>
    <col min="2" max="2" width="45.42578125" bestFit="1" customWidth="1"/>
    <col min="3" max="3" width="14.7109375" style="42" bestFit="1" customWidth="1"/>
    <col min="4" max="4" width="13.42578125" style="42" bestFit="1" customWidth="1"/>
    <col min="5" max="5" width="14.140625" style="42" bestFit="1" customWidth="1"/>
    <col min="6" max="6" width="13.42578125" style="42" bestFit="1" customWidth="1"/>
    <col min="7" max="7" width="14.7109375" style="42" bestFit="1" customWidth="1"/>
    <col min="9" max="9" width="12.7109375" bestFit="1" customWidth="1"/>
  </cols>
  <sheetData>
    <row r="1" spans="1:7" x14ac:dyDescent="0.25">
      <c r="A1" s="67" t="s">
        <v>0</v>
      </c>
      <c r="B1" s="68"/>
      <c r="C1" s="68"/>
      <c r="D1" s="68"/>
      <c r="E1" s="68"/>
      <c r="F1" s="68"/>
      <c r="G1" s="68"/>
    </row>
    <row r="2" spans="1:7" x14ac:dyDescent="0.25">
      <c r="A2" s="69" t="s">
        <v>581</v>
      </c>
      <c r="B2" s="68"/>
      <c r="C2" s="68"/>
      <c r="D2" s="68"/>
      <c r="E2" s="68"/>
      <c r="F2" s="68"/>
      <c r="G2" s="68"/>
    </row>
    <row r="3" spans="1:7" x14ac:dyDescent="0.25">
      <c r="A3" s="1"/>
      <c r="B3" s="2"/>
      <c r="C3" s="43"/>
      <c r="D3" s="44"/>
      <c r="E3" s="44"/>
      <c r="F3" s="44"/>
      <c r="G3" s="44"/>
    </row>
    <row r="4" spans="1:7" ht="15.75" thickBot="1" x14ac:dyDescent="0.3">
      <c r="A4" s="70" t="s">
        <v>1</v>
      </c>
      <c r="B4" s="71"/>
      <c r="C4" s="71"/>
      <c r="D4" s="71"/>
      <c r="E4" s="71"/>
      <c r="F4" s="71"/>
      <c r="G4" s="71"/>
    </row>
    <row r="5" spans="1:7" x14ac:dyDescent="0.25">
      <c r="A5" s="72" t="s">
        <v>580</v>
      </c>
      <c r="B5" s="73"/>
      <c r="C5" s="73"/>
      <c r="D5" s="73"/>
      <c r="E5" s="73"/>
      <c r="F5" s="73"/>
      <c r="G5" s="73"/>
    </row>
    <row r="6" spans="1:7" x14ac:dyDescent="0.25">
      <c r="A6" s="74"/>
      <c r="B6" s="74"/>
      <c r="C6" s="74"/>
      <c r="D6" s="74"/>
      <c r="E6" s="74"/>
      <c r="F6" s="74"/>
      <c r="G6" s="74"/>
    </row>
    <row r="7" spans="1:7" x14ac:dyDescent="0.25">
      <c r="A7" s="75" t="s">
        <v>2</v>
      </c>
      <c r="B7" s="75"/>
      <c r="C7" s="75"/>
      <c r="D7" s="75"/>
      <c r="E7" s="75"/>
      <c r="F7" s="75"/>
      <c r="G7" s="75"/>
    </row>
    <row r="8" spans="1:7" x14ac:dyDescent="0.25">
      <c r="A8" s="3"/>
      <c r="B8" s="3"/>
      <c r="C8" s="45"/>
      <c r="D8" s="45"/>
      <c r="E8" s="45"/>
      <c r="F8" s="45"/>
      <c r="G8" s="45"/>
    </row>
    <row r="9" spans="1:7" x14ac:dyDescent="0.25">
      <c r="A9" s="28" t="s">
        <v>3</v>
      </c>
      <c r="B9" s="29" t="s">
        <v>4</v>
      </c>
      <c r="C9" s="46" t="s">
        <v>5</v>
      </c>
      <c r="D9" s="47" t="s">
        <v>6</v>
      </c>
      <c r="E9" s="47" t="s">
        <v>7</v>
      </c>
      <c r="F9" s="47" t="s">
        <v>8</v>
      </c>
      <c r="G9" s="47" t="s">
        <v>9</v>
      </c>
    </row>
    <row r="10" spans="1:7" x14ac:dyDescent="0.25">
      <c r="A10" s="4" t="s">
        <v>10</v>
      </c>
      <c r="B10" s="5"/>
      <c r="C10" s="48">
        <f>C81</f>
        <v>4419585758</v>
      </c>
      <c r="D10" s="48">
        <f>D81</f>
        <v>0</v>
      </c>
      <c r="E10" s="48">
        <f>E81</f>
        <v>173448917</v>
      </c>
      <c r="F10" s="48">
        <f>F81</f>
        <v>263348247</v>
      </c>
      <c r="G10" s="49">
        <f>SUM(C10:F10)</f>
        <v>4856382922</v>
      </c>
    </row>
    <row r="11" spans="1:7" x14ac:dyDescent="0.25">
      <c r="A11" s="6"/>
      <c r="B11" s="7"/>
      <c r="C11" s="50"/>
      <c r="D11" s="50"/>
      <c r="E11" s="50"/>
      <c r="F11" s="50"/>
      <c r="G11" s="50"/>
    </row>
    <row r="12" spans="1:7" x14ac:dyDescent="0.25">
      <c r="A12" s="6" t="s">
        <v>11</v>
      </c>
      <c r="B12" s="7"/>
      <c r="C12" s="51">
        <f>C248</f>
        <v>1183040898</v>
      </c>
      <c r="D12" s="51">
        <f>D248</f>
        <v>0</v>
      </c>
      <c r="E12" s="51">
        <f>E248</f>
        <v>73724790</v>
      </c>
      <c r="F12" s="51">
        <f>F248</f>
        <v>70715159</v>
      </c>
      <c r="G12" s="50">
        <f>SUM(C12:F12)</f>
        <v>1327480847</v>
      </c>
    </row>
    <row r="13" spans="1:7" x14ac:dyDescent="0.25">
      <c r="A13" s="6"/>
      <c r="B13" s="8"/>
      <c r="C13" s="50"/>
      <c r="D13" s="50"/>
      <c r="E13" s="50"/>
      <c r="F13" s="50"/>
      <c r="G13" s="50"/>
    </row>
    <row r="14" spans="1:7" x14ac:dyDescent="0.25">
      <c r="A14" s="9" t="s">
        <v>12</v>
      </c>
      <c r="B14" s="10"/>
      <c r="C14" s="52">
        <f>C710</f>
        <v>626272096</v>
      </c>
      <c r="D14" s="52">
        <f>D710</f>
        <v>189339591</v>
      </c>
      <c r="E14" s="52">
        <f>E710</f>
        <v>39142405</v>
      </c>
      <c r="F14" s="52">
        <f>F710</f>
        <v>21502853</v>
      </c>
      <c r="G14" s="50">
        <f>SUM(C14:F14)</f>
        <v>876256945</v>
      </c>
    </row>
    <row r="15" spans="1:7" x14ac:dyDescent="0.25">
      <c r="A15" s="11"/>
      <c r="B15" s="12"/>
      <c r="C15" s="53"/>
      <c r="D15" s="53"/>
      <c r="E15" s="53"/>
      <c r="F15" s="53"/>
      <c r="G15" s="49"/>
    </row>
    <row r="16" spans="1:7" x14ac:dyDescent="0.25">
      <c r="A16" s="30" t="s">
        <v>13</v>
      </c>
      <c r="B16" s="31"/>
      <c r="C16" s="54">
        <f>SUM(C10:C14)</f>
        <v>6228898752</v>
      </c>
      <c r="D16" s="54">
        <f t="shared" ref="D16:F16" si="0">SUM(D10:D14)</f>
        <v>189339591</v>
      </c>
      <c r="E16" s="54">
        <f t="shared" si="0"/>
        <v>286316112</v>
      </c>
      <c r="F16" s="54">
        <f t="shared" si="0"/>
        <v>355566259</v>
      </c>
      <c r="G16" s="54">
        <f>SUM(C16:F16)</f>
        <v>7060120714</v>
      </c>
    </row>
    <row r="17" spans="1:7" x14ac:dyDescent="0.25">
      <c r="A17" s="6"/>
      <c r="B17" s="7"/>
      <c r="C17" s="50"/>
      <c r="D17" s="50"/>
      <c r="E17" s="48"/>
      <c r="F17" s="50"/>
      <c r="G17" s="50"/>
    </row>
    <row r="18" spans="1:7" x14ac:dyDescent="0.25">
      <c r="A18" s="13" t="s">
        <v>14</v>
      </c>
      <c r="B18" s="14"/>
      <c r="C18" s="55"/>
      <c r="D18" s="56"/>
      <c r="E18" s="56"/>
      <c r="F18" s="56"/>
      <c r="G18" s="56"/>
    </row>
    <row r="19" spans="1:7" x14ac:dyDescent="0.25">
      <c r="A19" s="15" t="s">
        <v>15</v>
      </c>
      <c r="B19" s="16" t="s">
        <v>16</v>
      </c>
      <c r="C19" s="57">
        <v>95728715</v>
      </c>
      <c r="D19" s="56"/>
      <c r="E19" s="56">
        <v>6143273</v>
      </c>
      <c r="F19" s="56">
        <v>0</v>
      </c>
      <c r="G19" s="56">
        <f>SUM(C19:F19)</f>
        <v>101871988</v>
      </c>
    </row>
    <row r="20" spans="1:7" x14ac:dyDescent="0.25">
      <c r="A20" s="15" t="s">
        <v>17</v>
      </c>
      <c r="B20" s="16" t="s">
        <v>18</v>
      </c>
      <c r="C20" s="57">
        <v>43171126</v>
      </c>
      <c r="D20" s="56"/>
      <c r="E20" s="56">
        <v>1974152</v>
      </c>
      <c r="F20" s="56">
        <v>0</v>
      </c>
      <c r="G20" s="56">
        <f t="shared" ref="G20:G80" si="1">SUM(C20:F20)</f>
        <v>45145278</v>
      </c>
    </row>
    <row r="21" spans="1:7" x14ac:dyDescent="0.25">
      <c r="A21" s="15" t="s">
        <v>19</v>
      </c>
      <c r="B21" s="16" t="s">
        <v>20</v>
      </c>
      <c r="C21" s="57">
        <v>71284638</v>
      </c>
      <c r="D21" s="56"/>
      <c r="E21" s="56">
        <v>2844218</v>
      </c>
      <c r="F21" s="56">
        <v>21328746</v>
      </c>
      <c r="G21" s="56">
        <f t="shared" si="1"/>
        <v>95457602</v>
      </c>
    </row>
    <row r="22" spans="1:7" x14ac:dyDescent="0.25">
      <c r="A22" s="15" t="s">
        <v>21</v>
      </c>
      <c r="B22" s="16" t="s">
        <v>22</v>
      </c>
      <c r="C22" s="57">
        <v>159281769</v>
      </c>
      <c r="D22" s="56"/>
      <c r="E22" s="56">
        <v>5269431</v>
      </c>
      <c r="F22" s="56">
        <v>45865179</v>
      </c>
      <c r="G22" s="56">
        <f t="shared" si="1"/>
        <v>210416379</v>
      </c>
    </row>
    <row r="23" spans="1:7" x14ac:dyDescent="0.25">
      <c r="A23" s="15" t="s">
        <v>23</v>
      </c>
      <c r="B23" s="16" t="s">
        <v>22</v>
      </c>
      <c r="C23" s="57">
        <v>3625321</v>
      </c>
      <c r="D23" s="56"/>
      <c r="E23" s="56">
        <v>118320</v>
      </c>
      <c r="F23" s="56">
        <v>0</v>
      </c>
      <c r="G23" s="56">
        <f t="shared" si="1"/>
        <v>3743641</v>
      </c>
    </row>
    <row r="24" spans="1:7" x14ac:dyDescent="0.25">
      <c r="A24" s="15" t="s">
        <v>24</v>
      </c>
      <c r="B24" s="16" t="s">
        <v>22</v>
      </c>
      <c r="C24" s="57">
        <v>10599</v>
      </c>
      <c r="D24" s="56"/>
      <c r="E24" s="56">
        <v>340</v>
      </c>
      <c r="F24" s="56">
        <v>3398</v>
      </c>
      <c r="G24" s="56">
        <f t="shared" si="1"/>
        <v>14337</v>
      </c>
    </row>
    <row r="25" spans="1:7" x14ac:dyDescent="0.25">
      <c r="A25" s="15" t="s">
        <v>25</v>
      </c>
      <c r="B25" s="16" t="s">
        <v>26</v>
      </c>
      <c r="C25" s="57">
        <v>24101612</v>
      </c>
      <c r="D25" s="56"/>
      <c r="E25" s="56">
        <v>1591557</v>
      </c>
      <c r="F25" s="56">
        <v>0</v>
      </c>
      <c r="G25" s="56">
        <f t="shared" si="1"/>
        <v>25693169</v>
      </c>
    </row>
    <row r="26" spans="1:7" x14ac:dyDescent="0.25">
      <c r="A26" s="15" t="s">
        <v>27</v>
      </c>
      <c r="B26" s="16" t="s">
        <v>26</v>
      </c>
      <c r="C26" s="57">
        <v>1407896</v>
      </c>
      <c r="D26" s="56"/>
      <c r="E26" s="56">
        <v>94582</v>
      </c>
      <c r="F26" s="56">
        <v>0</v>
      </c>
      <c r="G26" s="56">
        <f t="shared" si="1"/>
        <v>1502478</v>
      </c>
    </row>
    <row r="27" spans="1:7" x14ac:dyDescent="0.25">
      <c r="A27" s="15" t="s">
        <v>28</v>
      </c>
      <c r="B27" s="16" t="s">
        <v>29</v>
      </c>
      <c r="C27" s="57">
        <v>312162703</v>
      </c>
      <c r="D27" s="56"/>
      <c r="E27" s="56">
        <v>9392791</v>
      </c>
      <c r="F27" s="56">
        <v>0</v>
      </c>
      <c r="G27" s="56">
        <f t="shared" si="1"/>
        <v>321555494</v>
      </c>
    </row>
    <row r="28" spans="1:7" x14ac:dyDescent="0.25">
      <c r="A28" s="15" t="s">
        <v>30</v>
      </c>
      <c r="B28" s="16" t="s">
        <v>29</v>
      </c>
      <c r="C28" s="57">
        <v>22948489</v>
      </c>
      <c r="D28" s="56"/>
      <c r="E28" s="56">
        <v>744947</v>
      </c>
      <c r="F28" s="56">
        <v>0</v>
      </c>
      <c r="G28" s="56">
        <f t="shared" si="1"/>
        <v>23693436</v>
      </c>
    </row>
    <row r="29" spans="1:7" x14ac:dyDescent="0.25">
      <c r="A29" s="15" t="s">
        <v>31</v>
      </c>
      <c r="B29" s="16" t="s">
        <v>32</v>
      </c>
      <c r="C29" s="57">
        <v>19133875</v>
      </c>
      <c r="D29" s="56"/>
      <c r="E29" s="56">
        <v>1571126</v>
      </c>
      <c r="F29" s="56">
        <v>0</v>
      </c>
      <c r="G29" s="56">
        <f t="shared" si="1"/>
        <v>20705001</v>
      </c>
    </row>
    <row r="30" spans="1:7" x14ac:dyDescent="0.25">
      <c r="A30" s="15" t="s">
        <v>33</v>
      </c>
      <c r="B30" s="16" t="s">
        <v>32</v>
      </c>
      <c r="C30" s="57">
        <v>4879016</v>
      </c>
      <c r="D30" s="56"/>
      <c r="E30" s="56">
        <v>409446</v>
      </c>
      <c r="F30" s="56">
        <v>0</v>
      </c>
      <c r="G30" s="56">
        <f t="shared" si="1"/>
        <v>5288462</v>
      </c>
    </row>
    <row r="31" spans="1:7" x14ac:dyDescent="0.25">
      <c r="A31" s="15" t="s">
        <v>30</v>
      </c>
      <c r="B31" s="16" t="s">
        <v>32</v>
      </c>
      <c r="C31" s="57">
        <v>152070</v>
      </c>
      <c r="D31" s="56"/>
      <c r="E31" s="56">
        <v>12922</v>
      </c>
      <c r="F31" s="56">
        <v>0</v>
      </c>
      <c r="G31" s="56">
        <f t="shared" si="1"/>
        <v>164992</v>
      </c>
    </row>
    <row r="32" spans="1:7" x14ac:dyDescent="0.25">
      <c r="A32" s="15" t="s">
        <v>31</v>
      </c>
      <c r="B32" s="16" t="s">
        <v>34</v>
      </c>
      <c r="C32" s="57">
        <v>34721414</v>
      </c>
      <c r="D32" s="56"/>
      <c r="E32" s="56">
        <v>2174560</v>
      </c>
      <c r="F32" s="56">
        <v>0</v>
      </c>
      <c r="G32" s="56">
        <f t="shared" si="1"/>
        <v>36895974</v>
      </c>
    </row>
    <row r="33" spans="1:7" x14ac:dyDescent="0.25">
      <c r="A33" s="15" t="s">
        <v>31</v>
      </c>
      <c r="B33" s="16" t="s">
        <v>35</v>
      </c>
      <c r="C33" s="57">
        <v>23398505</v>
      </c>
      <c r="D33" s="56"/>
      <c r="E33" s="56">
        <v>1670646</v>
      </c>
      <c r="F33" s="56">
        <v>0</v>
      </c>
      <c r="G33" s="56">
        <f t="shared" si="1"/>
        <v>25069151</v>
      </c>
    </row>
    <row r="34" spans="1:7" x14ac:dyDescent="0.25">
      <c r="A34" s="15" t="s">
        <v>17</v>
      </c>
      <c r="B34" s="16" t="s">
        <v>36</v>
      </c>
      <c r="C34" s="57">
        <v>106293563</v>
      </c>
      <c r="D34" s="56"/>
      <c r="E34" s="56">
        <v>7421663</v>
      </c>
      <c r="F34" s="56">
        <v>0</v>
      </c>
      <c r="G34" s="56">
        <f t="shared" si="1"/>
        <v>113715226</v>
      </c>
    </row>
    <row r="35" spans="1:7" x14ac:dyDescent="0.25">
      <c r="A35" s="15" t="s">
        <v>37</v>
      </c>
      <c r="B35" s="16" t="s">
        <v>38</v>
      </c>
      <c r="C35" s="57">
        <v>78008840</v>
      </c>
      <c r="D35" s="56"/>
      <c r="E35" s="56">
        <v>3374509</v>
      </c>
      <c r="F35" s="56">
        <v>0</v>
      </c>
      <c r="G35" s="56">
        <f t="shared" si="1"/>
        <v>81383349</v>
      </c>
    </row>
    <row r="36" spans="1:7" x14ac:dyDescent="0.25">
      <c r="A36" s="15" t="s">
        <v>39</v>
      </c>
      <c r="B36" s="16" t="s">
        <v>40</v>
      </c>
      <c r="C36" s="57">
        <v>57127217</v>
      </c>
      <c r="D36" s="56"/>
      <c r="E36" s="56">
        <v>4536782</v>
      </c>
      <c r="F36" s="56">
        <v>0</v>
      </c>
      <c r="G36" s="56">
        <f t="shared" si="1"/>
        <v>61663999</v>
      </c>
    </row>
    <row r="37" spans="1:7" x14ac:dyDescent="0.25">
      <c r="A37" s="15" t="s">
        <v>17</v>
      </c>
      <c r="B37" s="16" t="s">
        <v>41</v>
      </c>
      <c r="C37" s="57">
        <v>105827707</v>
      </c>
      <c r="D37" s="56"/>
      <c r="E37" s="56">
        <v>7164377</v>
      </c>
      <c r="F37" s="56">
        <v>0</v>
      </c>
      <c r="G37" s="56">
        <f t="shared" si="1"/>
        <v>112992084</v>
      </c>
    </row>
    <row r="38" spans="1:7" x14ac:dyDescent="0.25">
      <c r="A38" s="15" t="s">
        <v>30</v>
      </c>
      <c r="B38" s="16" t="s">
        <v>42</v>
      </c>
      <c r="C38" s="57">
        <v>19568354</v>
      </c>
      <c r="D38" s="56"/>
      <c r="E38" s="56">
        <v>1879748</v>
      </c>
      <c r="F38" s="56">
        <v>0</v>
      </c>
      <c r="G38" s="56">
        <f t="shared" si="1"/>
        <v>21448102</v>
      </c>
    </row>
    <row r="39" spans="1:7" x14ac:dyDescent="0.25">
      <c r="A39" s="15" t="s">
        <v>43</v>
      </c>
      <c r="B39" s="16" t="s">
        <v>44</v>
      </c>
      <c r="C39" s="57">
        <v>17442710</v>
      </c>
      <c r="D39" s="56"/>
      <c r="E39" s="56">
        <v>1518495</v>
      </c>
      <c r="F39" s="56">
        <v>0</v>
      </c>
      <c r="G39" s="56">
        <f t="shared" si="1"/>
        <v>18961205</v>
      </c>
    </row>
    <row r="40" spans="1:7" x14ac:dyDescent="0.25">
      <c r="A40" s="15" t="s">
        <v>45</v>
      </c>
      <c r="B40" s="16" t="s">
        <v>46</v>
      </c>
      <c r="C40" s="57">
        <v>11911025</v>
      </c>
      <c r="D40" s="56"/>
      <c r="E40" s="56">
        <v>1056469</v>
      </c>
      <c r="F40" s="56">
        <v>0</v>
      </c>
      <c r="G40" s="56">
        <f t="shared" si="1"/>
        <v>12967494</v>
      </c>
    </row>
    <row r="41" spans="1:7" x14ac:dyDescent="0.25">
      <c r="A41" s="15" t="s">
        <v>47</v>
      </c>
      <c r="B41" s="16" t="s">
        <v>46</v>
      </c>
      <c r="C41" s="57">
        <v>9233529</v>
      </c>
      <c r="D41" s="56"/>
      <c r="E41" s="56">
        <v>817623</v>
      </c>
      <c r="F41" s="56">
        <v>0</v>
      </c>
      <c r="G41" s="56">
        <f t="shared" si="1"/>
        <v>10051152</v>
      </c>
    </row>
    <row r="42" spans="1:7" x14ac:dyDescent="0.25">
      <c r="A42" s="15" t="s">
        <v>48</v>
      </c>
      <c r="B42" s="16" t="s">
        <v>49</v>
      </c>
      <c r="C42" s="57">
        <v>46854044</v>
      </c>
      <c r="D42" s="56"/>
      <c r="E42" s="56">
        <v>2704580</v>
      </c>
      <c r="F42" s="56">
        <v>0</v>
      </c>
      <c r="G42" s="56">
        <f t="shared" si="1"/>
        <v>49558624</v>
      </c>
    </row>
    <row r="43" spans="1:7" x14ac:dyDescent="0.25">
      <c r="A43" s="15" t="s">
        <v>50</v>
      </c>
      <c r="B43" s="16" t="s">
        <v>51</v>
      </c>
      <c r="C43" s="57">
        <v>398373663</v>
      </c>
      <c r="D43" s="56"/>
      <c r="E43" s="56">
        <v>15419719</v>
      </c>
      <c r="F43" s="56">
        <v>0</v>
      </c>
      <c r="G43" s="56">
        <f t="shared" si="1"/>
        <v>413793382</v>
      </c>
    </row>
    <row r="44" spans="1:7" x14ac:dyDescent="0.25">
      <c r="A44" s="15" t="s">
        <v>52</v>
      </c>
      <c r="B44" s="16" t="s">
        <v>53</v>
      </c>
      <c r="C44" s="57">
        <v>11227802</v>
      </c>
      <c r="D44" s="56"/>
      <c r="E44" s="56">
        <v>1192129</v>
      </c>
      <c r="F44" s="56">
        <v>0</v>
      </c>
      <c r="G44" s="56">
        <f t="shared" si="1"/>
        <v>12419931</v>
      </c>
    </row>
    <row r="45" spans="1:7" x14ac:dyDescent="0.25">
      <c r="A45" s="15" t="s">
        <v>54</v>
      </c>
      <c r="B45" s="16" t="s">
        <v>53</v>
      </c>
      <c r="C45" s="57">
        <v>1616007</v>
      </c>
      <c r="D45" s="56"/>
      <c r="E45" s="56">
        <v>151550</v>
      </c>
      <c r="F45" s="56">
        <v>0</v>
      </c>
      <c r="G45" s="56">
        <f t="shared" si="1"/>
        <v>1767557</v>
      </c>
    </row>
    <row r="46" spans="1:7" x14ac:dyDescent="0.25">
      <c r="A46" s="15" t="s">
        <v>55</v>
      </c>
      <c r="B46" s="16" t="s">
        <v>53</v>
      </c>
      <c r="C46" s="57">
        <v>507183</v>
      </c>
      <c r="D46" s="56"/>
      <c r="E46" s="56">
        <v>50172</v>
      </c>
      <c r="F46" s="56">
        <v>0</v>
      </c>
      <c r="G46" s="56">
        <f t="shared" si="1"/>
        <v>557355</v>
      </c>
    </row>
    <row r="47" spans="1:7" x14ac:dyDescent="0.25">
      <c r="A47" s="15" t="s">
        <v>43</v>
      </c>
      <c r="B47" s="16" t="s">
        <v>56</v>
      </c>
      <c r="C47" s="57">
        <v>140971671</v>
      </c>
      <c r="D47" s="56"/>
      <c r="E47" s="56">
        <v>7843770</v>
      </c>
      <c r="F47" s="56">
        <v>0</v>
      </c>
      <c r="G47" s="56">
        <f t="shared" si="1"/>
        <v>148815441</v>
      </c>
    </row>
    <row r="48" spans="1:7" x14ac:dyDescent="0.25">
      <c r="A48" s="15" t="s">
        <v>57</v>
      </c>
      <c r="B48" s="16" t="s">
        <v>58</v>
      </c>
      <c r="C48" s="57">
        <v>25890164</v>
      </c>
      <c r="D48" s="56"/>
      <c r="E48" s="56">
        <v>1712949</v>
      </c>
      <c r="F48" s="56">
        <v>0</v>
      </c>
      <c r="G48" s="56">
        <f t="shared" si="1"/>
        <v>27603113</v>
      </c>
    </row>
    <row r="49" spans="1:7" x14ac:dyDescent="0.25">
      <c r="A49" s="15" t="s">
        <v>59</v>
      </c>
      <c r="B49" s="16" t="s">
        <v>60</v>
      </c>
      <c r="C49" s="57">
        <v>74325525</v>
      </c>
      <c r="D49" s="56"/>
      <c r="E49" s="56">
        <v>3453597</v>
      </c>
      <c r="F49" s="56">
        <v>0</v>
      </c>
      <c r="G49" s="56">
        <f t="shared" si="1"/>
        <v>77779122</v>
      </c>
    </row>
    <row r="50" spans="1:7" x14ac:dyDescent="0.25">
      <c r="A50" s="15" t="s">
        <v>57</v>
      </c>
      <c r="B50" s="16" t="s">
        <v>60</v>
      </c>
      <c r="C50" s="57">
        <v>7739</v>
      </c>
      <c r="D50" s="56"/>
      <c r="E50" s="56">
        <v>343</v>
      </c>
      <c r="F50" s="56">
        <v>0</v>
      </c>
      <c r="G50" s="56">
        <f t="shared" si="1"/>
        <v>8082</v>
      </c>
    </row>
    <row r="51" spans="1:7" x14ac:dyDescent="0.25">
      <c r="A51" s="15" t="s">
        <v>61</v>
      </c>
      <c r="B51" s="16" t="s">
        <v>62</v>
      </c>
      <c r="C51" s="57">
        <v>709535600</v>
      </c>
      <c r="D51" s="56"/>
      <c r="E51" s="56">
        <v>14934175</v>
      </c>
      <c r="F51" s="56">
        <v>63602680</v>
      </c>
      <c r="G51" s="56">
        <f t="shared" si="1"/>
        <v>788072455</v>
      </c>
    </row>
    <row r="52" spans="1:7" x14ac:dyDescent="0.25">
      <c r="A52" s="15" t="s">
        <v>63</v>
      </c>
      <c r="B52" s="16" t="s">
        <v>62</v>
      </c>
      <c r="C52" s="57">
        <v>358469700</v>
      </c>
      <c r="D52" s="56"/>
      <c r="E52" s="56">
        <v>7823754</v>
      </c>
      <c r="F52" s="56">
        <v>80306295</v>
      </c>
      <c r="G52" s="56">
        <f t="shared" si="1"/>
        <v>446599749</v>
      </c>
    </row>
    <row r="53" spans="1:7" x14ac:dyDescent="0.25">
      <c r="A53" s="15" t="s">
        <v>64</v>
      </c>
      <c r="B53" s="16" t="s">
        <v>62</v>
      </c>
      <c r="C53" s="57">
        <v>6635</v>
      </c>
      <c r="D53" s="56"/>
      <c r="E53" s="56">
        <v>137</v>
      </c>
      <c r="F53" s="56">
        <v>1300</v>
      </c>
      <c r="G53" s="56">
        <f t="shared" si="1"/>
        <v>8072</v>
      </c>
    </row>
    <row r="54" spans="1:7" x14ac:dyDescent="0.25">
      <c r="A54" s="15" t="s">
        <v>43</v>
      </c>
      <c r="B54" s="16" t="s">
        <v>65</v>
      </c>
      <c r="C54" s="57">
        <v>41312861</v>
      </c>
      <c r="D54" s="56"/>
      <c r="E54" s="56">
        <v>2153276</v>
      </c>
      <c r="F54" s="56">
        <v>0</v>
      </c>
      <c r="G54" s="56">
        <f t="shared" si="1"/>
        <v>43466137</v>
      </c>
    </row>
    <row r="55" spans="1:7" x14ac:dyDescent="0.25">
      <c r="A55" s="15" t="s">
        <v>66</v>
      </c>
      <c r="B55" s="16" t="s">
        <v>67</v>
      </c>
      <c r="C55" s="57">
        <v>126381249</v>
      </c>
      <c r="D55" s="56"/>
      <c r="E55" s="56">
        <v>4589350</v>
      </c>
      <c r="F55" s="56">
        <v>0</v>
      </c>
      <c r="G55" s="56">
        <f t="shared" si="1"/>
        <v>130970599</v>
      </c>
    </row>
    <row r="56" spans="1:7" x14ac:dyDescent="0.25">
      <c r="A56" s="15" t="s">
        <v>63</v>
      </c>
      <c r="B56" s="16" t="s">
        <v>67</v>
      </c>
      <c r="C56" s="57">
        <v>38678933</v>
      </c>
      <c r="D56" s="56"/>
      <c r="E56" s="56">
        <v>1461829</v>
      </c>
      <c r="F56" s="56">
        <v>15004824</v>
      </c>
      <c r="G56" s="56">
        <f t="shared" si="1"/>
        <v>55145586</v>
      </c>
    </row>
    <row r="57" spans="1:7" x14ac:dyDescent="0.25">
      <c r="A57" s="15" t="s">
        <v>68</v>
      </c>
      <c r="B57" s="16" t="s">
        <v>67</v>
      </c>
      <c r="C57" s="57">
        <v>16186730</v>
      </c>
      <c r="D57" s="56"/>
      <c r="E57" s="56">
        <v>657161</v>
      </c>
      <c r="F57" s="56">
        <v>5289212</v>
      </c>
      <c r="G57" s="56">
        <f t="shared" si="1"/>
        <v>22133103</v>
      </c>
    </row>
    <row r="58" spans="1:7" x14ac:dyDescent="0.25">
      <c r="A58" s="15" t="s">
        <v>19</v>
      </c>
      <c r="B58" s="16" t="s">
        <v>67</v>
      </c>
      <c r="C58" s="57">
        <v>1636402</v>
      </c>
      <c r="D58" s="56"/>
      <c r="E58" s="56">
        <v>62843</v>
      </c>
      <c r="F58" s="56">
        <v>471259</v>
      </c>
      <c r="G58" s="56">
        <f t="shared" si="1"/>
        <v>2170504</v>
      </c>
    </row>
    <row r="59" spans="1:7" x14ac:dyDescent="0.25">
      <c r="A59" s="15" t="s">
        <v>69</v>
      </c>
      <c r="B59" s="16" t="s">
        <v>70</v>
      </c>
      <c r="C59" s="57">
        <v>71798135</v>
      </c>
      <c r="D59" s="56"/>
      <c r="E59" s="56">
        <v>5064651</v>
      </c>
      <c r="F59" s="56">
        <v>0</v>
      </c>
      <c r="G59" s="56">
        <f t="shared" si="1"/>
        <v>76862786</v>
      </c>
    </row>
    <row r="60" spans="1:7" x14ac:dyDescent="0.25">
      <c r="A60" s="15" t="s">
        <v>66</v>
      </c>
      <c r="B60" s="16" t="s">
        <v>71</v>
      </c>
      <c r="C60" s="57">
        <v>43458870</v>
      </c>
      <c r="D60" s="56"/>
      <c r="E60" s="56">
        <v>2116074</v>
      </c>
      <c r="F60" s="56">
        <v>0</v>
      </c>
      <c r="G60" s="56">
        <f t="shared" si="1"/>
        <v>45574944</v>
      </c>
    </row>
    <row r="61" spans="1:7" x14ac:dyDescent="0.25">
      <c r="A61" s="15" t="s">
        <v>72</v>
      </c>
      <c r="B61" s="16" t="s">
        <v>73</v>
      </c>
      <c r="C61" s="57">
        <v>47046952</v>
      </c>
      <c r="D61" s="56"/>
      <c r="E61" s="56">
        <v>2013364</v>
      </c>
      <c r="F61" s="56">
        <v>0</v>
      </c>
      <c r="G61" s="56">
        <f t="shared" si="1"/>
        <v>49060316</v>
      </c>
    </row>
    <row r="62" spans="1:7" x14ac:dyDescent="0.25">
      <c r="A62" s="15" t="s">
        <v>74</v>
      </c>
      <c r="B62" s="16" t="s">
        <v>73</v>
      </c>
      <c r="C62" s="57">
        <v>11350659</v>
      </c>
      <c r="D62" s="56"/>
      <c r="E62" s="56">
        <v>508459</v>
      </c>
      <c r="F62" s="56">
        <v>0</v>
      </c>
      <c r="G62" s="56">
        <f t="shared" si="1"/>
        <v>11859118</v>
      </c>
    </row>
    <row r="63" spans="1:7" x14ac:dyDescent="0.25">
      <c r="A63" s="15" t="s">
        <v>24</v>
      </c>
      <c r="B63" s="16" t="s">
        <v>75</v>
      </c>
      <c r="C63" s="57">
        <v>24251852</v>
      </c>
      <c r="D63" s="56"/>
      <c r="E63" s="56">
        <v>1163933</v>
      </c>
      <c r="F63" s="56">
        <v>11625242</v>
      </c>
      <c r="G63" s="56">
        <f t="shared" si="1"/>
        <v>37041027</v>
      </c>
    </row>
    <row r="64" spans="1:7" x14ac:dyDescent="0.25">
      <c r="A64" s="15" t="s">
        <v>21</v>
      </c>
      <c r="B64" s="16" t="s">
        <v>75</v>
      </c>
      <c r="C64" s="57">
        <v>6782326</v>
      </c>
      <c r="D64" s="56"/>
      <c r="E64" s="56">
        <v>335520</v>
      </c>
      <c r="F64" s="56">
        <v>2920366</v>
      </c>
      <c r="G64" s="56">
        <f t="shared" si="1"/>
        <v>10038212</v>
      </c>
    </row>
    <row r="65" spans="1:7" x14ac:dyDescent="0.25">
      <c r="A65" s="15" t="s">
        <v>50</v>
      </c>
      <c r="B65" s="16" t="s">
        <v>76</v>
      </c>
      <c r="C65" s="57">
        <v>45090742</v>
      </c>
      <c r="D65" s="56"/>
      <c r="E65" s="56">
        <v>2452570</v>
      </c>
      <c r="F65" s="56">
        <v>0</v>
      </c>
      <c r="G65" s="56">
        <f t="shared" si="1"/>
        <v>47543312</v>
      </c>
    </row>
    <row r="66" spans="1:7" x14ac:dyDescent="0.25">
      <c r="A66" s="15" t="s">
        <v>50</v>
      </c>
      <c r="B66" s="16" t="s">
        <v>77</v>
      </c>
      <c r="C66" s="57">
        <v>33271899</v>
      </c>
      <c r="D66" s="56"/>
      <c r="E66" s="56">
        <v>2187306</v>
      </c>
      <c r="F66" s="56">
        <v>0</v>
      </c>
      <c r="G66" s="56">
        <f t="shared" si="1"/>
        <v>35459205</v>
      </c>
    </row>
    <row r="67" spans="1:7" x14ac:dyDescent="0.25">
      <c r="A67" s="15" t="s">
        <v>78</v>
      </c>
      <c r="B67" s="16" t="s">
        <v>79</v>
      </c>
      <c r="C67" s="57">
        <v>34679215</v>
      </c>
      <c r="D67" s="56"/>
      <c r="E67" s="56">
        <v>1530566</v>
      </c>
      <c r="F67" s="56">
        <v>0</v>
      </c>
      <c r="G67" s="56">
        <f t="shared" si="1"/>
        <v>36209781</v>
      </c>
    </row>
    <row r="68" spans="1:7" x14ac:dyDescent="0.25">
      <c r="A68" s="15" t="s">
        <v>17</v>
      </c>
      <c r="B68" s="16" t="s">
        <v>80</v>
      </c>
      <c r="C68" s="57">
        <v>41893634</v>
      </c>
      <c r="D68" s="56"/>
      <c r="E68" s="56">
        <v>2547661</v>
      </c>
      <c r="F68" s="56">
        <v>0</v>
      </c>
      <c r="G68" s="56">
        <f t="shared" si="1"/>
        <v>44441295</v>
      </c>
    </row>
    <row r="69" spans="1:7" x14ac:dyDescent="0.25">
      <c r="A69" s="15" t="s">
        <v>50</v>
      </c>
      <c r="B69" s="16" t="s">
        <v>81</v>
      </c>
      <c r="C69" s="57">
        <v>89054011</v>
      </c>
      <c r="D69" s="56"/>
      <c r="E69" s="56">
        <v>3752136</v>
      </c>
      <c r="F69" s="56">
        <v>0</v>
      </c>
      <c r="G69" s="56">
        <f t="shared" si="1"/>
        <v>92806147</v>
      </c>
    </row>
    <row r="70" spans="1:7" x14ac:dyDescent="0.25">
      <c r="A70" s="15" t="s">
        <v>50</v>
      </c>
      <c r="B70" s="16" t="s">
        <v>82</v>
      </c>
      <c r="C70" s="57">
        <v>188879433</v>
      </c>
      <c r="D70" s="56"/>
      <c r="E70" s="56">
        <v>4163886</v>
      </c>
      <c r="F70" s="56">
        <v>0</v>
      </c>
      <c r="G70" s="56">
        <f t="shared" si="1"/>
        <v>193043319</v>
      </c>
    </row>
    <row r="71" spans="1:7" x14ac:dyDescent="0.25">
      <c r="A71" s="15" t="s">
        <v>50</v>
      </c>
      <c r="B71" s="16" t="s">
        <v>83</v>
      </c>
      <c r="C71" s="57">
        <v>48504942</v>
      </c>
      <c r="D71" s="56"/>
      <c r="E71" s="56">
        <v>2112260</v>
      </c>
      <c r="F71" s="56">
        <v>0</v>
      </c>
      <c r="G71" s="56">
        <f t="shared" si="1"/>
        <v>50617202</v>
      </c>
    </row>
    <row r="72" spans="1:7" x14ac:dyDescent="0.25">
      <c r="A72" s="15" t="s">
        <v>84</v>
      </c>
      <c r="B72" s="16" t="s">
        <v>85</v>
      </c>
      <c r="C72" s="57">
        <v>36967660</v>
      </c>
      <c r="D72" s="56"/>
      <c r="E72" s="56">
        <v>0</v>
      </c>
      <c r="F72" s="56">
        <v>0</v>
      </c>
      <c r="G72" s="56">
        <f t="shared" si="1"/>
        <v>36967660</v>
      </c>
    </row>
    <row r="73" spans="1:7" x14ac:dyDescent="0.25">
      <c r="A73" s="15" t="s">
        <v>74</v>
      </c>
      <c r="B73" s="16" t="s">
        <v>86</v>
      </c>
      <c r="C73" s="57">
        <v>143937527</v>
      </c>
      <c r="D73" s="56"/>
      <c r="E73" s="56">
        <v>4326308</v>
      </c>
      <c r="F73" s="56">
        <v>0</v>
      </c>
      <c r="G73" s="56">
        <f t="shared" si="1"/>
        <v>148263835</v>
      </c>
    </row>
    <row r="74" spans="1:7" x14ac:dyDescent="0.25">
      <c r="A74" s="15" t="s">
        <v>45</v>
      </c>
      <c r="B74" s="16" t="s">
        <v>87</v>
      </c>
      <c r="C74" s="57">
        <v>37319508</v>
      </c>
      <c r="D74" s="56"/>
      <c r="E74" s="56">
        <v>2194395</v>
      </c>
      <c r="F74" s="56">
        <v>0</v>
      </c>
      <c r="G74" s="56">
        <f t="shared" si="1"/>
        <v>39513903</v>
      </c>
    </row>
    <row r="75" spans="1:7" x14ac:dyDescent="0.25">
      <c r="A75" s="15" t="s">
        <v>28</v>
      </c>
      <c r="B75" s="16" t="s">
        <v>87</v>
      </c>
      <c r="C75" s="57">
        <v>7827749</v>
      </c>
      <c r="D75" s="56"/>
      <c r="E75" s="56">
        <v>436794</v>
      </c>
      <c r="F75" s="56">
        <v>0</v>
      </c>
      <c r="G75" s="56">
        <f t="shared" si="1"/>
        <v>8264543</v>
      </c>
    </row>
    <row r="76" spans="1:7" x14ac:dyDescent="0.25">
      <c r="A76" s="15" t="s">
        <v>43</v>
      </c>
      <c r="B76" s="16" t="s">
        <v>88</v>
      </c>
      <c r="C76" s="57">
        <v>39608414</v>
      </c>
      <c r="D76" s="56"/>
      <c r="E76" s="56">
        <v>3480800</v>
      </c>
      <c r="F76" s="56">
        <v>0</v>
      </c>
      <c r="G76" s="56">
        <f t="shared" si="1"/>
        <v>43089214</v>
      </c>
    </row>
    <row r="77" spans="1:7" x14ac:dyDescent="0.25">
      <c r="A77" s="15" t="s">
        <v>89</v>
      </c>
      <c r="B77" s="16" t="s">
        <v>90</v>
      </c>
      <c r="C77" s="57">
        <v>23437359</v>
      </c>
      <c r="D77" s="56"/>
      <c r="E77" s="56">
        <v>1884531</v>
      </c>
      <c r="F77" s="56">
        <v>0</v>
      </c>
      <c r="G77" s="56">
        <f t="shared" si="1"/>
        <v>25321890</v>
      </c>
    </row>
    <row r="78" spans="1:7" s="40" customFormat="1" x14ac:dyDescent="0.25">
      <c r="A78" s="15" t="s">
        <v>89</v>
      </c>
      <c r="B78" s="16" t="s">
        <v>91</v>
      </c>
      <c r="C78" s="57">
        <v>112614977</v>
      </c>
      <c r="D78" s="56"/>
      <c r="E78" s="56">
        <v>2926787</v>
      </c>
      <c r="F78" s="56">
        <v>0</v>
      </c>
      <c r="G78" s="56">
        <f t="shared" si="1"/>
        <v>115541764</v>
      </c>
    </row>
    <row r="79" spans="1:7" x14ac:dyDescent="0.25">
      <c r="A79" s="15" t="s">
        <v>19</v>
      </c>
      <c r="B79" s="16" t="s">
        <v>91</v>
      </c>
      <c r="C79" s="57">
        <v>88100255</v>
      </c>
      <c r="D79" s="56"/>
      <c r="E79" s="56">
        <v>2257605</v>
      </c>
      <c r="F79" s="56">
        <v>16929746</v>
      </c>
      <c r="G79" s="56">
        <f t="shared" si="1"/>
        <v>107287606</v>
      </c>
    </row>
    <row r="80" spans="1:7" x14ac:dyDescent="0.25">
      <c r="A80" s="15" t="s">
        <v>92</v>
      </c>
      <c r="B80" s="16" t="s">
        <v>91</v>
      </c>
      <c r="C80" s="57">
        <v>30307038</v>
      </c>
      <c r="D80" s="56"/>
      <c r="E80" s="56">
        <v>0</v>
      </c>
      <c r="F80" s="56">
        <v>0</v>
      </c>
      <c r="G80" s="56">
        <f t="shared" si="1"/>
        <v>30307038</v>
      </c>
    </row>
    <row r="81" spans="1:7" ht="15.75" thickBot="1" x14ac:dyDescent="0.3">
      <c r="A81" s="17" t="s">
        <v>9</v>
      </c>
      <c r="B81" s="18"/>
      <c r="C81" s="58">
        <f>SUM(C19:C80)</f>
        <v>4419585758</v>
      </c>
      <c r="D81" s="58">
        <f t="shared" ref="D81:G81" si="2">SUM(D19:D80)</f>
        <v>0</v>
      </c>
      <c r="E81" s="58">
        <f t="shared" si="2"/>
        <v>173448917</v>
      </c>
      <c r="F81" s="58">
        <f t="shared" si="2"/>
        <v>263348247</v>
      </c>
      <c r="G81" s="58">
        <f t="shared" si="2"/>
        <v>4856382922</v>
      </c>
    </row>
    <row r="82" spans="1:7" ht="15.75" thickTop="1" x14ac:dyDescent="0.25">
      <c r="A82" s="19"/>
      <c r="B82" s="20"/>
      <c r="C82" s="59"/>
      <c r="D82" s="60"/>
      <c r="E82" s="60"/>
      <c r="F82" s="60"/>
      <c r="G82" s="60"/>
    </row>
    <row r="83" spans="1:7" x14ac:dyDescent="0.25">
      <c r="A83" s="13" t="s">
        <v>93</v>
      </c>
      <c r="B83" s="14"/>
      <c r="C83" s="55"/>
      <c r="D83" s="56"/>
      <c r="E83" s="56"/>
      <c r="F83" s="56"/>
      <c r="G83" s="56"/>
    </row>
    <row r="84" spans="1:7" x14ac:dyDescent="0.25">
      <c r="A84" s="15" t="s">
        <v>19</v>
      </c>
      <c r="B84" s="15" t="s">
        <v>518</v>
      </c>
      <c r="C84" s="56">
        <v>2166497</v>
      </c>
      <c r="D84" s="56"/>
      <c r="E84" s="56">
        <v>275884</v>
      </c>
      <c r="F84" s="56">
        <v>2068847</v>
      </c>
      <c r="G84" s="56">
        <f>SUM(C84:F84)</f>
        <v>4511228</v>
      </c>
    </row>
    <row r="85" spans="1:7" x14ac:dyDescent="0.25">
      <c r="A85" s="15" t="s">
        <v>84</v>
      </c>
      <c r="B85" s="15" t="s">
        <v>519</v>
      </c>
      <c r="C85" s="56">
        <v>3493753</v>
      </c>
      <c r="D85" s="56"/>
      <c r="E85" s="56">
        <v>0</v>
      </c>
      <c r="F85" s="56">
        <v>0</v>
      </c>
      <c r="G85" s="56">
        <f>SUM(C85:F85)</f>
        <v>3493753</v>
      </c>
    </row>
    <row r="86" spans="1:7" x14ac:dyDescent="0.25">
      <c r="A86" s="15" t="s">
        <v>31</v>
      </c>
      <c r="B86" s="15" t="s">
        <v>94</v>
      </c>
      <c r="C86" s="56">
        <v>10028773</v>
      </c>
      <c r="D86" s="56"/>
      <c r="E86" s="56">
        <v>695473</v>
      </c>
      <c r="F86" s="56">
        <v>0</v>
      </c>
      <c r="G86" s="56">
        <f t="shared" ref="G86:G148" si="3">SUM(C86:F86)</f>
        <v>10724246</v>
      </c>
    </row>
    <row r="87" spans="1:7" x14ac:dyDescent="0.25">
      <c r="A87" s="15" t="s">
        <v>61</v>
      </c>
      <c r="B87" s="15" t="s">
        <v>520</v>
      </c>
      <c r="C87" s="56">
        <v>14388524</v>
      </c>
      <c r="D87" s="56"/>
      <c r="E87" s="56">
        <v>728795</v>
      </c>
      <c r="F87" s="56">
        <v>3103844</v>
      </c>
      <c r="G87" s="56">
        <f t="shared" si="3"/>
        <v>18221163</v>
      </c>
    </row>
    <row r="88" spans="1:7" x14ac:dyDescent="0.25">
      <c r="A88" s="15" t="s">
        <v>95</v>
      </c>
      <c r="B88" s="15" t="s">
        <v>96</v>
      </c>
      <c r="C88" s="56">
        <v>24174623</v>
      </c>
      <c r="D88" s="56"/>
      <c r="E88" s="56">
        <v>912383</v>
      </c>
      <c r="F88" s="56">
        <v>0</v>
      </c>
      <c r="G88" s="56">
        <f t="shared" si="3"/>
        <v>25087006</v>
      </c>
    </row>
    <row r="89" spans="1:7" x14ac:dyDescent="0.25">
      <c r="A89" s="15" t="s">
        <v>66</v>
      </c>
      <c r="B89" s="15" t="s">
        <v>97</v>
      </c>
      <c r="C89" s="56">
        <v>9402467</v>
      </c>
      <c r="D89" s="56"/>
      <c r="E89" s="56">
        <v>771576</v>
      </c>
      <c r="F89" s="56">
        <v>0</v>
      </c>
      <c r="G89" s="56">
        <f t="shared" si="3"/>
        <v>10174043</v>
      </c>
    </row>
    <row r="90" spans="1:7" x14ac:dyDescent="0.25">
      <c r="A90" s="15" t="s">
        <v>63</v>
      </c>
      <c r="B90" s="15" t="s">
        <v>97</v>
      </c>
      <c r="C90" s="56">
        <v>482506</v>
      </c>
      <c r="D90" s="56"/>
      <c r="E90" s="56">
        <v>41209</v>
      </c>
      <c r="F90" s="56">
        <v>422988</v>
      </c>
      <c r="G90" s="56">
        <f t="shared" si="3"/>
        <v>946703</v>
      </c>
    </row>
    <row r="91" spans="1:7" x14ac:dyDescent="0.25">
      <c r="A91" s="15" t="s">
        <v>98</v>
      </c>
      <c r="B91" s="15" t="s">
        <v>99</v>
      </c>
      <c r="C91" s="56">
        <v>20524180</v>
      </c>
      <c r="D91" s="56"/>
      <c r="E91" s="56">
        <v>310738</v>
      </c>
      <c r="F91" s="56">
        <v>0</v>
      </c>
      <c r="G91" s="56">
        <f t="shared" si="3"/>
        <v>20834918</v>
      </c>
    </row>
    <row r="92" spans="1:7" x14ac:dyDescent="0.25">
      <c r="A92" s="15" t="s">
        <v>39</v>
      </c>
      <c r="B92" s="15" t="s">
        <v>100</v>
      </c>
      <c r="C92" s="56">
        <v>9947043</v>
      </c>
      <c r="D92" s="56"/>
      <c r="E92" s="56">
        <v>371805</v>
      </c>
      <c r="F92" s="56">
        <v>0</v>
      </c>
      <c r="G92" s="56">
        <f t="shared" si="3"/>
        <v>10318848</v>
      </c>
    </row>
    <row r="93" spans="1:7" x14ac:dyDescent="0.25">
      <c r="A93" s="15" t="s">
        <v>50</v>
      </c>
      <c r="B93" s="15" t="s">
        <v>101</v>
      </c>
      <c r="C93" s="56">
        <v>10537138</v>
      </c>
      <c r="D93" s="56"/>
      <c r="E93" s="56">
        <v>352320</v>
      </c>
      <c r="F93" s="56">
        <v>0</v>
      </c>
      <c r="G93" s="56">
        <f t="shared" si="3"/>
        <v>10889458</v>
      </c>
    </row>
    <row r="94" spans="1:7" x14ac:dyDescent="0.25">
      <c r="A94" s="15" t="s">
        <v>57</v>
      </c>
      <c r="B94" s="15" t="s">
        <v>102</v>
      </c>
      <c r="C94" s="56">
        <v>3179639</v>
      </c>
      <c r="D94" s="56"/>
      <c r="E94" s="56">
        <v>268992</v>
      </c>
      <c r="F94" s="56">
        <v>0</v>
      </c>
      <c r="G94" s="56">
        <f t="shared" si="3"/>
        <v>3448631</v>
      </c>
    </row>
    <row r="95" spans="1:7" x14ac:dyDescent="0.25">
      <c r="A95" s="15" t="s">
        <v>25</v>
      </c>
      <c r="B95" s="15" t="s">
        <v>103</v>
      </c>
      <c r="C95" s="56">
        <v>3705416</v>
      </c>
      <c r="D95" s="56"/>
      <c r="E95" s="56">
        <v>378376</v>
      </c>
      <c r="F95" s="56">
        <v>0</v>
      </c>
      <c r="G95" s="56">
        <f t="shared" si="3"/>
        <v>4083792</v>
      </c>
    </row>
    <row r="96" spans="1:7" x14ac:dyDescent="0.25">
      <c r="A96" s="15" t="s">
        <v>63</v>
      </c>
      <c r="B96" s="15" t="s">
        <v>104</v>
      </c>
      <c r="C96" s="56">
        <v>12273301</v>
      </c>
      <c r="D96" s="56"/>
      <c r="E96" s="56">
        <v>315520</v>
      </c>
      <c r="F96" s="56">
        <v>3238632</v>
      </c>
      <c r="G96" s="56">
        <f t="shared" si="3"/>
        <v>15827453</v>
      </c>
    </row>
    <row r="97" spans="1:7" x14ac:dyDescent="0.25">
      <c r="A97" s="15" t="s">
        <v>15</v>
      </c>
      <c r="B97" s="15" t="s">
        <v>521</v>
      </c>
      <c r="C97" s="56">
        <v>2595792</v>
      </c>
      <c r="D97" s="56"/>
      <c r="E97" s="56">
        <v>385409</v>
      </c>
      <c r="F97" s="56">
        <v>0</v>
      </c>
      <c r="G97" s="56">
        <f t="shared" si="3"/>
        <v>2981201</v>
      </c>
    </row>
    <row r="98" spans="1:7" x14ac:dyDescent="0.25">
      <c r="A98" s="15" t="s">
        <v>27</v>
      </c>
      <c r="B98" s="15" t="s">
        <v>521</v>
      </c>
      <c r="C98" s="56">
        <v>948433</v>
      </c>
      <c r="D98" s="56"/>
      <c r="E98" s="56">
        <v>141965</v>
      </c>
      <c r="F98" s="56">
        <v>0</v>
      </c>
      <c r="G98" s="56">
        <f t="shared" si="3"/>
        <v>1090398</v>
      </c>
    </row>
    <row r="99" spans="1:7" x14ac:dyDescent="0.25">
      <c r="A99" s="15" t="s">
        <v>50</v>
      </c>
      <c r="B99" s="15" t="s">
        <v>105</v>
      </c>
      <c r="C99" s="56">
        <v>10449012</v>
      </c>
      <c r="D99" s="56"/>
      <c r="E99" s="56">
        <v>664953</v>
      </c>
      <c r="F99" s="56">
        <v>0</v>
      </c>
      <c r="G99" s="56">
        <f t="shared" si="3"/>
        <v>11113965</v>
      </c>
    </row>
    <row r="100" spans="1:7" x14ac:dyDescent="0.25">
      <c r="A100" s="15" t="s">
        <v>21</v>
      </c>
      <c r="B100" s="15" t="s">
        <v>106</v>
      </c>
      <c r="C100" s="56">
        <v>12422969</v>
      </c>
      <c r="D100" s="56"/>
      <c r="E100" s="56">
        <v>318012</v>
      </c>
      <c r="F100" s="56">
        <v>2767983</v>
      </c>
      <c r="G100" s="56">
        <f t="shared" si="3"/>
        <v>15508964</v>
      </c>
    </row>
    <row r="101" spans="1:7" x14ac:dyDescent="0.25">
      <c r="A101" s="15" t="s">
        <v>107</v>
      </c>
      <c r="B101" s="15" t="s">
        <v>108</v>
      </c>
      <c r="C101" s="56">
        <v>7390912</v>
      </c>
      <c r="D101" s="56"/>
      <c r="E101" s="56">
        <v>724793</v>
      </c>
      <c r="F101" s="56">
        <v>0</v>
      </c>
      <c r="G101" s="56">
        <f t="shared" si="3"/>
        <v>8115705</v>
      </c>
    </row>
    <row r="102" spans="1:7" x14ac:dyDescent="0.25">
      <c r="A102" s="15" t="s">
        <v>109</v>
      </c>
      <c r="B102" s="15" t="s">
        <v>110</v>
      </c>
      <c r="C102" s="56">
        <v>9195104</v>
      </c>
      <c r="D102" s="56"/>
      <c r="E102" s="56">
        <v>952423</v>
      </c>
      <c r="F102" s="56">
        <v>0</v>
      </c>
      <c r="G102" s="56">
        <f t="shared" si="3"/>
        <v>10147527</v>
      </c>
    </row>
    <row r="103" spans="1:7" x14ac:dyDescent="0.25">
      <c r="A103" s="15" t="s">
        <v>111</v>
      </c>
      <c r="B103" s="15" t="s">
        <v>112</v>
      </c>
      <c r="C103" s="56">
        <v>4873278</v>
      </c>
      <c r="D103" s="56"/>
      <c r="E103" s="56">
        <v>526648</v>
      </c>
      <c r="F103" s="56">
        <v>0</v>
      </c>
      <c r="G103" s="56">
        <f t="shared" si="3"/>
        <v>5399926</v>
      </c>
    </row>
    <row r="104" spans="1:7" x14ac:dyDescent="0.25">
      <c r="A104" s="15" t="s">
        <v>43</v>
      </c>
      <c r="B104" s="15" t="s">
        <v>113</v>
      </c>
      <c r="C104" s="56">
        <v>3940312</v>
      </c>
      <c r="D104" s="56"/>
      <c r="E104" s="56">
        <v>442337</v>
      </c>
      <c r="F104" s="56">
        <v>0</v>
      </c>
      <c r="G104" s="56">
        <f t="shared" si="3"/>
        <v>4382649</v>
      </c>
    </row>
    <row r="105" spans="1:7" x14ac:dyDescent="0.25">
      <c r="A105" s="15" t="s">
        <v>64</v>
      </c>
      <c r="B105" s="15" t="s">
        <v>114</v>
      </c>
      <c r="C105" s="56">
        <v>24577759</v>
      </c>
      <c r="D105" s="56"/>
      <c r="E105" s="56">
        <v>1055715</v>
      </c>
      <c r="F105" s="56">
        <v>10008189</v>
      </c>
      <c r="G105" s="56">
        <f t="shared" si="3"/>
        <v>35641663</v>
      </c>
    </row>
    <row r="106" spans="1:7" x14ac:dyDescent="0.25">
      <c r="A106" s="15" t="s">
        <v>61</v>
      </c>
      <c r="B106" s="15" t="s">
        <v>114</v>
      </c>
      <c r="C106" s="56">
        <v>1279282</v>
      </c>
      <c r="D106" s="56"/>
      <c r="E106" s="56">
        <v>55957</v>
      </c>
      <c r="F106" s="56">
        <v>238312</v>
      </c>
      <c r="G106" s="56">
        <f t="shared" si="3"/>
        <v>1573551</v>
      </c>
    </row>
    <row r="107" spans="1:7" x14ac:dyDescent="0.25">
      <c r="A107" s="15" t="s">
        <v>17</v>
      </c>
      <c r="B107" s="15" t="s">
        <v>115</v>
      </c>
      <c r="C107" s="56">
        <v>3051490</v>
      </c>
      <c r="D107" s="56"/>
      <c r="E107" s="56">
        <v>315282</v>
      </c>
      <c r="F107" s="56">
        <v>0</v>
      </c>
      <c r="G107" s="56">
        <f t="shared" si="3"/>
        <v>3366772</v>
      </c>
    </row>
    <row r="108" spans="1:7" x14ac:dyDescent="0.25">
      <c r="A108" s="15" t="s">
        <v>61</v>
      </c>
      <c r="B108" s="15" t="s">
        <v>116</v>
      </c>
      <c r="C108" s="56">
        <v>17973469</v>
      </c>
      <c r="D108" s="56"/>
      <c r="E108" s="56">
        <v>1146433</v>
      </c>
      <c r="F108" s="56">
        <v>4882507</v>
      </c>
      <c r="G108" s="56">
        <f t="shared" si="3"/>
        <v>24002409</v>
      </c>
    </row>
    <row r="109" spans="1:7" x14ac:dyDescent="0.25">
      <c r="A109" s="15" t="s">
        <v>31</v>
      </c>
      <c r="B109" s="15" t="s">
        <v>117</v>
      </c>
      <c r="C109" s="56">
        <v>4889378</v>
      </c>
      <c r="D109" s="56"/>
      <c r="E109" s="56">
        <v>341014</v>
      </c>
      <c r="F109" s="56">
        <v>0</v>
      </c>
      <c r="G109" s="56">
        <f t="shared" si="3"/>
        <v>5230392</v>
      </c>
    </row>
    <row r="110" spans="1:7" x14ac:dyDescent="0.25">
      <c r="A110" s="15" t="s">
        <v>43</v>
      </c>
      <c r="B110" s="15" t="s">
        <v>118</v>
      </c>
      <c r="C110" s="56">
        <v>7645511</v>
      </c>
      <c r="D110" s="56"/>
      <c r="E110" s="56">
        <v>755941</v>
      </c>
      <c r="F110" s="56">
        <v>0</v>
      </c>
      <c r="G110" s="56">
        <f t="shared" si="3"/>
        <v>8401452</v>
      </c>
    </row>
    <row r="111" spans="1:7" x14ac:dyDescent="0.25">
      <c r="A111" s="15" t="s">
        <v>27</v>
      </c>
      <c r="B111" s="15" t="s">
        <v>522</v>
      </c>
      <c r="C111" s="56">
        <v>7136581</v>
      </c>
      <c r="D111" s="56"/>
      <c r="E111" s="56">
        <v>752185</v>
      </c>
      <c r="F111" s="56">
        <v>0</v>
      </c>
      <c r="G111" s="56">
        <f t="shared" si="3"/>
        <v>7888766</v>
      </c>
    </row>
    <row r="112" spans="1:7" x14ac:dyDescent="0.25">
      <c r="A112" s="15" t="s">
        <v>52</v>
      </c>
      <c r="B112" s="15" t="s">
        <v>119</v>
      </c>
      <c r="C112" s="56">
        <v>3737855</v>
      </c>
      <c r="D112" s="56"/>
      <c r="E112" s="56">
        <v>404848</v>
      </c>
      <c r="F112" s="56">
        <v>0</v>
      </c>
      <c r="G112" s="56">
        <f t="shared" si="3"/>
        <v>4142703</v>
      </c>
    </row>
    <row r="113" spans="1:7" x14ac:dyDescent="0.25">
      <c r="A113" s="15" t="s">
        <v>15</v>
      </c>
      <c r="B113" s="15" t="s">
        <v>119</v>
      </c>
      <c r="C113" s="56">
        <v>967515</v>
      </c>
      <c r="D113" s="56"/>
      <c r="E113" s="56">
        <v>106615</v>
      </c>
      <c r="F113" s="56">
        <v>0</v>
      </c>
      <c r="G113" s="56">
        <f t="shared" si="3"/>
        <v>1074130</v>
      </c>
    </row>
    <row r="114" spans="1:7" x14ac:dyDescent="0.25">
      <c r="A114" s="15" t="s">
        <v>37</v>
      </c>
      <c r="B114" s="15" t="s">
        <v>120</v>
      </c>
      <c r="C114" s="56">
        <v>9236369</v>
      </c>
      <c r="D114" s="56"/>
      <c r="E114" s="56">
        <v>795101</v>
      </c>
      <c r="F114" s="56">
        <v>0</v>
      </c>
      <c r="G114" s="56">
        <f t="shared" si="3"/>
        <v>10031470</v>
      </c>
    </row>
    <row r="115" spans="1:7" x14ac:dyDescent="0.25">
      <c r="A115" s="15" t="s">
        <v>27</v>
      </c>
      <c r="B115" s="15" t="s">
        <v>121</v>
      </c>
      <c r="C115" s="56">
        <v>6453375</v>
      </c>
      <c r="D115" s="56"/>
      <c r="E115" s="56">
        <v>754069</v>
      </c>
      <c r="F115" s="56">
        <v>0</v>
      </c>
      <c r="G115" s="56">
        <f t="shared" si="3"/>
        <v>7207444</v>
      </c>
    </row>
    <row r="116" spans="1:7" x14ac:dyDescent="0.25">
      <c r="A116" s="15" t="s">
        <v>15</v>
      </c>
      <c r="B116" s="15" t="s">
        <v>122</v>
      </c>
      <c r="C116" s="56">
        <v>2318805</v>
      </c>
      <c r="D116" s="56"/>
      <c r="E116" s="56">
        <v>261678</v>
      </c>
      <c r="F116" s="56">
        <v>0</v>
      </c>
      <c r="G116" s="56">
        <f t="shared" si="3"/>
        <v>2580483</v>
      </c>
    </row>
    <row r="117" spans="1:7" x14ac:dyDescent="0.25">
      <c r="A117" s="15" t="s">
        <v>109</v>
      </c>
      <c r="B117" s="15" t="s">
        <v>122</v>
      </c>
      <c r="C117" s="56">
        <v>738592</v>
      </c>
      <c r="D117" s="56"/>
      <c r="E117" s="56">
        <v>77851</v>
      </c>
      <c r="F117" s="56">
        <v>0</v>
      </c>
      <c r="G117" s="56">
        <f t="shared" si="3"/>
        <v>816443</v>
      </c>
    </row>
    <row r="118" spans="1:7" x14ac:dyDescent="0.25">
      <c r="A118" s="15" t="s">
        <v>50</v>
      </c>
      <c r="B118" s="15" t="s">
        <v>123</v>
      </c>
      <c r="C118" s="56">
        <v>29366414</v>
      </c>
      <c r="D118" s="56"/>
      <c r="E118" s="56">
        <v>781669</v>
      </c>
      <c r="F118" s="56">
        <v>0</v>
      </c>
      <c r="G118" s="56">
        <f t="shared" si="3"/>
        <v>30148083</v>
      </c>
    </row>
    <row r="119" spans="1:7" x14ac:dyDescent="0.25">
      <c r="A119" s="15" t="s">
        <v>25</v>
      </c>
      <c r="B119" s="15" t="s">
        <v>124</v>
      </c>
      <c r="C119" s="56">
        <v>2460402</v>
      </c>
      <c r="D119" s="56"/>
      <c r="E119" s="56">
        <v>289708</v>
      </c>
      <c r="F119" s="56">
        <v>0</v>
      </c>
      <c r="G119" s="56">
        <f t="shared" si="3"/>
        <v>2750110</v>
      </c>
    </row>
    <row r="120" spans="1:7" x14ac:dyDescent="0.25">
      <c r="A120" s="15" t="s">
        <v>17</v>
      </c>
      <c r="B120" s="15" t="s">
        <v>523</v>
      </c>
      <c r="C120" s="56">
        <v>4443842</v>
      </c>
      <c r="D120" s="56"/>
      <c r="E120" s="56">
        <v>347672</v>
      </c>
      <c r="F120" s="56">
        <v>0</v>
      </c>
      <c r="G120" s="56">
        <f t="shared" si="3"/>
        <v>4791514</v>
      </c>
    </row>
    <row r="121" spans="1:7" x14ac:dyDescent="0.25">
      <c r="A121" s="15" t="s">
        <v>17</v>
      </c>
      <c r="B121" s="15" t="s">
        <v>125</v>
      </c>
      <c r="C121" s="56">
        <v>7378543</v>
      </c>
      <c r="D121" s="56"/>
      <c r="E121" s="56">
        <v>463783</v>
      </c>
      <c r="F121" s="56">
        <v>0</v>
      </c>
      <c r="G121" s="56">
        <f t="shared" si="3"/>
        <v>7842326</v>
      </c>
    </row>
    <row r="122" spans="1:7" x14ac:dyDescent="0.25">
      <c r="A122" s="15" t="s">
        <v>126</v>
      </c>
      <c r="B122" s="15" t="s">
        <v>127</v>
      </c>
      <c r="C122" s="56">
        <v>2869113</v>
      </c>
      <c r="D122" s="56"/>
      <c r="E122" s="56">
        <v>180261</v>
      </c>
      <c r="F122" s="56">
        <v>0</v>
      </c>
      <c r="G122" s="56">
        <f t="shared" si="3"/>
        <v>3049374</v>
      </c>
    </row>
    <row r="123" spans="1:7" x14ac:dyDescent="0.25">
      <c r="A123" s="15" t="s">
        <v>28</v>
      </c>
      <c r="B123" s="15" t="s">
        <v>127</v>
      </c>
      <c r="C123" s="56">
        <v>2753647</v>
      </c>
      <c r="D123" s="56"/>
      <c r="E123" s="56">
        <v>160652</v>
      </c>
      <c r="F123" s="56">
        <v>0</v>
      </c>
      <c r="G123" s="56">
        <f t="shared" si="3"/>
        <v>2914299</v>
      </c>
    </row>
    <row r="124" spans="1:7" x14ac:dyDescent="0.25">
      <c r="A124" s="15" t="s">
        <v>31</v>
      </c>
      <c r="B124" s="15" t="s">
        <v>128</v>
      </c>
      <c r="C124" s="56">
        <v>19879080</v>
      </c>
      <c r="D124" s="56"/>
      <c r="E124" s="56">
        <v>884261</v>
      </c>
      <c r="F124" s="56">
        <v>0</v>
      </c>
      <c r="G124" s="56">
        <f t="shared" si="3"/>
        <v>20763341</v>
      </c>
    </row>
    <row r="125" spans="1:7" x14ac:dyDescent="0.25">
      <c r="A125" s="15" t="s">
        <v>17</v>
      </c>
      <c r="B125" s="15" t="s">
        <v>524</v>
      </c>
      <c r="C125" s="56">
        <v>7393606</v>
      </c>
      <c r="D125" s="56"/>
      <c r="E125" s="56">
        <v>530589</v>
      </c>
      <c r="F125" s="56">
        <v>0</v>
      </c>
      <c r="G125" s="56">
        <f t="shared" si="3"/>
        <v>7924195</v>
      </c>
    </row>
    <row r="126" spans="1:7" x14ac:dyDescent="0.25">
      <c r="A126" s="15" t="s">
        <v>126</v>
      </c>
      <c r="B126" s="15" t="s">
        <v>129</v>
      </c>
      <c r="C126" s="56">
        <v>8368816</v>
      </c>
      <c r="D126" s="56"/>
      <c r="E126" s="56">
        <v>567736</v>
      </c>
      <c r="F126" s="56">
        <v>0</v>
      </c>
      <c r="G126" s="56">
        <f t="shared" si="3"/>
        <v>8936552</v>
      </c>
    </row>
    <row r="127" spans="1:7" x14ac:dyDescent="0.25">
      <c r="A127" s="15" t="s">
        <v>25</v>
      </c>
      <c r="B127" s="15" t="s">
        <v>130</v>
      </c>
      <c r="C127" s="56">
        <v>9998144</v>
      </c>
      <c r="D127" s="56"/>
      <c r="E127" s="56">
        <v>468645</v>
      </c>
      <c r="F127" s="56">
        <v>0</v>
      </c>
      <c r="G127" s="56">
        <f t="shared" si="3"/>
        <v>10466789</v>
      </c>
    </row>
    <row r="128" spans="1:7" x14ac:dyDescent="0.25">
      <c r="A128" s="15" t="s">
        <v>17</v>
      </c>
      <c r="B128" s="15" t="s">
        <v>131</v>
      </c>
      <c r="C128" s="56">
        <v>16937863</v>
      </c>
      <c r="D128" s="56"/>
      <c r="E128" s="56">
        <v>1119176</v>
      </c>
      <c r="F128" s="56">
        <v>0</v>
      </c>
      <c r="G128" s="56">
        <f t="shared" si="3"/>
        <v>18057039</v>
      </c>
    </row>
    <row r="129" spans="1:7" x14ac:dyDescent="0.25">
      <c r="A129" s="15" t="s">
        <v>95</v>
      </c>
      <c r="B129" s="15" t="s">
        <v>131</v>
      </c>
      <c r="C129" s="56">
        <v>673502</v>
      </c>
      <c r="D129" s="56"/>
      <c r="E129" s="56">
        <v>37799</v>
      </c>
      <c r="F129" s="56">
        <v>0</v>
      </c>
      <c r="G129" s="56">
        <f t="shared" si="3"/>
        <v>711301</v>
      </c>
    </row>
    <row r="130" spans="1:7" x14ac:dyDescent="0.25">
      <c r="A130" s="15" t="s">
        <v>72</v>
      </c>
      <c r="B130" s="15" t="s">
        <v>132</v>
      </c>
      <c r="C130" s="56">
        <v>10099367</v>
      </c>
      <c r="D130" s="56"/>
      <c r="E130" s="56">
        <v>334252</v>
      </c>
      <c r="F130" s="56">
        <v>0</v>
      </c>
      <c r="G130" s="56">
        <f t="shared" si="3"/>
        <v>10433619</v>
      </c>
    </row>
    <row r="131" spans="1:7" x14ac:dyDescent="0.25">
      <c r="A131" s="15" t="s">
        <v>30</v>
      </c>
      <c r="B131" s="15" t="s">
        <v>133</v>
      </c>
      <c r="C131" s="56">
        <v>2746601</v>
      </c>
      <c r="D131" s="56"/>
      <c r="E131" s="56">
        <v>253713</v>
      </c>
      <c r="F131" s="56">
        <v>0</v>
      </c>
      <c r="G131" s="56">
        <f t="shared" si="3"/>
        <v>3000314</v>
      </c>
    </row>
    <row r="132" spans="1:7" x14ac:dyDescent="0.25">
      <c r="A132" s="15" t="s">
        <v>33</v>
      </c>
      <c r="B132" s="15" t="s">
        <v>133</v>
      </c>
      <c r="C132" s="56">
        <v>391029</v>
      </c>
      <c r="D132" s="56"/>
      <c r="E132" s="56">
        <v>35674</v>
      </c>
      <c r="F132" s="56">
        <v>0</v>
      </c>
      <c r="G132" s="56">
        <f t="shared" si="3"/>
        <v>426703</v>
      </c>
    </row>
    <row r="133" spans="1:7" x14ac:dyDescent="0.25">
      <c r="A133" s="15" t="s">
        <v>25</v>
      </c>
      <c r="B133" s="15" t="s">
        <v>134</v>
      </c>
      <c r="C133" s="56">
        <v>4173757</v>
      </c>
      <c r="D133" s="56"/>
      <c r="E133" s="56">
        <v>418330</v>
      </c>
      <c r="F133" s="56">
        <v>0</v>
      </c>
      <c r="G133" s="56">
        <f t="shared" si="3"/>
        <v>4592087</v>
      </c>
    </row>
    <row r="134" spans="1:7" x14ac:dyDescent="0.25">
      <c r="A134" s="15" t="s">
        <v>55</v>
      </c>
      <c r="B134" s="15" t="s">
        <v>135</v>
      </c>
      <c r="C134" s="56">
        <v>3087465</v>
      </c>
      <c r="D134" s="56"/>
      <c r="E134" s="56">
        <v>367641</v>
      </c>
      <c r="F134" s="56">
        <v>0</v>
      </c>
      <c r="G134" s="56">
        <f t="shared" si="3"/>
        <v>3455106</v>
      </c>
    </row>
    <row r="135" spans="1:7" x14ac:dyDescent="0.25">
      <c r="A135" s="15" t="s">
        <v>45</v>
      </c>
      <c r="B135" s="15" t="s">
        <v>135</v>
      </c>
      <c r="C135" s="56">
        <v>21</v>
      </c>
      <c r="D135" s="56"/>
      <c r="E135" s="56">
        <v>2</v>
      </c>
      <c r="F135" s="56">
        <v>0</v>
      </c>
      <c r="G135" s="56">
        <f t="shared" si="3"/>
        <v>23</v>
      </c>
    </row>
    <row r="136" spans="1:7" x14ac:dyDescent="0.25">
      <c r="A136" s="15" t="s">
        <v>39</v>
      </c>
      <c r="B136" s="15" t="s">
        <v>136</v>
      </c>
      <c r="C136" s="56">
        <v>8759257</v>
      </c>
      <c r="D136" s="56"/>
      <c r="E136" s="56">
        <v>432792</v>
      </c>
      <c r="F136" s="56">
        <v>0</v>
      </c>
      <c r="G136" s="56">
        <f t="shared" si="3"/>
        <v>9192049</v>
      </c>
    </row>
    <row r="137" spans="1:7" x14ac:dyDescent="0.25">
      <c r="A137" s="15" t="s">
        <v>37</v>
      </c>
      <c r="B137" s="15" t="s">
        <v>137</v>
      </c>
      <c r="C137" s="56">
        <v>5415852</v>
      </c>
      <c r="D137" s="56"/>
      <c r="E137" s="56">
        <v>375890</v>
      </c>
      <c r="F137" s="56">
        <v>0</v>
      </c>
      <c r="G137" s="56">
        <f t="shared" si="3"/>
        <v>5791742</v>
      </c>
    </row>
    <row r="138" spans="1:7" x14ac:dyDescent="0.25">
      <c r="A138" s="15" t="s">
        <v>30</v>
      </c>
      <c r="B138" s="15" t="s">
        <v>138</v>
      </c>
      <c r="C138" s="56">
        <v>3863194</v>
      </c>
      <c r="D138" s="56"/>
      <c r="E138" s="56">
        <v>396163</v>
      </c>
      <c r="F138" s="56">
        <v>0</v>
      </c>
      <c r="G138" s="56">
        <f t="shared" si="3"/>
        <v>4259357</v>
      </c>
    </row>
    <row r="139" spans="1:7" x14ac:dyDescent="0.25">
      <c r="A139" s="15" t="s">
        <v>50</v>
      </c>
      <c r="B139" s="15" t="s">
        <v>139</v>
      </c>
      <c r="C139" s="56">
        <v>14243722</v>
      </c>
      <c r="D139" s="56"/>
      <c r="E139" s="56">
        <v>830729</v>
      </c>
      <c r="F139" s="56">
        <v>0</v>
      </c>
      <c r="G139" s="56">
        <f t="shared" si="3"/>
        <v>15074451</v>
      </c>
    </row>
    <row r="140" spans="1:7" x14ac:dyDescent="0.25">
      <c r="A140" s="15" t="s">
        <v>39</v>
      </c>
      <c r="B140" s="15" t="s">
        <v>140</v>
      </c>
      <c r="C140" s="56">
        <v>12442069</v>
      </c>
      <c r="D140" s="56"/>
      <c r="E140" s="56">
        <v>692450</v>
      </c>
      <c r="F140" s="56">
        <v>0</v>
      </c>
      <c r="G140" s="56">
        <f t="shared" si="3"/>
        <v>13134519</v>
      </c>
    </row>
    <row r="141" spans="1:7" x14ac:dyDescent="0.25">
      <c r="A141" s="15" t="s">
        <v>57</v>
      </c>
      <c r="B141" s="15" t="s">
        <v>141</v>
      </c>
      <c r="C141" s="56">
        <v>2709416</v>
      </c>
      <c r="D141" s="56"/>
      <c r="E141" s="56">
        <v>257003</v>
      </c>
      <c r="F141" s="56">
        <v>0</v>
      </c>
      <c r="G141" s="56">
        <f t="shared" si="3"/>
        <v>2966419</v>
      </c>
    </row>
    <row r="142" spans="1:7" x14ac:dyDescent="0.25">
      <c r="A142" s="15" t="s">
        <v>25</v>
      </c>
      <c r="B142" s="15" t="s">
        <v>142</v>
      </c>
      <c r="C142" s="56">
        <v>6556530</v>
      </c>
      <c r="D142" s="56"/>
      <c r="E142" s="56">
        <v>420390</v>
      </c>
      <c r="F142" s="56">
        <v>0</v>
      </c>
      <c r="G142" s="56">
        <f t="shared" si="3"/>
        <v>6976920</v>
      </c>
    </row>
    <row r="143" spans="1:7" x14ac:dyDescent="0.25">
      <c r="A143" s="15" t="s">
        <v>27</v>
      </c>
      <c r="B143" s="15" t="s">
        <v>143</v>
      </c>
      <c r="C143" s="56">
        <v>3910968</v>
      </c>
      <c r="D143" s="56"/>
      <c r="E143" s="56">
        <v>549311</v>
      </c>
      <c r="F143" s="56">
        <v>0</v>
      </c>
      <c r="G143" s="56">
        <f t="shared" si="3"/>
        <v>4460279</v>
      </c>
    </row>
    <row r="144" spans="1:7" x14ac:dyDescent="0.25">
      <c r="A144" s="15" t="s">
        <v>54</v>
      </c>
      <c r="B144" s="15" t="s">
        <v>144</v>
      </c>
      <c r="C144" s="56">
        <v>2733699</v>
      </c>
      <c r="D144" s="56"/>
      <c r="E144" s="56">
        <v>246793</v>
      </c>
      <c r="F144" s="56">
        <v>0</v>
      </c>
      <c r="G144" s="56">
        <f t="shared" si="3"/>
        <v>2980492</v>
      </c>
    </row>
    <row r="145" spans="1:7" x14ac:dyDescent="0.25">
      <c r="A145" s="15" t="s">
        <v>66</v>
      </c>
      <c r="B145" s="15" t="s">
        <v>145</v>
      </c>
      <c r="C145" s="56">
        <v>8030551</v>
      </c>
      <c r="D145" s="56"/>
      <c r="E145" s="56">
        <v>542457</v>
      </c>
      <c r="F145" s="56">
        <v>0</v>
      </c>
      <c r="G145" s="56">
        <f t="shared" si="3"/>
        <v>8573008</v>
      </c>
    </row>
    <row r="146" spans="1:7" x14ac:dyDescent="0.25">
      <c r="A146" s="15" t="s">
        <v>64</v>
      </c>
      <c r="B146" s="15" t="s">
        <v>146</v>
      </c>
      <c r="C146" s="56">
        <v>20031451</v>
      </c>
      <c r="D146" s="56"/>
      <c r="E146" s="56">
        <v>1112527</v>
      </c>
      <c r="F146" s="56">
        <v>10546771</v>
      </c>
      <c r="G146" s="56">
        <f t="shared" si="3"/>
        <v>31690749</v>
      </c>
    </row>
    <row r="147" spans="1:7" x14ac:dyDescent="0.25">
      <c r="A147" s="15" t="s">
        <v>25</v>
      </c>
      <c r="B147" s="15" t="s">
        <v>147</v>
      </c>
      <c r="C147" s="56">
        <v>2031355</v>
      </c>
      <c r="D147" s="56"/>
      <c r="E147" s="56">
        <v>286086</v>
      </c>
      <c r="F147" s="56">
        <v>0</v>
      </c>
      <c r="G147" s="56">
        <f t="shared" si="3"/>
        <v>2317441</v>
      </c>
    </row>
    <row r="148" spans="1:7" x14ac:dyDescent="0.25">
      <c r="A148" s="15" t="s">
        <v>212</v>
      </c>
      <c r="B148" s="15" t="s">
        <v>472</v>
      </c>
      <c r="C148" s="56">
        <v>37408398</v>
      </c>
      <c r="D148" s="56"/>
      <c r="E148" s="56">
        <v>1026059</v>
      </c>
      <c r="F148" s="56">
        <v>0</v>
      </c>
      <c r="G148" s="56">
        <f t="shared" si="3"/>
        <v>38434457</v>
      </c>
    </row>
    <row r="149" spans="1:7" x14ac:dyDescent="0.25">
      <c r="A149" s="15" t="s">
        <v>148</v>
      </c>
      <c r="B149" s="15" t="s">
        <v>149</v>
      </c>
      <c r="C149" s="56">
        <v>1551702</v>
      </c>
      <c r="D149" s="56"/>
      <c r="E149" s="56">
        <v>127267</v>
      </c>
      <c r="F149" s="56">
        <v>0</v>
      </c>
      <c r="G149" s="56">
        <f t="shared" ref="G149:G212" si="4">SUM(C149:F149)</f>
        <v>1678969</v>
      </c>
    </row>
    <row r="150" spans="1:7" x14ac:dyDescent="0.25">
      <c r="A150" s="15" t="s">
        <v>33</v>
      </c>
      <c r="B150" s="15" t="s">
        <v>149</v>
      </c>
      <c r="C150" s="56">
        <v>782209</v>
      </c>
      <c r="D150" s="56"/>
      <c r="E150" s="56">
        <v>70634</v>
      </c>
      <c r="F150" s="56">
        <v>0</v>
      </c>
      <c r="G150" s="56">
        <f t="shared" si="4"/>
        <v>852843</v>
      </c>
    </row>
    <row r="151" spans="1:7" x14ac:dyDescent="0.25">
      <c r="A151" s="15" t="s">
        <v>31</v>
      </c>
      <c r="B151" s="15" t="s">
        <v>149</v>
      </c>
      <c r="C151" s="56">
        <v>466818</v>
      </c>
      <c r="D151" s="56"/>
      <c r="E151" s="56">
        <v>41246</v>
      </c>
      <c r="F151" s="56">
        <v>0</v>
      </c>
      <c r="G151" s="56">
        <f t="shared" si="4"/>
        <v>508064</v>
      </c>
    </row>
    <row r="152" spans="1:7" x14ac:dyDescent="0.25">
      <c r="A152" s="15" t="s">
        <v>109</v>
      </c>
      <c r="B152" s="15" t="s">
        <v>150</v>
      </c>
      <c r="C152" s="56">
        <v>2901929</v>
      </c>
      <c r="D152" s="56"/>
      <c r="E152" s="56">
        <v>364315</v>
      </c>
      <c r="F152" s="56">
        <v>0</v>
      </c>
      <c r="G152" s="56">
        <f t="shared" si="4"/>
        <v>3266244</v>
      </c>
    </row>
    <row r="153" spans="1:7" x14ac:dyDescent="0.25">
      <c r="A153" s="15" t="s">
        <v>50</v>
      </c>
      <c r="B153" s="15" t="s">
        <v>525</v>
      </c>
      <c r="C153" s="56">
        <v>6745966</v>
      </c>
      <c r="D153" s="56"/>
      <c r="E153" s="56">
        <v>438544</v>
      </c>
      <c r="F153" s="56">
        <v>0</v>
      </c>
      <c r="G153" s="56">
        <f t="shared" si="4"/>
        <v>7184510</v>
      </c>
    </row>
    <row r="154" spans="1:7" x14ac:dyDescent="0.25">
      <c r="A154" s="15" t="s">
        <v>54</v>
      </c>
      <c r="B154" s="15" t="s">
        <v>151</v>
      </c>
      <c r="C154" s="56">
        <v>3358583</v>
      </c>
      <c r="D154" s="56"/>
      <c r="E154" s="56">
        <v>415138</v>
      </c>
      <c r="F154" s="56">
        <v>0</v>
      </c>
      <c r="G154" s="56">
        <f t="shared" si="4"/>
        <v>3773721</v>
      </c>
    </row>
    <row r="155" spans="1:7" x14ac:dyDescent="0.25">
      <c r="A155" s="15" t="s">
        <v>39</v>
      </c>
      <c r="B155" s="15" t="s">
        <v>152</v>
      </c>
      <c r="C155" s="56">
        <v>4053236</v>
      </c>
      <c r="D155" s="56"/>
      <c r="E155" s="56">
        <v>254781</v>
      </c>
      <c r="F155" s="56">
        <v>0</v>
      </c>
      <c r="G155" s="56">
        <f t="shared" si="4"/>
        <v>4308017</v>
      </c>
    </row>
    <row r="156" spans="1:7" x14ac:dyDescent="0.25">
      <c r="A156" s="15" t="s">
        <v>74</v>
      </c>
      <c r="B156" s="15" t="s">
        <v>526</v>
      </c>
      <c r="C156" s="56">
        <v>8431634</v>
      </c>
      <c r="D156" s="56"/>
      <c r="E156" s="56">
        <v>298341</v>
      </c>
      <c r="F156" s="56">
        <v>0</v>
      </c>
      <c r="G156" s="56">
        <f t="shared" si="4"/>
        <v>8729975</v>
      </c>
    </row>
    <row r="157" spans="1:7" x14ac:dyDescent="0.25">
      <c r="A157" s="15" t="s">
        <v>17</v>
      </c>
      <c r="B157" s="15" t="s">
        <v>153</v>
      </c>
      <c r="C157" s="56">
        <v>2476436</v>
      </c>
      <c r="D157" s="56"/>
      <c r="E157" s="56">
        <v>315348</v>
      </c>
      <c r="F157" s="56">
        <v>0</v>
      </c>
      <c r="G157" s="56">
        <f t="shared" si="4"/>
        <v>2791784</v>
      </c>
    </row>
    <row r="158" spans="1:7" x14ac:dyDescent="0.25">
      <c r="A158" s="15" t="s">
        <v>43</v>
      </c>
      <c r="B158" s="15" t="s">
        <v>154</v>
      </c>
      <c r="C158" s="56">
        <v>5654468</v>
      </c>
      <c r="D158" s="56"/>
      <c r="E158" s="56">
        <v>447716</v>
      </c>
      <c r="F158" s="56">
        <v>0</v>
      </c>
      <c r="G158" s="56">
        <f t="shared" si="4"/>
        <v>6102184</v>
      </c>
    </row>
    <row r="159" spans="1:7" x14ac:dyDescent="0.25">
      <c r="A159" s="15" t="s">
        <v>52</v>
      </c>
      <c r="B159" s="15" t="s">
        <v>155</v>
      </c>
      <c r="C159" s="56">
        <v>7756679</v>
      </c>
      <c r="D159" s="56"/>
      <c r="E159" s="56">
        <v>747114</v>
      </c>
      <c r="F159" s="56">
        <v>0</v>
      </c>
      <c r="G159" s="56">
        <f t="shared" si="4"/>
        <v>8503793</v>
      </c>
    </row>
    <row r="160" spans="1:7" x14ac:dyDescent="0.25">
      <c r="A160" s="15" t="s">
        <v>107</v>
      </c>
      <c r="B160" s="15" t="s">
        <v>156</v>
      </c>
      <c r="C160" s="56">
        <v>3377464</v>
      </c>
      <c r="D160" s="56"/>
      <c r="E160" s="56">
        <v>308206</v>
      </c>
      <c r="F160" s="56">
        <v>0</v>
      </c>
      <c r="G160" s="56">
        <f t="shared" si="4"/>
        <v>3685670</v>
      </c>
    </row>
    <row r="161" spans="1:7" x14ac:dyDescent="0.25">
      <c r="A161" s="15" t="s">
        <v>50</v>
      </c>
      <c r="B161" s="15" t="s">
        <v>527</v>
      </c>
      <c r="C161" s="56">
        <v>2463680</v>
      </c>
      <c r="D161" s="56"/>
      <c r="E161" s="56">
        <v>184006</v>
      </c>
      <c r="F161" s="56">
        <v>0</v>
      </c>
      <c r="G161" s="56">
        <f t="shared" si="4"/>
        <v>2647686</v>
      </c>
    </row>
    <row r="162" spans="1:7" x14ac:dyDescent="0.25">
      <c r="A162" s="15" t="s">
        <v>48</v>
      </c>
      <c r="B162" s="15" t="s">
        <v>527</v>
      </c>
      <c r="C162" s="56">
        <v>1104408</v>
      </c>
      <c r="D162" s="56"/>
      <c r="E162" s="56">
        <v>93211</v>
      </c>
      <c r="F162" s="56">
        <v>0</v>
      </c>
      <c r="G162" s="56">
        <f t="shared" si="4"/>
        <v>1197619</v>
      </c>
    </row>
    <row r="163" spans="1:7" x14ac:dyDescent="0.25">
      <c r="A163" s="15" t="s">
        <v>43</v>
      </c>
      <c r="B163" s="15" t="s">
        <v>157</v>
      </c>
      <c r="C163" s="56">
        <v>2812722</v>
      </c>
      <c r="D163" s="56"/>
      <c r="E163" s="56">
        <v>374337</v>
      </c>
      <c r="F163" s="56">
        <v>0</v>
      </c>
      <c r="G163" s="56">
        <f t="shared" si="4"/>
        <v>3187059</v>
      </c>
    </row>
    <row r="164" spans="1:7" x14ac:dyDescent="0.25">
      <c r="A164" s="15" t="s">
        <v>66</v>
      </c>
      <c r="B164" s="15" t="s">
        <v>158</v>
      </c>
      <c r="C164" s="56">
        <v>10552406</v>
      </c>
      <c r="D164" s="56"/>
      <c r="E164" s="56">
        <v>490624</v>
      </c>
      <c r="F164" s="56">
        <v>0</v>
      </c>
      <c r="G164" s="56">
        <f t="shared" si="4"/>
        <v>11043030</v>
      </c>
    </row>
    <row r="165" spans="1:7" x14ac:dyDescent="0.25">
      <c r="A165" s="15" t="s">
        <v>50</v>
      </c>
      <c r="B165" s="15" t="s">
        <v>528</v>
      </c>
      <c r="C165" s="56">
        <v>10959781</v>
      </c>
      <c r="D165" s="56"/>
      <c r="E165" s="56">
        <v>433010</v>
      </c>
      <c r="F165" s="56">
        <v>0</v>
      </c>
      <c r="G165" s="56">
        <f t="shared" si="4"/>
        <v>11392791</v>
      </c>
    </row>
    <row r="166" spans="1:7" x14ac:dyDescent="0.25">
      <c r="A166" s="15" t="s">
        <v>39</v>
      </c>
      <c r="B166" s="15" t="s">
        <v>159</v>
      </c>
      <c r="C166" s="56">
        <v>8280199</v>
      </c>
      <c r="D166" s="56"/>
      <c r="E166" s="56">
        <v>380930</v>
      </c>
      <c r="F166" s="56">
        <v>0</v>
      </c>
      <c r="G166" s="56">
        <f t="shared" si="4"/>
        <v>8661129</v>
      </c>
    </row>
    <row r="167" spans="1:7" x14ac:dyDescent="0.25">
      <c r="A167" s="15" t="s">
        <v>17</v>
      </c>
      <c r="B167" s="15" t="s">
        <v>160</v>
      </c>
      <c r="C167" s="56">
        <v>4239121</v>
      </c>
      <c r="D167" s="56"/>
      <c r="E167" s="56">
        <v>341575</v>
      </c>
      <c r="F167" s="56">
        <v>0</v>
      </c>
      <c r="G167" s="56">
        <f t="shared" si="4"/>
        <v>4580696</v>
      </c>
    </row>
    <row r="168" spans="1:7" x14ac:dyDescent="0.25">
      <c r="A168" s="15" t="s">
        <v>33</v>
      </c>
      <c r="B168" s="15" t="s">
        <v>529</v>
      </c>
      <c r="C168" s="56">
        <v>5987921</v>
      </c>
      <c r="D168" s="56"/>
      <c r="E168" s="56">
        <v>362272</v>
      </c>
      <c r="F168" s="56">
        <v>0</v>
      </c>
      <c r="G168" s="56">
        <f t="shared" si="4"/>
        <v>6350193</v>
      </c>
    </row>
    <row r="169" spans="1:7" x14ac:dyDescent="0.25">
      <c r="A169" s="15" t="s">
        <v>161</v>
      </c>
      <c r="B169" s="15" t="s">
        <v>162</v>
      </c>
      <c r="C169" s="56">
        <v>4309194</v>
      </c>
      <c r="D169" s="56"/>
      <c r="E169" s="56">
        <v>336764</v>
      </c>
      <c r="F169" s="56">
        <v>0</v>
      </c>
      <c r="G169" s="56">
        <f t="shared" si="4"/>
        <v>4645958</v>
      </c>
    </row>
    <row r="170" spans="1:7" x14ac:dyDescent="0.25">
      <c r="A170" s="15" t="s">
        <v>55</v>
      </c>
      <c r="B170" s="15" t="s">
        <v>163</v>
      </c>
      <c r="C170" s="56">
        <v>5958777</v>
      </c>
      <c r="D170" s="56"/>
      <c r="E170" s="56">
        <v>537466</v>
      </c>
      <c r="F170" s="56">
        <v>0</v>
      </c>
      <c r="G170" s="56">
        <f t="shared" si="4"/>
        <v>6496243</v>
      </c>
    </row>
    <row r="171" spans="1:7" x14ac:dyDescent="0.25">
      <c r="A171" s="15" t="s">
        <v>33</v>
      </c>
      <c r="B171" s="15" t="s">
        <v>164</v>
      </c>
      <c r="C171" s="56">
        <v>15831548</v>
      </c>
      <c r="D171" s="56"/>
      <c r="E171" s="56">
        <v>1038861</v>
      </c>
      <c r="F171" s="56">
        <v>0</v>
      </c>
      <c r="G171" s="56">
        <f t="shared" si="4"/>
        <v>16870409</v>
      </c>
    </row>
    <row r="172" spans="1:7" x14ac:dyDescent="0.25">
      <c r="A172" s="15" t="s">
        <v>30</v>
      </c>
      <c r="B172" s="15" t="s">
        <v>164</v>
      </c>
      <c r="C172" s="56">
        <v>2666215</v>
      </c>
      <c r="D172" s="56"/>
      <c r="E172" s="56">
        <v>177147</v>
      </c>
      <c r="F172" s="56">
        <v>0</v>
      </c>
      <c r="G172" s="56">
        <f t="shared" si="4"/>
        <v>2843362</v>
      </c>
    </row>
    <row r="173" spans="1:7" x14ac:dyDescent="0.25">
      <c r="A173" s="15" t="s">
        <v>17</v>
      </c>
      <c r="B173" s="15" t="s">
        <v>165</v>
      </c>
      <c r="C173" s="56">
        <v>4079697</v>
      </c>
      <c r="D173" s="56"/>
      <c r="E173" s="56">
        <v>343931</v>
      </c>
      <c r="F173" s="56">
        <v>0</v>
      </c>
      <c r="G173" s="56">
        <f t="shared" si="4"/>
        <v>4423628</v>
      </c>
    </row>
    <row r="174" spans="1:7" x14ac:dyDescent="0.25">
      <c r="A174" s="15" t="s">
        <v>57</v>
      </c>
      <c r="B174" s="15" t="s">
        <v>166</v>
      </c>
      <c r="C174" s="56">
        <v>9691108</v>
      </c>
      <c r="D174" s="56"/>
      <c r="E174" s="56">
        <v>499845</v>
      </c>
      <c r="F174" s="56">
        <v>0</v>
      </c>
      <c r="G174" s="56">
        <f t="shared" si="4"/>
        <v>10190953</v>
      </c>
    </row>
    <row r="175" spans="1:7" x14ac:dyDescent="0.25">
      <c r="A175" s="15" t="s">
        <v>17</v>
      </c>
      <c r="B175" s="15" t="s">
        <v>167</v>
      </c>
      <c r="C175" s="56">
        <v>8551354</v>
      </c>
      <c r="D175" s="56"/>
      <c r="E175" s="56">
        <v>1056073</v>
      </c>
      <c r="F175" s="56">
        <v>0</v>
      </c>
      <c r="G175" s="56">
        <f t="shared" si="4"/>
        <v>9607427</v>
      </c>
    </row>
    <row r="176" spans="1:7" x14ac:dyDescent="0.25">
      <c r="A176" s="15" t="s">
        <v>50</v>
      </c>
      <c r="B176" s="15" t="s">
        <v>530</v>
      </c>
      <c r="C176" s="56">
        <v>12314355</v>
      </c>
      <c r="D176" s="56"/>
      <c r="E176" s="56">
        <v>740696</v>
      </c>
      <c r="F176" s="56">
        <v>0</v>
      </c>
      <c r="G176" s="56">
        <f t="shared" si="4"/>
        <v>13055051</v>
      </c>
    </row>
    <row r="177" spans="1:7" x14ac:dyDescent="0.25">
      <c r="A177" s="15" t="s">
        <v>109</v>
      </c>
      <c r="B177" s="15" t="s">
        <v>168</v>
      </c>
      <c r="C177" s="56">
        <v>3746946</v>
      </c>
      <c r="D177" s="56"/>
      <c r="E177" s="56">
        <v>414498</v>
      </c>
      <c r="F177" s="56">
        <v>0</v>
      </c>
      <c r="G177" s="56">
        <f t="shared" si="4"/>
        <v>4161444</v>
      </c>
    </row>
    <row r="178" spans="1:7" x14ac:dyDescent="0.25">
      <c r="A178" s="15" t="s">
        <v>50</v>
      </c>
      <c r="B178" s="15" t="s">
        <v>169</v>
      </c>
      <c r="C178" s="56">
        <v>6618544</v>
      </c>
      <c r="D178" s="56"/>
      <c r="E178" s="56">
        <v>454523</v>
      </c>
      <c r="F178" s="56">
        <v>0</v>
      </c>
      <c r="G178" s="56">
        <f t="shared" si="4"/>
        <v>7073067</v>
      </c>
    </row>
    <row r="179" spans="1:7" x14ac:dyDescent="0.25">
      <c r="A179" s="15" t="s">
        <v>109</v>
      </c>
      <c r="B179" s="15" t="s">
        <v>170</v>
      </c>
      <c r="C179" s="56">
        <v>3225924</v>
      </c>
      <c r="D179" s="56"/>
      <c r="E179" s="56">
        <v>335361</v>
      </c>
      <c r="F179" s="56">
        <v>0</v>
      </c>
      <c r="G179" s="56">
        <f t="shared" si="4"/>
        <v>3561285</v>
      </c>
    </row>
    <row r="180" spans="1:7" x14ac:dyDescent="0.25">
      <c r="A180" s="15" t="s">
        <v>50</v>
      </c>
      <c r="B180" s="15" t="s">
        <v>531</v>
      </c>
      <c r="C180" s="56">
        <v>6115760</v>
      </c>
      <c r="D180" s="56"/>
      <c r="E180" s="56">
        <v>560326</v>
      </c>
      <c r="F180" s="56">
        <v>0</v>
      </c>
      <c r="G180" s="56">
        <f t="shared" si="4"/>
        <v>6676086</v>
      </c>
    </row>
    <row r="181" spans="1:7" x14ac:dyDescent="0.25">
      <c r="A181" s="15" t="s">
        <v>27</v>
      </c>
      <c r="B181" s="15" t="s">
        <v>171</v>
      </c>
      <c r="C181" s="56">
        <v>1938039</v>
      </c>
      <c r="D181" s="56"/>
      <c r="E181" s="56">
        <v>267494</v>
      </c>
      <c r="F181" s="56">
        <v>0</v>
      </c>
      <c r="G181" s="56">
        <f t="shared" si="4"/>
        <v>2205533</v>
      </c>
    </row>
    <row r="182" spans="1:7" x14ac:dyDescent="0.25">
      <c r="A182" s="15" t="s">
        <v>25</v>
      </c>
      <c r="B182" s="15" t="s">
        <v>171</v>
      </c>
      <c r="C182" s="56">
        <v>201520</v>
      </c>
      <c r="D182" s="56"/>
      <c r="E182" s="56">
        <v>27341</v>
      </c>
      <c r="F182" s="56">
        <v>0</v>
      </c>
      <c r="G182" s="56">
        <f t="shared" si="4"/>
        <v>228861</v>
      </c>
    </row>
    <row r="183" spans="1:7" x14ac:dyDescent="0.25">
      <c r="A183" s="15" t="s">
        <v>23</v>
      </c>
      <c r="B183" s="15" t="s">
        <v>172</v>
      </c>
      <c r="C183" s="56">
        <v>1889105</v>
      </c>
      <c r="D183" s="56"/>
      <c r="E183" s="56">
        <v>278615</v>
      </c>
      <c r="F183" s="56">
        <v>0</v>
      </c>
      <c r="G183" s="56">
        <f t="shared" si="4"/>
        <v>2167720</v>
      </c>
    </row>
    <row r="184" spans="1:7" x14ac:dyDescent="0.25">
      <c r="A184" s="15" t="s">
        <v>21</v>
      </c>
      <c r="B184" s="15" t="s">
        <v>172</v>
      </c>
      <c r="C184" s="56">
        <v>63102</v>
      </c>
      <c r="D184" s="56"/>
      <c r="E184" s="56">
        <v>9434</v>
      </c>
      <c r="F184" s="56">
        <v>82110</v>
      </c>
      <c r="G184" s="56">
        <f t="shared" si="4"/>
        <v>154646</v>
      </c>
    </row>
    <row r="185" spans="1:7" s="40" customFormat="1" x14ac:dyDescent="0.25">
      <c r="A185" s="15" t="s">
        <v>52</v>
      </c>
      <c r="B185" s="15" t="s">
        <v>532</v>
      </c>
      <c r="C185" s="56">
        <v>29872064</v>
      </c>
      <c r="D185" s="56"/>
      <c r="E185" s="56">
        <v>1296572</v>
      </c>
      <c r="F185" s="56">
        <v>0</v>
      </c>
      <c r="G185" s="56">
        <f t="shared" si="4"/>
        <v>31168636</v>
      </c>
    </row>
    <row r="186" spans="1:7" x14ac:dyDescent="0.25">
      <c r="A186" s="15" t="s">
        <v>64</v>
      </c>
      <c r="B186" s="15" t="s">
        <v>173</v>
      </c>
      <c r="C186" s="56">
        <v>21863107</v>
      </c>
      <c r="D186" s="56"/>
      <c r="E186" s="56">
        <v>677048</v>
      </c>
      <c r="F186" s="56">
        <v>6418422</v>
      </c>
      <c r="G186" s="56">
        <f t="shared" si="4"/>
        <v>28958577</v>
      </c>
    </row>
    <row r="187" spans="1:7" x14ac:dyDescent="0.25">
      <c r="A187" s="15" t="s">
        <v>107</v>
      </c>
      <c r="B187" s="15" t="s">
        <v>174</v>
      </c>
      <c r="C187" s="56">
        <v>19626290</v>
      </c>
      <c r="D187" s="56"/>
      <c r="E187" s="56">
        <v>1097238</v>
      </c>
      <c r="F187" s="61">
        <v>0</v>
      </c>
      <c r="G187" s="56">
        <f t="shared" si="4"/>
        <v>20723528</v>
      </c>
    </row>
    <row r="188" spans="1:7" x14ac:dyDescent="0.25">
      <c r="A188" s="15" t="s">
        <v>64</v>
      </c>
      <c r="B188" s="15" t="s">
        <v>175</v>
      </c>
      <c r="C188" s="56">
        <v>2126222</v>
      </c>
      <c r="D188" s="56"/>
      <c r="E188" s="56">
        <v>226197</v>
      </c>
      <c r="F188" s="56">
        <v>2144355</v>
      </c>
      <c r="G188" s="56">
        <f t="shared" si="4"/>
        <v>4496774</v>
      </c>
    </row>
    <row r="189" spans="1:7" x14ac:dyDescent="0.25">
      <c r="A189" s="15" t="s">
        <v>24</v>
      </c>
      <c r="B189" s="15" t="s">
        <v>175</v>
      </c>
      <c r="C189" s="56">
        <v>239136</v>
      </c>
      <c r="D189" s="56"/>
      <c r="E189" s="56">
        <v>26450</v>
      </c>
      <c r="F189" s="56">
        <v>264175</v>
      </c>
      <c r="G189" s="56">
        <f t="shared" si="4"/>
        <v>529761</v>
      </c>
    </row>
    <row r="190" spans="1:7" x14ac:dyDescent="0.25">
      <c r="A190" s="15" t="s">
        <v>78</v>
      </c>
      <c r="B190" s="15" t="s">
        <v>533</v>
      </c>
      <c r="C190" s="56">
        <v>16274987</v>
      </c>
      <c r="D190" s="56"/>
      <c r="E190" s="56">
        <v>818345</v>
      </c>
      <c r="F190" s="61">
        <v>0</v>
      </c>
      <c r="G190" s="56">
        <f t="shared" si="4"/>
        <v>17093332</v>
      </c>
    </row>
    <row r="191" spans="1:7" x14ac:dyDescent="0.25">
      <c r="A191" s="15" t="s">
        <v>176</v>
      </c>
      <c r="B191" s="15" t="s">
        <v>177</v>
      </c>
      <c r="C191" s="56">
        <v>10492924</v>
      </c>
      <c r="D191" s="56"/>
      <c r="E191" s="56">
        <v>1105388</v>
      </c>
      <c r="F191" s="56">
        <v>0</v>
      </c>
      <c r="G191" s="56">
        <f t="shared" si="4"/>
        <v>11598312</v>
      </c>
    </row>
    <row r="192" spans="1:7" x14ac:dyDescent="0.25">
      <c r="A192" s="15" t="s">
        <v>161</v>
      </c>
      <c r="B192" s="15" t="s">
        <v>178</v>
      </c>
      <c r="C192" s="56">
        <v>9671618</v>
      </c>
      <c r="D192" s="56"/>
      <c r="E192" s="56">
        <v>854489</v>
      </c>
      <c r="F192" s="56">
        <v>0</v>
      </c>
      <c r="G192" s="56">
        <f t="shared" si="4"/>
        <v>10526107</v>
      </c>
    </row>
    <row r="193" spans="1:7" x14ac:dyDescent="0.25">
      <c r="A193" s="15" t="s">
        <v>126</v>
      </c>
      <c r="B193" s="15" t="s">
        <v>178</v>
      </c>
      <c r="C193" s="56">
        <v>1009884</v>
      </c>
      <c r="D193" s="56"/>
      <c r="E193" s="56">
        <v>86467</v>
      </c>
      <c r="F193" s="56">
        <v>0</v>
      </c>
      <c r="G193" s="56">
        <f t="shared" si="4"/>
        <v>1096351</v>
      </c>
    </row>
    <row r="194" spans="1:7" x14ac:dyDescent="0.25">
      <c r="A194" s="15" t="s">
        <v>50</v>
      </c>
      <c r="B194" s="15" t="s">
        <v>179</v>
      </c>
      <c r="C194" s="56">
        <v>11983481</v>
      </c>
      <c r="D194" s="56"/>
      <c r="E194" s="56">
        <v>466056</v>
      </c>
      <c r="F194" s="56">
        <v>0</v>
      </c>
      <c r="G194" s="56">
        <f t="shared" si="4"/>
        <v>12449537</v>
      </c>
    </row>
    <row r="195" spans="1:7" x14ac:dyDescent="0.25">
      <c r="A195" s="15" t="s">
        <v>43</v>
      </c>
      <c r="B195" s="15" t="s">
        <v>534</v>
      </c>
      <c r="C195" s="56">
        <v>6297300</v>
      </c>
      <c r="D195" s="56"/>
      <c r="E195" s="56">
        <v>645464</v>
      </c>
      <c r="F195" s="56">
        <v>0</v>
      </c>
      <c r="G195" s="56">
        <f t="shared" si="4"/>
        <v>6942764</v>
      </c>
    </row>
    <row r="196" spans="1:7" x14ac:dyDescent="0.25">
      <c r="A196" s="15" t="s">
        <v>43</v>
      </c>
      <c r="B196" s="15" t="s">
        <v>535</v>
      </c>
      <c r="C196" s="56">
        <v>6246271</v>
      </c>
      <c r="D196" s="56"/>
      <c r="E196" s="56">
        <v>497599</v>
      </c>
      <c r="F196" s="56">
        <v>0</v>
      </c>
      <c r="G196" s="56">
        <f t="shared" si="4"/>
        <v>6743870</v>
      </c>
    </row>
    <row r="197" spans="1:7" x14ac:dyDescent="0.25">
      <c r="A197" s="15" t="s">
        <v>43</v>
      </c>
      <c r="B197" s="15" t="s">
        <v>180</v>
      </c>
      <c r="C197" s="56">
        <v>4287647</v>
      </c>
      <c r="D197" s="56"/>
      <c r="E197" s="56">
        <v>475841</v>
      </c>
      <c r="F197" s="56">
        <v>0</v>
      </c>
      <c r="G197" s="56">
        <f t="shared" si="4"/>
        <v>4763488</v>
      </c>
    </row>
    <row r="198" spans="1:7" x14ac:dyDescent="0.25">
      <c r="A198" s="15" t="s">
        <v>109</v>
      </c>
      <c r="B198" s="15" t="s">
        <v>180</v>
      </c>
      <c r="C198" s="56">
        <v>80486</v>
      </c>
      <c r="D198" s="56"/>
      <c r="E198" s="56">
        <v>7963</v>
      </c>
      <c r="F198" s="56">
        <v>0</v>
      </c>
      <c r="G198" s="56">
        <f t="shared" si="4"/>
        <v>88449</v>
      </c>
    </row>
    <row r="199" spans="1:7" x14ac:dyDescent="0.25">
      <c r="A199" s="15" t="s">
        <v>28</v>
      </c>
      <c r="B199" s="15" t="s">
        <v>181</v>
      </c>
      <c r="C199" s="56">
        <v>4525545</v>
      </c>
      <c r="D199" s="56"/>
      <c r="E199" s="56">
        <v>312660</v>
      </c>
      <c r="F199" s="56">
        <v>0</v>
      </c>
      <c r="G199" s="56">
        <f t="shared" si="4"/>
        <v>4838205</v>
      </c>
    </row>
    <row r="200" spans="1:7" x14ac:dyDescent="0.25">
      <c r="A200" s="15" t="s">
        <v>43</v>
      </c>
      <c r="B200" s="15" t="s">
        <v>182</v>
      </c>
      <c r="C200" s="56">
        <v>4835289</v>
      </c>
      <c r="D200" s="56"/>
      <c r="E200" s="56">
        <v>536064</v>
      </c>
      <c r="F200" s="56">
        <v>0</v>
      </c>
      <c r="G200" s="56">
        <f t="shared" si="4"/>
        <v>5371353</v>
      </c>
    </row>
    <row r="201" spans="1:7" x14ac:dyDescent="0.25">
      <c r="A201" s="15" t="s">
        <v>183</v>
      </c>
      <c r="B201" s="15" t="s">
        <v>184</v>
      </c>
      <c r="C201" s="56">
        <v>13749657</v>
      </c>
      <c r="D201" s="56"/>
      <c r="E201" s="56">
        <v>252638</v>
      </c>
      <c r="F201" s="56">
        <v>0</v>
      </c>
      <c r="G201" s="56">
        <f t="shared" si="4"/>
        <v>14002295</v>
      </c>
    </row>
    <row r="202" spans="1:7" x14ac:dyDescent="0.25">
      <c r="A202" s="15" t="s">
        <v>61</v>
      </c>
      <c r="B202" s="15" t="s">
        <v>185</v>
      </c>
      <c r="C202" s="56">
        <v>23834304</v>
      </c>
      <c r="D202" s="56"/>
      <c r="E202" s="56">
        <v>505091</v>
      </c>
      <c r="F202" s="56">
        <v>2151117</v>
      </c>
      <c r="G202" s="56">
        <f t="shared" si="4"/>
        <v>26490512</v>
      </c>
    </row>
    <row r="203" spans="1:7" x14ac:dyDescent="0.25">
      <c r="A203" s="15" t="s">
        <v>63</v>
      </c>
      <c r="B203" s="15" t="s">
        <v>185</v>
      </c>
      <c r="C203" s="56">
        <v>649010</v>
      </c>
      <c r="D203" s="56"/>
      <c r="E203" s="56">
        <v>14262</v>
      </c>
      <c r="F203" s="56">
        <v>146389</v>
      </c>
      <c r="G203" s="56">
        <f t="shared" si="4"/>
        <v>809661</v>
      </c>
    </row>
    <row r="204" spans="1:7" x14ac:dyDescent="0.25">
      <c r="A204" s="15" t="s">
        <v>78</v>
      </c>
      <c r="B204" s="15" t="s">
        <v>536</v>
      </c>
      <c r="C204" s="56">
        <v>10879817</v>
      </c>
      <c r="D204" s="56"/>
      <c r="E204" s="56">
        <v>723615</v>
      </c>
      <c r="F204" s="56">
        <v>0</v>
      </c>
      <c r="G204" s="56">
        <f t="shared" si="4"/>
        <v>11603432</v>
      </c>
    </row>
    <row r="205" spans="1:7" x14ac:dyDescent="0.25">
      <c r="A205" s="15" t="s">
        <v>25</v>
      </c>
      <c r="B205" s="15" t="s">
        <v>186</v>
      </c>
      <c r="C205" s="56">
        <v>15953930</v>
      </c>
      <c r="D205" s="56"/>
      <c r="E205" s="56">
        <v>1193032</v>
      </c>
      <c r="F205" s="56">
        <v>0</v>
      </c>
      <c r="G205" s="56">
        <f t="shared" si="4"/>
        <v>17146962</v>
      </c>
    </row>
    <row r="206" spans="1:7" x14ac:dyDescent="0.25">
      <c r="A206" s="15" t="s">
        <v>66</v>
      </c>
      <c r="B206" s="15" t="s">
        <v>187</v>
      </c>
      <c r="C206" s="56">
        <v>4550835</v>
      </c>
      <c r="D206" s="56"/>
      <c r="E206" s="56">
        <v>324949</v>
      </c>
      <c r="F206" s="56">
        <v>0</v>
      </c>
      <c r="G206" s="56">
        <f t="shared" si="4"/>
        <v>4875784</v>
      </c>
    </row>
    <row r="207" spans="1:7" x14ac:dyDescent="0.25">
      <c r="A207" s="15" t="s">
        <v>48</v>
      </c>
      <c r="B207" s="15" t="s">
        <v>188</v>
      </c>
      <c r="C207" s="56">
        <v>9444331</v>
      </c>
      <c r="D207" s="56"/>
      <c r="E207" s="56">
        <v>562326</v>
      </c>
      <c r="F207" s="56">
        <v>0</v>
      </c>
      <c r="G207" s="56">
        <f t="shared" si="4"/>
        <v>10006657</v>
      </c>
    </row>
    <row r="208" spans="1:7" x14ac:dyDescent="0.25">
      <c r="A208" s="15" t="s">
        <v>50</v>
      </c>
      <c r="B208" s="15" t="s">
        <v>188</v>
      </c>
      <c r="C208" s="56">
        <v>217</v>
      </c>
      <c r="D208" s="56"/>
      <c r="E208" s="56">
        <v>11</v>
      </c>
      <c r="F208" s="56">
        <v>0</v>
      </c>
      <c r="G208" s="56">
        <f t="shared" si="4"/>
        <v>228</v>
      </c>
    </row>
    <row r="209" spans="1:7" x14ac:dyDescent="0.25">
      <c r="A209" s="15" t="s">
        <v>89</v>
      </c>
      <c r="B209" s="15" t="s">
        <v>189</v>
      </c>
      <c r="C209" s="56">
        <v>16170015</v>
      </c>
      <c r="D209" s="56"/>
      <c r="E209" s="56">
        <v>1248210</v>
      </c>
      <c r="F209" s="56">
        <v>0</v>
      </c>
      <c r="G209" s="56">
        <f t="shared" si="4"/>
        <v>17418225</v>
      </c>
    </row>
    <row r="210" spans="1:7" x14ac:dyDescent="0.25">
      <c r="A210" s="15" t="s">
        <v>89</v>
      </c>
      <c r="B210" s="15" t="s">
        <v>190</v>
      </c>
      <c r="C210" s="56">
        <v>3390306</v>
      </c>
      <c r="D210" s="56"/>
      <c r="E210" s="56">
        <v>275037</v>
      </c>
      <c r="F210" s="56">
        <v>0</v>
      </c>
      <c r="G210" s="56">
        <f t="shared" si="4"/>
        <v>3665343</v>
      </c>
    </row>
    <row r="211" spans="1:7" x14ac:dyDescent="0.25">
      <c r="A211" s="15" t="s">
        <v>61</v>
      </c>
      <c r="B211" s="15" t="s">
        <v>191</v>
      </c>
      <c r="C211" s="56">
        <v>11657933</v>
      </c>
      <c r="D211" s="56"/>
      <c r="E211" s="56">
        <v>882661</v>
      </c>
      <c r="F211" s="56">
        <v>3759136</v>
      </c>
      <c r="G211" s="56">
        <f t="shared" si="4"/>
        <v>16299730</v>
      </c>
    </row>
    <row r="212" spans="1:7" x14ac:dyDescent="0.25">
      <c r="A212" s="15" t="s">
        <v>28</v>
      </c>
      <c r="B212" s="15" t="s">
        <v>192</v>
      </c>
      <c r="C212" s="56">
        <v>3989263</v>
      </c>
      <c r="D212" s="56"/>
      <c r="E212" s="56">
        <v>347733</v>
      </c>
      <c r="F212" s="56">
        <v>0</v>
      </c>
      <c r="G212" s="56">
        <f t="shared" si="4"/>
        <v>4336996</v>
      </c>
    </row>
    <row r="213" spans="1:7" x14ac:dyDescent="0.25">
      <c r="A213" s="15" t="s">
        <v>28</v>
      </c>
      <c r="B213" s="15" t="s">
        <v>193</v>
      </c>
      <c r="C213" s="56">
        <v>5910471</v>
      </c>
      <c r="D213" s="56"/>
      <c r="E213" s="56">
        <v>304332</v>
      </c>
      <c r="F213" s="56">
        <v>0</v>
      </c>
      <c r="G213" s="56">
        <f t="shared" ref="G213:G247" si="5">SUM(C213:F213)</f>
        <v>6214803</v>
      </c>
    </row>
    <row r="214" spans="1:7" x14ac:dyDescent="0.25">
      <c r="A214" s="15" t="s">
        <v>57</v>
      </c>
      <c r="B214" s="15" t="s">
        <v>193</v>
      </c>
      <c r="C214" s="56">
        <v>695259</v>
      </c>
      <c r="D214" s="56"/>
      <c r="E214" s="56">
        <v>38033</v>
      </c>
      <c r="F214" s="56">
        <v>0</v>
      </c>
      <c r="G214" s="56">
        <f t="shared" si="5"/>
        <v>733292</v>
      </c>
    </row>
    <row r="215" spans="1:7" x14ac:dyDescent="0.25">
      <c r="A215" s="15" t="s">
        <v>72</v>
      </c>
      <c r="B215" s="15" t="s">
        <v>194</v>
      </c>
      <c r="C215" s="56">
        <v>5204886</v>
      </c>
      <c r="D215" s="56"/>
      <c r="E215" s="56">
        <v>319677</v>
      </c>
      <c r="F215" s="56">
        <v>0</v>
      </c>
      <c r="G215" s="56">
        <f t="shared" si="5"/>
        <v>5524563</v>
      </c>
    </row>
    <row r="216" spans="1:7" x14ac:dyDescent="0.25">
      <c r="A216" s="15" t="s">
        <v>50</v>
      </c>
      <c r="B216" s="15" t="s">
        <v>195</v>
      </c>
      <c r="C216" s="56">
        <v>6523542</v>
      </c>
      <c r="D216" s="56"/>
      <c r="E216" s="56">
        <v>328233</v>
      </c>
      <c r="F216" s="56">
        <v>0</v>
      </c>
      <c r="G216" s="56">
        <f t="shared" si="5"/>
        <v>6851775</v>
      </c>
    </row>
    <row r="217" spans="1:7" x14ac:dyDescent="0.25">
      <c r="A217" s="15" t="s">
        <v>50</v>
      </c>
      <c r="B217" s="15" t="s">
        <v>196</v>
      </c>
      <c r="C217" s="56">
        <v>9159632</v>
      </c>
      <c r="D217" s="56"/>
      <c r="E217" s="56">
        <v>391148</v>
      </c>
      <c r="F217" s="56">
        <v>0</v>
      </c>
      <c r="G217" s="56">
        <f t="shared" si="5"/>
        <v>9550780</v>
      </c>
    </row>
    <row r="218" spans="1:7" x14ac:dyDescent="0.25">
      <c r="A218" s="15" t="s">
        <v>43</v>
      </c>
      <c r="B218" s="15" t="s">
        <v>537</v>
      </c>
      <c r="C218" s="56">
        <v>9885314</v>
      </c>
      <c r="D218" s="56"/>
      <c r="E218" s="56">
        <v>916982</v>
      </c>
      <c r="F218" s="56">
        <v>0</v>
      </c>
      <c r="G218" s="56">
        <f t="shared" si="5"/>
        <v>10802296</v>
      </c>
    </row>
    <row r="219" spans="1:7" x14ac:dyDescent="0.25">
      <c r="A219" s="15" t="s">
        <v>15</v>
      </c>
      <c r="B219" s="15" t="s">
        <v>197</v>
      </c>
      <c r="C219" s="56">
        <v>4643225</v>
      </c>
      <c r="D219" s="56"/>
      <c r="E219" s="56">
        <v>354654</v>
      </c>
      <c r="F219" s="56">
        <v>0</v>
      </c>
      <c r="G219" s="56">
        <f t="shared" si="5"/>
        <v>4997879</v>
      </c>
    </row>
    <row r="220" spans="1:7" x14ac:dyDescent="0.25">
      <c r="A220" s="15" t="s">
        <v>66</v>
      </c>
      <c r="B220" s="15" t="s">
        <v>198</v>
      </c>
      <c r="C220" s="56">
        <v>6108081</v>
      </c>
      <c r="D220" s="56"/>
      <c r="E220" s="56">
        <v>465603</v>
      </c>
      <c r="F220" s="56">
        <v>0</v>
      </c>
      <c r="G220" s="56">
        <f t="shared" si="5"/>
        <v>6573684</v>
      </c>
    </row>
    <row r="221" spans="1:7" x14ac:dyDescent="0.25">
      <c r="A221" s="15" t="s">
        <v>107</v>
      </c>
      <c r="B221" s="15" t="s">
        <v>199</v>
      </c>
      <c r="C221" s="56">
        <v>4927691</v>
      </c>
      <c r="D221" s="56"/>
      <c r="E221" s="56">
        <v>363814</v>
      </c>
      <c r="F221" s="56">
        <v>0</v>
      </c>
      <c r="G221" s="56">
        <f t="shared" si="5"/>
        <v>5291505</v>
      </c>
    </row>
    <row r="222" spans="1:7" x14ac:dyDescent="0.25">
      <c r="A222" s="15" t="s">
        <v>30</v>
      </c>
      <c r="B222" s="15" t="s">
        <v>200</v>
      </c>
      <c r="C222" s="56">
        <v>4619556</v>
      </c>
      <c r="D222" s="56"/>
      <c r="E222" s="56">
        <v>305654</v>
      </c>
      <c r="F222" s="56">
        <v>0</v>
      </c>
      <c r="G222" s="56">
        <f t="shared" si="5"/>
        <v>4925210</v>
      </c>
    </row>
    <row r="223" spans="1:7" x14ac:dyDescent="0.25">
      <c r="A223" s="15" t="s">
        <v>39</v>
      </c>
      <c r="B223" s="15" t="s">
        <v>200</v>
      </c>
      <c r="C223" s="56">
        <v>693210</v>
      </c>
      <c r="D223" s="56"/>
      <c r="E223" s="56">
        <v>44097</v>
      </c>
      <c r="F223" s="56">
        <v>0</v>
      </c>
      <c r="G223" s="56">
        <f t="shared" si="5"/>
        <v>737307</v>
      </c>
    </row>
    <row r="224" spans="1:7" x14ac:dyDescent="0.25">
      <c r="A224" s="15" t="s">
        <v>74</v>
      </c>
      <c r="B224" s="15" t="s">
        <v>201</v>
      </c>
      <c r="C224" s="56">
        <v>10314829</v>
      </c>
      <c r="D224" s="56"/>
      <c r="E224" s="56">
        <v>548457</v>
      </c>
      <c r="F224" s="56">
        <v>0</v>
      </c>
      <c r="G224" s="56">
        <f t="shared" si="5"/>
        <v>10863286</v>
      </c>
    </row>
    <row r="225" spans="1:7" x14ac:dyDescent="0.25">
      <c r="A225" s="15" t="s">
        <v>21</v>
      </c>
      <c r="B225" s="15" t="s">
        <v>202</v>
      </c>
      <c r="C225" s="56">
        <v>10115118</v>
      </c>
      <c r="D225" s="56"/>
      <c r="E225" s="56">
        <v>685267</v>
      </c>
      <c r="F225" s="56">
        <v>5964569</v>
      </c>
      <c r="G225" s="56">
        <f t="shared" si="5"/>
        <v>16764954</v>
      </c>
    </row>
    <row r="226" spans="1:7" x14ac:dyDescent="0.25">
      <c r="A226" s="15" t="s">
        <v>64</v>
      </c>
      <c r="B226" s="15" t="s">
        <v>202</v>
      </c>
      <c r="C226" s="56">
        <v>1707028</v>
      </c>
      <c r="D226" s="56"/>
      <c r="E226" s="56">
        <v>107915</v>
      </c>
      <c r="F226" s="56">
        <v>1023033</v>
      </c>
      <c r="G226" s="56">
        <f t="shared" si="5"/>
        <v>2837976</v>
      </c>
    </row>
    <row r="227" spans="1:7" x14ac:dyDescent="0.25">
      <c r="A227" s="15" t="s">
        <v>45</v>
      </c>
      <c r="B227" s="15" t="s">
        <v>203</v>
      </c>
      <c r="C227" s="56">
        <v>3203243</v>
      </c>
      <c r="D227" s="56"/>
      <c r="E227" s="56">
        <v>337864</v>
      </c>
      <c r="F227" s="61">
        <v>0</v>
      </c>
      <c r="G227" s="56">
        <f t="shared" si="5"/>
        <v>3541107</v>
      </c>
    </row>
    <row r="228" spans="1:7" x14ac:dyDescent="0.25">
      <c r="A228" s="15" t="s">
        <v>50</v>
      </c>
      <c r="B228" s="15" t="s">
        <v>204</v>
      </c>
      <c r="C228" s="56">
        <v>12270286</v>
      </c>
      <c r="D228" s="56"/>
      <c r="E228" s="56">
        <v>470273</v>
      </c>
      <c r="F228" s="56">
        <v>0</v>
      </c>
      <c r="G228" s="56">
        <f t="shared" si="5"/>
        <v>12740559</v>
      </c>
    </row>
    <row r="229" spans="1:7" x14ac:dyDescent="0.25">
      <c r="A229" s="15" t="s">
        <v>61</v>
      </c>
      <c r="B229" s="15" t="s">
        <v>205</v>
      </c>
      <c r="C229" s="56">
        <v>7000371</v>
      </c>
      <c r="D229" s="56"/>
      <c r="E229" s="56">
        <v>505065</v>
      </c>
      <c r="F229" s="56">
        <v>2151007</v>
      </c>
      <c r="G229" s="56">
        <f t="shared" si="5"/>
        <v>9656443</v>
      </c>
    </row>
    <row r="230" spans="1:7" x14ac:dyDescent="0.25">
      <c r="A230" s="15" t="s">
        <v>43</v>
      </c>
      <c r="B230" s="15" t="s">
        <v>206</v>
      </c>
      <c r="C230" s="56">
        <v>4616929</v>
      </c>
      <c r="D230" s="56"/>
      <c r="E230" s="56">
        <v>342444</v>
      </c>
      <c r="F230" s="61">
        <v>0</v>
      </c>
      <c r="G230" s="56">
        <f t="shared" si="5"/>
        <v>4959373</v>
      </c>
    </row>
    <row r="231" spans="1:7" x14ac:dyDescent="0.25">
      <c r="A231" s="15" t="s">
        <v>50</v>
      </c>
      <c r="B231" s="15" t="s">
        <v>207</v>
      </c>
      <c r="C231" s="56">
        <v>3601756</v>
      </c>
      <c r="D231" s="56"/>
      <c r="E231" s="56">
        <v>272597</v>
      </c>
      <c r="F231" s="56">
        <v>0</v>
      </c>
      <c r="G231" s="56">
        <f t="shared" si="5"/>
        <v>3874353</v>
      </c>
    </row>
    <row r="232" spans="1:7" x14ac:dyDescent="0.25">
      <c r="A232" s="15" t="s">
        <v>31</v>
      </c>
      <c r="B232" s="15" t="s">
        <v>208</v>
      </c>
      <c r="C232" s="56">
        <v>7304284</v>
      </c>
      <c r="D232" s="56"/>
      <c r="E232" s="56">
        <v>585178</v>
      </c>
      <c r="F232" s="56">
        <v>0</v>
      </c>
      <c r="G232" s="56">
        <f t="shared" si="5"/>
        <v>7889462</v>
      </c>
    </row>
    <row r="233" spans="1:7" x14ac:dyDescent="0.25">
      <c r="A233" s="15" t="s">
        <v>39</v>
      </c>
      <c r="B233" s="15" t="s">
        <v>208</v>
      </c>
      <c r="C233" s="56">
        <v>433838</v>
      </c>
      <c r="D233" s="56"/>
      <c r="E233" s="56">
        <v>34579</v>
      </c>
      <c r="F233" s="56">
        <v>0</v>
      </c>
      <c r="G233" s="56">
        <f t="shared" si="5"/>
        <v>468417</v>
      </c>
    </row>
    <row r="234" spans="1:7" x14ac:dyDescent="0.25">
      <c r="A234" s="15" t="s">
        <v>63</v>
      </c>
      <c r="B234" s="15" t="s">
        <v>209</v>
      </c>
      <c r="C234" s="56">
        <v>13305789</v>
      </c>
      <c r="D234" s="56"/>
      <c r="E234" s="56">
        <v>376828</v>
      </c>
      <c r="F234" s="56">
        <v>3867918</v>
      </c>
      <c r="G234" s="56">
        <f t="shared" si="5"/>
        <v>17550535</v>
      </c>
    </row>
    <row r="235" spans="1:7" x14ac:dyDescent="0.25">
      <c r="A235" s="15" t="s">
        <v>69</v>
      </c>
      <c r="B235" s="15" t="s">
        <v>210</v>
      </c>
      <c r="C235" s="56">
        <v>18854781</v>
      </c>
      <c r="D235" s="56"/>
      <c r="E235" s="56">
        <v>1176693</v>
      </c>
      <c r="F235" s="56">
        <v>0</v>
      </c>
      <c r="G235" s="56">
        <f t="shared" si="5"/>
        <v>20031474</v>
      </c>
    </row>
    <row r="236" spans="1:7" x14ac:dyDescent="0.25">
      <c r="A236" s="15" t="s">
        <v>176</v>
      </c>
      <c r="B236" s="15" t="s">
        <v>211</v>
      </c>
      <c r="C236" s="56">
        <v>8295633</v>
      </c>
      <c r="D236" s="56"/>
      <c r="E236" s="56">
        <v>841039</v>
      </c>
      <c r="F236" s="56">
        <v>0</v>
      </c>
      <c r="G236" s="56">
        <f t="shared" si="5"/>
        <v>9136672</v>
      </c>
    </row>
    <row r="237" spans="1:7" x14ac:dyDescent="0.25">
      <c r="A237" s="15" t="s">
        <v>50</v>
      </c>
      <c r="B237" s="15" t="s">
        <v>538</v>
      </c>
      <c r="C237" s="56">
        <v>10476608</v>
      </c>
      <c r="D237" s="56"/>
      <c r="E237" s="56">
        <v>416811</v>
      </c>
      <c r="F237" s="56">
        <v>0</v>
      </c>
      <c r="G237" s="56">
        <f t="shared" si="5"/>
        <v>10893419</v>
      </c>
    </row>
    <row r="238" spans="1:7" x14ac:dyDescent="0.25">
      <c r="A238" s="15" t="s">
        <v>50</v>
      </c>
      <c r="B238" s="15" t="s">
        <v>213</v>
      </c>
      <c r="C238" s="56">
        <v>7284413</v>
      </c>
      <c r="D238" s="56"/>
      <c r="E238" s="56">
        <v>278489</v>
      </c>
      <c r="F238" s="56">
        <v>0</v>
      </c>
      <c r="G238" s="56">
        <f t="shared" si="5"/>
        <v>7562902</v>
      </c>
    </row>
    <row r="239" spans="1:7" x14ac:dyDescent="0.25">
      <c r="A239" s="15" t="s">
        <v>47</v>
      </c>
      <c r="B239" s="15" t="s">
        <v>214</v>
      </c>
      <c r="C239" s="56">
        <v>5875305</v>
      </c>
      <c r="D239" s="56"/>
      <c r="E239" s="56">
        <v>582705</v>
      </c>
      <c r="F239" s="56">
        <v>0</v>
      </c>
      <c r="G239" s="56">
        <f t="shared" si="5"/>
        <v>6458010</v>
      </c>
    </row>
    <row r="240" spans="1:7" x14ac:dyDescent="0.25">
      <c r="A240" s="15" t="s">
        <v>25</v>
      </c>
      <c r="B240" s="15" t="s">
        <v>215</v>
      </c>
      <c r="C240" s="56">
        <v>2873565</v>
      </c>
      <c r="D240" s="56"/>
      <c r="E240" s="56">
        <v>296551</v>
      </c>
      <c r="F240" s="56">
        <v>0</v>
      </c>
      <c r="G240" s="56">
        <f t="shared" si="5"/>
        <v>3170116</v>
      </c>
    </row>
    <row r="241" spans="1:7" x14ac:dyDescent="0.25">
      <c r="A241" s="15" t="s">
        <v>25</v>
      </c>
      <c r="B241" s="15" t="s">
        <v>539</v>
      </c>
      <c r="C241" s="56">
        <v>6287710</v>
      </c>
      <c r="D241" s="56"/>
      <c r="E241" s="56">
        <v>527188</v>
      </c>
      <c r="F241" s="56">
        <v>0</v>
      </c>
      <c r="G241" s="56">
        <f t="shared" si="5"/>
        <v>6814898</v>
      </c>
    </row>
    <row r="242" spans="1:7" x14ac:dyDescent="0.25">
      <c r="A242" s="15" t="s">
        <v>43</v>
      </c>
      <c r="B242" s="15" t="s">
        <v>216</v>
      </c>
      <c r="C242" s="56">
        <v>2262120</v>
      </c>
      <c r="D242" s="56"/>
      <c r="E242" s="56">
        <v>286942</v>
      </c>
      <c r="F242" s="56">
        <v>0</v>
      </c>
      <c r="G242" s="56">
        <f t="shared" si="5"/>
        <v>2549062</v>
      </c>
    </row>
    <row r="243" spans="1:7" x14ac:dyDescent="0.25">
      <c r="A243" s="15" t="s">
        <v>21</v>
      </c>
      <c r="B243" s="15" t="s">
        <v>217</v>
      </c>
      <c r="C243" s="56">
        <v>6794574</v>
      </c>
      <c r="D243" s="56"/>
      <c r="E243" s="56">
        <v>584714</v>
      </c>
      <c r="F243" s="56">
        <v>5089355</v>
      </c>
      <c r="G243" s="56">
        <f t="shared" si="5"/>
        <v>12468643</v>
      </c>
    </row>
    <row r="244" spans="1:7" x14ac:dyDescent="0.25">
      <c r="A244" s="15" t="s">
        <v>64</v>
      </c>
      <c r="B244" s="15" t="s">
        <v>217</v>
      </c>
      <c r="C244" s="56">
        <v>493251</v>
      </c>
      <c r="D244" s="56"/>
      <c r="E244" s="56">
        <v>39610</v>
      </c>
      <c r="F244" s="56">
        <v>375500</v>
      </c>
      <c r="G244" s="56">
        <f t="shared" si="5"/>
        <v>908361</v>
      </c>
    </row>
    <row r="245" spans="1:7" x14ac:dyDescent="0.25">
      <c r="A245" s="15" t="s">
        <v>66</v>
      </c>
      <c r="B245" s="15" t="s">
        <v>218</v>
      </c>
      <c r="C245" s="56">
        <v>4063408</v>
      </c>
      <c r="D245" s="56"/>
      <c r="E245" s="56">
        <v>283198</v>
      </c>
      <c r="F245" s="56">
        <v>0</v>
      </c>
      <c r="G245" s="56">
        <f t="shared" si="5"/>
        <v>4346606</v>
      </c>
    </row>
    <row r="246" spans="1:7" x14ac:dyDescent="0.25">
      <c r="A246" s="21" t="s">
        <v>31</v>
      </c>
      <c r="B246" s="21" t="s">
        <v>219</v>
      </c>
      <c r="C246" s="62">
        <v>4572816</v>
      </c>
      <c r="D246" s="56"/>
      <c r="E246" s="56">
        <v>425067</v>
      </c>
      <c r="F246" s="56">
        <v>0</v>
      </c>
      <c r="G246" s="56">
        <f t="shared" si="5"/>
        <v>4997883</v>
      </c>
    </row>
    <row r="247" spans="1:7" x14ac:dyDescent="0.25">
      <c r="A247" s="21" t="s">
        <v>66</v>
      </c>
      <c r="B247" s="21" t="s">
        <v>219</v>
      </c>
      <c r="C247" s="62">
        <v>518630</v>
      </c>
      <c r="D247" s="56"/>
      <c r="E247" s="56">
        <v>48180</v>
      </c>
      <c r="F247" s="56">
        <v>0</v>
      </c>
      <c r="G247" s="56">
        <f t="shared" si="5"/>
        <v>566810</v>
      </c>
    </row>
    <row r="248" spans="1:7" ht="15.75" thickBot="1" x14ac:dyDescent="0.3">
      <c r="A248" s="22" t="s">
        <v>9</v>
      </c>
      <c r="B248" s="18"/>
      <c r="C248" s="63">
        <f>SUM(C84:C247)</f>
        <v>1183040898</v>
      </c>
      <c r="D248" s="63">
        <f>SUM(D84:D247)</f>
        <v>0</v>
      </c>
      <c r="E248" s="63">
        <f>SUM(E84:E247)</f>
        <v>73724790</v>
      </c>
      <c r="F248" s="63">
        <f>SUM(F84:F247)</f>
        <v>70715159</v>
      </c>
      <c r="G248" s="63">
        <f>SUM(G84:G247)</f>
        <v>1327480847</v>
      </c>
    </row>
    <row r="249" spans="1:7" ht="15.75" thickTop="1" x14ac:dyDescent="0.25">
      <c r="A249" s="23"/>
      <c r="B249" s="20"/>
      <c r="C249" s="64"/>
      <c r="D249" s="59"/>
      <c r="E249" s="59"/>
      <c r="F249" s="59"/>
      <c r="G249" s="59"/>
    </row>
    <row r="250" spans="1:7" x14ac:dyDescent="0.25">
      <c r="A250" s="13" t="s">
        <v>220</v>
      </c>
      <c r="B250" s="15"/>
      <c r="C250" s="56"/>
      <c r="D250" s="56"/>
      <c r="E250" s="56"/>
      <c r="F250" s="56"/>
      <c r="G250" s="56"/>
    </row>
    <row r="251" spans="1:7" x14ac:dyDescent="0.25">
      <c r="A251" s="15"/>
      <c r="B251" s="24" t="s">
        <v>109</v>
      </c>
      <c r="C251" s="56">
        <f>SUM(C252:C259)</f>
        <v>10510884</v>
      </c>
      <c r="D251" s="56">
        <f t="shared" ref="D251:F251" si="6">SUM(D252:D259)</f>
        <v>0</v>
      </c>
      <c r="E251" s="56">
        <f t="shared" si="6"/>
        <v>802478</v>
      </c>
      <c r="F251" s="56">
        <f t="shared" si="6"/>
        <v>0</v>
      </c>
      <c r="G251" s="56">
        <f t="shared" ref="G251:G259" si="7">SUM(C251:F251)</f>
        <v>11313362</v>
      </c>
    </row>
    <row r="252" spans="1:7" x14ac:dyDescent="0.25">
      <c r="A252" s="15" t="s">
        <v>109</v>
      </c>
      <c r="B252" s="25" t="s">
        <v>540</v>
      </c>
      <c r="C252" s="56">
        <v>1199870</v>
      </c>
      <c r="D252" s="56">
        <v>0</v>
      </c>
      <c r="E252" s="56">
        <v>101401</v>
      </c>
      <c r="F252" s="56">
        <v>0</v>
      </c>
      <c r="G252" s="56">
        <f t="shared" si="7"/>
        <v>1301271</v>
      </c>
    </row>
    <row r="253" spans="1:7" x14ac:dyDescent="0.25">
      <c r="A253" s="15" t="s">
        <v>109</v>
      </c>
      <c r="B253" s="25" t="s">
        <v>221</v>
      </c>
      <c r="C253" s="56">
        <v>1366816</v>
      </c>
      <c r="D253" s="56">
        <v>0</v>
      </c>
      <c r="E253" s="56">
        <v>94977</v>
      </c>
      <c r="F253" s="56">
        <v>0</v>
      </c>
      <c r="G253" s="56">
        <f t="shared" si="7"/>
        <v>1461793</v>
      </c>
    </row>
    <row r="254" spans="1:7" x14ac:dyDescent="0.25">
      <c r="A254" s="15" t="s">
        <v>109</v>
      </c>
      <c r="B254" s="25" t="s">
        <v>541</v>
      </c>
      <c r="C254" s="56">
        <v>854521</v>
      </c>
      <c r="D254" s="56">
        <v>0</v>
      </c>
      <c r="E254" s="56">
        <v>72920</v>
      </c>
      <c r="F254" s="56">
        <v>0</v>
      </c>
      <c r="G254" s="56">
        <f t="shared" si="7"/>
        <v>927441</v>
      </c>
    </row>
    <row r="255" spans="1:7" x14ac:dyDescent="0.25">
      <c r="A255" s="15" t="s">
        <v>109</v>
      </c>
      <c r="B255" s="25" t="s">
        <v>222</v>
      </c>
      <c r="C255" s="56">
        <v>1151157</v>
      </c>
      <c r="D255" s="56">
        <v>0</v>
      </c>
      <c r="E255" s="56">
        <v>89507</v>
      </c>
      <c r="F255" s="56">
        <v>0</v>
      </c>
      <c r="G255" s="56">
        <f t="shared" si="7"/>
        <v>1240664</v>
      </c>
    </row>
    <row r="256" spans="1:7" x14ac:dyDescent="0.25">
      <c r="A256" s="15" t="s">
        <v>109</v>
      </c>
      <c r="B256" s="25" t="s">
        <v>223</v>
      </c>
      <c r="C256" s="56">
        <v>1152312</v>
      </c>
      <c r="D256" s="56">
        <v>0</v>
      </c>
      <c r="E256" s="56">
        <v>87404</v>
      </c>
      <c r="F256" s="56">
        <v>0</v>
      </c>
      <c r="G256" s="56">
        <f t="shared" si="7"/>
        <v>1239716</v>
      </c>
    </row>
    <row r="257" spans="1:7" x14ac:dyDescent="0.25">
      <c r="A257" s="15" t="s">
        <v>109</v>
      </c>
      <c r="B257" s="25" t="s">
        <v>224</v>
      </c>
      <c r="C257" s="56">
        <v>1286412</v>
      </c>
      <c r="D257" s="56">
        <v>0</v>
      </c>
      <c r="E257" s="56">
        <v>97942</v>
      </c>
      <c r="F257" s="56">
        <v>0</v>
      </c>
      <c r="G257" s="56">
        <f t="shared" si="7"/>
        <v>1384354</v>
      </c>
    </row>
    <row r="258" spans="1:7" x14ac:dyDescent="0.25">
      <c r="A258" s="15" t="s">
        <v>109</v>
      </c>
      <c r="B258" s="25" t="s">
        <v>225</v>
      </c>
      <c r="C258" s="56">
        <v>964594</v>
      </c>
      <c r="D258" s="56">
        <v>0</v>
      </c>
      <c r="E258" s="56">
        <v>81547</v>
      </c>
      <c r="F258" s="56">
        <v>0</v>
      </c>
      <c r="G258" s="56">
        <f t="shared" si="7"/>
        <v>1046141</v>
      </c>
    </row>
    <row r="259" spans="1:7" x14ac:dyDescent="0.25">
      <c r="A259" s="15" t="s">
        <v>109</v>
      </c>
      <c r="B259" s="25" t="s">
        <v>226</v>
      </c>
      <c r="C259" s="56">
        <v>2535202</v>
      </c>
      <c r="D259" s="56">
        <v>0</v>
      </c>
      <c r="E259" s="56">
        <v>176780</v>
      </c>
      <c r="F259" s="56">
        <v>0</v>
      </c>
      <c r="G259" s="56">
        <f t="shared" si="7"/>
        <v>2711982</v>
      </c>
    </row>
    <row r="260" spans="1:7" x14ac:dyDescent="0.25">
      <c r="A260" s="15"/>
      <c r="B260" s="25"/>
      <c r="C260" s="56"/>
      <c r="D260" s="56"/>
      <c r="E260" s="56"/>
      <c r="F260" s="56"/>
      <c r="G260" s="56"/>
    </row>
    <row r="261" spans="1:7" x14ac:dyDescent="0.25">
      <c r="A261" s="15"/>
      <c r="B261" s="24" t="s">
        <v>98</v>
      </c>
      <c r="C261" s="56">
        <f>C262</f>
        <v>993786</v>
      </c>
      <c r="D261" s="56">
        <f t="shared" ref="D261:F261" si="8">D262</f>
        <v>1100812</v>
      </c>
      <c r="E261" s="56">
        <f t="shared" si="8"/>
        <v>79790</v>
      </c>
      <c r="F261" s="56">
        <f t="shared" si="8"/>
        <v>0</v>
      </c>
      <c r="G261" s="56">
        <f>SUM(C261:F261)</f>
        <v>2174388</v>
      </c>
    </row>
    <row r="262" spans="1:7" x14ac:dyDescent="0.25">
      <c r="A262" s="15" t="s">
        <v>98</v>
      </c>
      <c r="B262" s="25" t="s">
        <v>227</v>
      </c>
      <c r="C262" s="57">
        <v>993786</v>
      </c>
      <c r="D262" s="56">
        <v>1100812</v>
      </c>
      <c r="E262" s="56">
        <v>79790</v>
      </c>
      <c r="F262" s="56">
        <v>0</v>
      </c>
      <c r="G262" s="56">
        <f>SUM(C262:F262)</f>
        <v>2174388</v>
      </c>
    </row>
    <row r="263" spans="1:7" x14ac:dyDescent="0.25">
      <c r="A263" s="15"/>
      <c r="B263" s="25"/>
      <c r="C263" s="56"/>
      <c r="D263" s="56"/>
      <c r="E263" s="56"/>
      <c r="F263" s="56"/>
      <c r="G263" s="56"/>
    </row>
    <row r="264" spans="1:7" x14ac:dyDescent="0.25">
      <c r="A264" s="15"/>
      <c r="B264" s="24" t="s">
        <v>69</v>
      </c>
      <c r="C264" s="56">
        <f>SUM(C265:C271)</f>
        <v>13070418</v>
      </c>
      <c r="D264" s="56">
        <f t="shared" ref="D264:F264" si="9">SUM(D265:D271)</f>
        <v>3848726</v>
      </c>
      <c r="E264" s="56">
        <f t="shared" si="9"/>
        <v>900837</v>
      </c>
      <c r="F264" s="56">
        <f t="shared" si="9"/>
        <v>0</v>
      </c>
      <c r="G264" s="56">
        <f t="shared" ref="G264:G271" si="10">SUM(C264:F264)</f>
        <v>17819981</v>
      </c>
    </row>
    <row r="265" spans="1:7" x14ac:dyDescent="0.25">
      <c r="A265" s="15" t="s">
        <v>69</v>
      </c>
      <c r="B265" s="25" t="s">
        <v>542</v>
      </c>
      <c r="C265" s="56">
        <v>4083162</v>
      </c>
      <c r="D265" s="56">
        <v>0</v>
      </c>
      <c r="E265" s="56">
        <v>274983</v>
      </c>
      <c r="F265" s="56">
        <v>0</v>
      </c>
      <c r="G265" s="56">
        <f t="shared" si="10"/>
        <v>4358145</v>
      </c>
    </row>
    <row r="266" spans="1:7" x14ac:dyDescent="0.25">
      <c r="A266" s="15" t="s">
        <v>69</v>
      </c>
      <c r="B266" s="25" t="s">
        <v>228</v>
      </c>
      <c r="C266" s="56">
        <v>1126490</v>
      </c>
      <c r="D266" s="56">
        <v>0</v>
      </c>
      <c r="E266" s="56">
        <v>71636</v>
      </c>
      <c r="F266" s="56">
        <v>0</v>
      </c>
      <c r="G266" s="56">
        <f t="shared" si="10"/>
        <v>1198126</v>
      </c>
    </row>
    <row r="267" spans="1:7" x14ac:dyDescent="0.25">
      <c r="A267" s="15" t="s">
        <v>69</v>
      </c>
      <c r="B267" s="25" t="s">
        <v>229</v>
      </c>
      <c r="C267" s="56">
        <v>1448498</v>
      </c>
      <c r="D267" s="56">
        <v>3302434</v>
      </c>
      <c r="E267" s="56">
        <v>100420</v>
      </c>
      <c r="F267" s="56">
        <v>0</v>
      </c>
      <c r="G267" s="56">
        <f t="shared" si="10"/>
        <v>4851352</v>
      </c>
    </row>
    <row r="268" spans="1:7" x14ac:dyDescent="0.25">
      <c r="A268" s="15" t="s">
        <v>69</v>
      </c>
      <c r="B268" s="25" t="s">
        <v>230</v>
      </c>
      <c r="C268" s="56">
        <v>1000580</v>
      </c>
      <c r="D268" s="56">
        <v>0</v>
      </c>
      <c r="E268" s="56">
        <v>74561</v>
      </c>
      <c r="F268" s="56">
        <v>0</v>
      </c>
      <c r="G268" s="56">
        <f t="shared" si="10"/>
        <v>1075141</v>
      </c>
    </row>
    <row r="269" spans="1:7" x14ac:dyDescent="0.25">
      <c r="A269" s="15" t="s">
        <v>69</v>
      </c>
      <c r="B269" s="25" t="s">
        <v>543</v>
      </c>
      <c r="C269" s="56">
        <v>1546359</v>
      </c>
      <c r="D269" s="56">
        <v>0</v>
      </c>
      <c r="E269" s="56">
        <v>118265</v>
      </c>
      <c r="F269" s="56">
        <v>0</v>
      </c>
      <c r="G269" s="56">
        <f t="shared" si="10"/>
        <v>1664624</v>
      </c>
    </row>
    <row r="270" spans="1:7" x14ac:dyDescent="0.25">
      <c r="A270" s="15" t="s">
        <v>69</v>
      </c>
      <c r="B270" s="25" t="s">
        <v>231</v>
      </c>
      <c r="C270" s="56">
        <v>975779</v>
      </c>
      <c r="D270" s="56">
        <v>0</v>
      </c>
      <c r="E270" s="56">
        <v>73609</v>
      </c>
      <c r="F270" s="56">
        <v>0</v>
      </c>
      <c r="G270" s="56">
        <f t="shared" si="10"/>
        <v>1049388</v>
      </c>
    </row>
    <row r="271" spans="1:7" x14ac:dyDescent="0.25">
      <c r="A271" s="15" t="s">
        <v>69</v>
      </c>
      <c r="B271" s="25" t="s">
        <v>480</v>
      </c>
      <c r="C271" s="56">
        <v>2889550</v>
      </c>
      <c r="D271" s="56">
        <v>546292</v>
      </c>
      <c r="E271" s="56">
        <v>187363</v>
      </c>
      <c r="F271" s="56">
        <v>0</v>
      </c>
      <c r="G271" s="56">
        <f t="shared" si="10"/>
        <v>3623205</v>
      </c>
    </row>
    <row r="272" spans="1:7" x14ac:dyDescent="0.25">
      <c r="A272" s="15"/>
      <c r="B272" s="25"/>
      <c r="C272" s="56"/>
      <c r="D272" s="56"/>
      <c r="E272" s="56"/>
      <c r="F272" s="56"/>
      <c r="G272" s="56"/>
    </row>
    <row r="273" spans="1:7" x14ac:dyDescent="0.25">
      <c r="A273" s="15"/>
      <c r="B273" s="24" t="s">
        <v>55</v>
      </c>
      <c r="C273" s="56">
        <f>SUM(C274:C279)</f>
        <v>6992240</v>
      </c>
      <c r="D273" s="56">
        <f t="shared" ref="D273:F273" si="11">SUM(D274:D279)</f>
        <v>0</v>
      </c>
      <c r="E273" s="56">
        <f t="shared" si="11"/>
        <v>481038</v>
      </c>
      <c r="F273" s="56">
        <f t="shared" si="11"/>
        <v>0</v>
      </c>
      <c r="G273" s="56">
        <f t="shared" ref="G273:G279" si="12">SUM(C273:F273)</f>
        <v>7473278</v>
      </c>
    </row>
    <row r="274" spans="1:7" x14ac:dyDescent="0.25">
      <c r="A274" s="15" t="s">
        <v>55</v>
      </c>
      <c r="B274" s="25" t="s">
        <v>232</v>
      </c>
      <c r="C274" s="57">
        <v>1222973</v>
      </c>
      <c r="D274" s="56">
        <v>0</v>
      </c>
      <c r="E274" s="56">
        <v>81329</v>
      </c>
      <c r="F274" s="56">
        <v>0</v>
      </c>
      <c r="G274" s="56">
        <f t="shared" si="12"/>
        <v>1304302</v>
      </c>
    </row>
    <row r="275" spans="1:7" x14ac:dyDescent="0.25">
      <c r="A275" s="15" t="s">
        <v>55</v>
      </c>
      <c r="B275" s="25" t="s">
        <v>482</v>
      </c>
      <c r="C275" s="57">
        <v>2316918</v>
      </c>
      <c r="D275" s="56">
        <v>0</v>
      </c>
      <c r="E275" s="56">
        <v>150397</v>
      </c>
      <c r="F275" s="56">
        <v>0</v>
      </c>
      <c r="G275" s="56">
        <f t="shared" si="12"/>
        <v>2467315</v>
      </c>
    </row>
    <row r="276" spans="1:7" x14ac:dyDescent="0.25">
      <c r="A276" s="15" t="s">
        <v>55</v>
      </c>
      <c r="B276" s="25" t="s">
        <v>233</v>
      </c>
      <c r="C276" s="57">
        <v>922638</v>
      </c>
      <c r="D276" s="56">
        <v>0</v>
      </c>
      <c r="E276" s="56">
        <v>68675</v>
      </c>
      <c r="F276" s="56">
        <v>0</v>
      </c>
      <c r="G276" s="56">
        <f t="shared" si="12"/>
        <v>991313</v>
      </c>
    </row>
    <row r="277" spans="1:7" x14ac:dyDescent="0.25">
      <c r="A277" s="15" t="s">
        <v>55</v>
      </c>
      <c r="B277" s="25" t="s">
        <v>234</v>
      </c>
      <c r="C277" s="57">
        <v>1151496</v>
      </c>
      <c r="D277" s="56">
        <v>0</v>
      </c>
      <c r="E277" s="56">
        <v>81505</v>
      </c>
      <c r="F277" s="56">
        <v>0</v>
      </c>
      <c r="G277" s="56">
        <f t="shared" si="12"/>
        <v>1233001</v>
      </c>
    </row>
    <row r="278" spans="1:7" x14ac:dyDescent="0.25">
      <c r="A278" s="15" t="s">
        <v>55</v>
      </c>
      <c r="B278" s="25" t="s">
        <v>235</v>
      </c>
      <c r="C278" s="57">
        <v>945367</v>
      </c>
      <c r="D278" s="56">
        <v>0</v>
      </c>
      <c r="E278" s="56">
        <v>66649</v>
      </c>
      <c r="F278" s="56">
        <v>0</v>
      </c>
      <c r="G278" s="56">
        <f t="shared" si="12"/>
        <v>1012016</v>
      </c>
    </row>
    <row r="279" spans="1:7" x14ac:dyDescent="0.25">
      <c r="A279" s="15" t="s">
        <v>55</v>
      </c>
      <c r="B279" s="25" t="s">
        <v>493</v>
      </c>
      <c r="C279" s="57">
        <v>432848</v>
      </c>
      <c r="D279" s="56">
        <v>0</v>
      </c>
      <c r="E279" s="56">
        <v>32483</v>
      </c>
      <c r="F279" s="56">
        <v>0</v>
      </c>
      <c r="G279" s="56">
        <f t="shared" si="12"/>
        <v>465331</v>
      </c>
    </row>
    <row r="280" spans="1:7" x14ac:dyDescent="0.25">
      <c r="A280" s="15"/>
      <c r="B280" s="25"/>
      <c r="C280" s="56"/>
      <c r="D280" s="56"/>
      <c r="E280" s="56"/>
      <c r="F280" s="56"/>
      <c r="G280" s="56"/>
    </row>
    <row r="281" spans="1:7" x14ac:dyDescent="0.25">
      <c r="A281" s="15"/>
      <c r="B281" s="24" t="s">
        <v>50</v>
      </c>
      <c r="C281" s="56">
        <f>SUM(C282:C317)</f>
        <v>92486803</v>
      </c>
      <c r="D281" s="56">
        <f t="shared" ref="D281:F281" si="13">SUM(D282:D317)</f>
        <v>46238196</v>
      </c>
      <c r="E281" s="56">
        <f t="shared" si="13"/>
        <v>4451759</v>
      </c>
      <c r="F281" s="56">
        <f t="shared" si="13"/>
        <v>0</v>
      </c>
      <c r="G281" s="56">
        <f t="shared" ref="G281:G317" si="14">SUM(C281:F281)</f>
        <v>143176758</v>
      </c>
    </row>
    <row r="282" spans="1:7" x14ac:dyDescent="0.25">
      <c r="A282" s="15" t="s">
        <v>50</v>
      </c>
      <c r="B282" s="25" t="s">
        <v>544</v>
      </c>
      <c r="C282" s="57">
        <v>1059101</v>
      </c>
      <c r="D282" s="56">
        <v>1100812</v>
      </c>
      <c r="E282" s="56">
        <v>65988</v>
      </c>
      <c r="F282" s="56">
        <v>0</v>
      </c>
      <c r="G282" s="56">
        <f t="shared" si="14"/>
        <v>2225901</v>
      </c>
    </row>
    <row r="283" spans="1:7" x14ac:dyDescent="0.25">
      <c r="A283" s="15" t="s">
        <v>50</v>
      </c>
      <c r="B283" s="25" t="s">
        <v>236</v>
      </c>
      <c r="C283" s="57">
        <v>1785697</v>
      </c>
      <c r="D283" s="56">
        <v>0</v>
      </c>
      <c r="E283" s="56">
        <v>91079</v>
      </c>
      <c r="F283" s="56">
        <v>0</v>
      </c>
      <c r="G283" s="56">
        <f t="shared" si="14"/>
        <v>1876776</v>
      </c>
    </row>
    <row r="284" spans="1:7" x14ac:dyDescent="0.25">
      <c r="A284" s="15" t="s">
        <v>50</v>
      </c>
      <c r="B284" s="25" t="s">
        <v>237</v>
      </c>
      <c r="C284" s="57">
        <v>2388844</v>
      </c>
      <c r="D284" s="56">
        <v>1100812</v>
      </c>
      <c r="E284" s="56">
        <v>124586</v>
      </c>
      <c r="F284" s="56">
        <v>0</v>
      </c>
      <c r="G284" s="56">
        <f t="shared" si="14"/>
        <v>3614242</v>
      </c>
    </row>
    <row r="285" spans="1:7" x14ac:dyDescent="0.25">
      <c r="A285" s="15" t="s">
        <v>50</v>
      </c>
      <c r="B285" s="25" t="s">
        <v>238</v>
      </c>
      <c r="C285" s="57">
        <v>2551571</v>
      </c>
      <c r="D285" s="56">
        <v>3302434</v>
      </c>
      <c r="E285" s="56">
        <v>92376</v>
      </c>
      <c r="F285" s="56">
        <v>0</v>
      </c>
      <c r="G285" s="56">
        <f t="shared" si="14"/>
        <v>5946381</v>
      </c>
    </row>
    <row r="286" spans="1:7" x14ac:dyDescent="0.25">
      <c r="A286" s="15" t="s">
        <v>50</v>
      </c>
      <c r="B286" s="25" t="s">
        <v>239</v>
      </c>
      <c r="C286" s="57">
        <v>1990063</v>
      </c>
      <c r="D286" s="56">
        <v>1100812</v>
      </c>
      <c r="E286" s="56">
        <v>68999</v>
      </c>
      <c r="F286" s="56">
        <v>0</v>
      </c>
      <c r="G286" s="56">
        <f t="shared" si="14"/>
        <v>3159874</v>
      </c>
    </row>
    <row r="287" spans="1:7" x14ac:dyDescent="0.25">
      <c r="A287" s="15" t="s">
        <v>50</v>
      </c>
      <c r="B287" s="25" t="s">
        <v>545</v>
      </c>
      <c r="C287" s="57">
        <v>3005422</v>
      </c>
      <c r="D287" s="56">
        <v>2752029</v>
      </c>
      <c r="E287" s="56">
        <v>136637</v>
      </c>
      <c r="F287" s="56">
        <v>0</v>
      </c>
      <c r="G287" s="56">
        <f t="shared" si="14"/>
        <v>5894088</v>
      </c>
    </row>
    <row r="288" spans="1:7" x14ac:dyDescent="0.25">
      <c r="A288" s="15" t="s">
        <v>50</v>
      </c>
      <c r="B288" s="25" t="s">
        <v>546</v>
      </c>
      <c r="C288" s="57">
        <v>1277728</v>
      </c>
      <c r="D288" s="56">
        <v>1100812</v>
      </c>
      <c r="E288" s="56">
        <v>82597</v>
      </c>
      <c r="F288" s="56">
        <v>0</v>
      </c>
      <c r="G288" s="56">
        <f t="shared" si="14"/>
        <v>2461137</v>
      </c>
    </row>
    <row r="289" spans="1:7" x14ac:dyDescent="0.25">
      <c r="A289" s="15" t="s">
        <v>50</v>
      </c>
      <c r="B289" s="25" t="s">
        <v>240</v>
      </c>
      <c r="C289" s="57">
        <v>3448729</v>
      </c>
      <c r="D289" s="56">
        <v>0</v>
      </c>
      <c r="E289" s="56">
        <v>169645</v>
      </c>
      <c r="F289" s="56">
        <v>0</v>
      </c>
      <c r="G289" s="56">
        <f t="shared" si="14"/>
        <v>3618374</v>
      </c>
    </row>
    <row r="290" spans="1:7" x14ac:dyDescent="0.25">
      <c r="A290" s="15" t="s">
        <v>50</v>
      </c>
      <c r="B290" s="25" t="s">
        <v>547</v>
      </c>
      <c r="C290" s="57">
        <v>1955299</v>
      </c>
      <c r="D290" s="56">
        <v>0</v>
      </c>
      <c r="E290" s="56">
        <v>124887</v>
      </c>
      <c r="F290" s="56">
        <v>0</v>
      </c>
      <c r="G290" s="56">
        <f t="shared" si="14"/>
        <v>2080186</v>
      </c>
    </row>
    <row r="291" spans="1:7" x14ac:dyDescent="0.25">
      <c r="A291" s="15" t="s">
        <v>50</v>
      </c>
      <c r="B291" s="25" t="s">
        <v>241</v>
      </c>
      <c r="C291" s="57">
        <v>2234216</v>
      </c>
      <c r="D291" s="56">
        <v>2752028</v>
      </c>
      <c r="E291" s="56">
        <v>111598</v>
      </c>
      <c r="F291" s="56">
        <v>0</v>
      </c>
      <c r="G291" s="56">
        <f t="shared" si="14"/>
        <v>5097842</v>
      </c>
    </row>
    <row r="292" spans="1:7" x14ac:dyDescent="0.25">
      <c r="A292" s="15" t="s">
        <v>50</v>
      </c>
      <c r="B292" s="25" t="s">
        <v>242</v>
      </c>
      <c r="C292" s="57">
        <v>4353474</v>
      </c>
      <c r="D292" s="56">
        <v>0</v>
      </c>
      <c r="E292" s="56">
        <v>207329</v>
      </c>
      <c r="F292" s="56">
        <v>0</v>
      </c>
      <c r="G292" s="56">
        <f t="shared" si="14"/>
        <v>4560803</v>
      </c>
    </row>
    <row r="293" spans="1:7" x14ac:dyDescent="0.25">
      <c r="A293" s="15" t="s">
        <v>50</v>
      </c>
      <c r="B293" s="25" t="s">
        <v>243</v>
      </c>
      <c r="C293" s="57">
        <v>2041356</v>
      </c>
      <c r="D293" s="56">
        <v>0</v>
      </c>
      <c r="E293" s="56">
        <v>103582</v>
      </c>
      <c r="F293" s="56">
        <v>0</v>
      </c>
      <c r="G293" s="56">
        <f t="shared" si="14"/>
        <v>2144938</v>
      </c>
    </row>
    <row r="294" spans="1:7" x14ac:dyDescent="0.25">
      <c r="A294" s="15" t="s">
        <v>50</v>
      </c>
      <c r="B294" s="25" t="s">
        <v>244</v>
      </c>
      <c r="C294" s="57">
        <v>2114929</v>
      </c>
      <c r="D294" s="56">
        <v>550406</v>
      </c>
      <c r="E294" s="56">
        <v>87229</v>
      </c>
      <c r="F294" s="56">
        <v>0</v>
      </c>
      <c r="G294" s="56">
        <f t="shared" si="14"/>
        <v>2752564</v>
      </c>
    </row>
    <row r="295" spans="1:7" x14ac:dyDescent="0.25">
      <c r="A295" s="15" t="s">
        <v>50</v>
      </c>
      <c r="B295" s="25" t="s">
        <v>245</v>
      </c>
      <c r="C295" s="57">
        <v>1698542</v>
      </c>
      <c r="D295" s="56">
        <v>0</v>
      </c>
      <c r="E295" s="56">
        <v>65365</v>
      </c>
      <c r="F295" s="56">
        <v>0</v>
      </c>
      <c r="G295" s="56">
        <f t="shared" si="14"/>
        <v>1763907</v>
      </c>
    </row>
    <row r="296" spans="1:7" x14ac:dyDescent="0.25">
      <c r="A296" s="15" t="s">
        <v>50</v>
      </c>
      <c r="B296" s="25" t="s">
        <v>246</v>
      </c>
      <c r="C296" s="57">
        <v>2173024</v>
      </c>
      <c r="D296" s="56">
        <v>1100812</v>
      </c>
      <c r="E296" s="56">
        <v>99507</v>
      </c>
      <c r="F296" s="56">
        <v>0</v>
      </c>
      <c r="G296" s="56">
        <f t="shared" si="14"/>
        <v>3373343</v>
      </c>
    </row>
    <row r="297" spans="1:7" x14ac:dyDescent="0.25">
      <c r="A297" s="15" t="s">
        <v>50</v>
      </c>
      <c r="B297" s="25" t="s">
        <v>247</v>
      </c>
      <c r="C297" s="57">
        <v>2342077</v>
      </c>
      <c r="D297" s="56">
        <v>550406</v>
      </c>
      <c r="E297" s="56">
        <v>106061</v>
      </c>
      <c r="F297" s="56">
        <v>0</v>
      </c>
      <c r="G297" s="56">
        <f t="shared" si="14"/>
        <v>2998544</v>
      </c>
    </row>
    <row r="298" spans="1:7" x14ac:dyDescent="0.25">
      <c r="A298" s="15" t="s">
        <v>50</v>
      </c>
      <c r="B298" s="25" t="s">
        <v>248</v>
      </c>
      <c r="C298" s="57">
        <v>3376697</v>
      </c>
      <c r="D298" s="56">
        <v>1100812</v>
      </c>
      <c r="E298" s="56">
        <v>173815</v>
      </c>
      <c r="F298" s="56">
        <v>0</v>
      </c>
      <c r="G298" s="56">
        <f t="shared" si="14"/>
        <v>4651324</v>
      </c>
    </row>
    <row r="299" spans="1:7" x14ac:dyDescent="0.25">
      <c r="A299" s="15" t="s">
        <v>50</v>
      </c>
      <c r="B299" s="25" t="s">
        <v>249</v>
      </c>
      <c r="C299" s="57">
        <v>2100313</v>
      </c>
      <c r="D299" s="56">
        <v>1651217</v>
      </c>
      <c r="E299" s="56">
        <v>106486</v>
      </c>
      <c r="F299" s="56">
        <v>0</v>
      </c>
      <c r="G299" s="56">
        <f t="shared" si="14"/>
        <v>3858016</v>
      </c>
    </row>
    <row r="300" spans="1:7" x14ac:dyDescent="0.25">
      <c r="A300" s="15" t="s">
        <v>50</v>
      </c>
      <c r="B300" s="25" t="s">
        <v>250</v>
      </c>
      <c r="C300" s="57">
        <v>1520769</v>
      </c>
      <c r="D300" s="56">
        <v>0</v>
      </c>
      <c r="E300" s="56">
        <v>81316</v>
      </c>
      <c r="F300" s="56">
        <v>0</v>
      </c>
      <c r="G300" s="56">
        <f t="shared" si="14"/>
        <v>1602085</v>
      </c>
    </row>
    <row r="301" spans="1:7" x14ac:dyDescent="0.25">
      <c r="A301" s="15" t="s">
        <v>50</v>
      </c>
      <c r="B301" s="25" t="s">
        <v>251</v>
      </c>
      <c r="C301" s="57">
        <v>1931940</v>
      </c>
      <c r="D301" s="56">
        <v>2201623</v>
      </c>
      <c r="E301" s="56">
        <v>89176</v>
      </c>
      <c r="F301" s="56">
        <v>0</v>
      </c>
      <c r="G301" s="56">
        <f t="shared" si="14"/>
        <v>4222739</v>
      </c>
    </row>
    <row r="302" spans="1:7" x14ac:dyDescent="0.25">
      <c r="A302" s="15" t="s">
        <v>50</v>
      </c>
      <c r="B302" s="25" t="s">
        <v>252</v>
      </c>
      <c r="C302" s="57">
        <v>2171525</v>
      </c>
      <c r="D302" s="56">
        <v>0</v>
      </c>
      <c r="E302" s="56">
        <v>149402</v>
      </c>
      <c r="F302" s="56">
        <v>0</v>
      </c>
      <c r="G302" s="56">
        <f t="shared" si="14"/>
        <v>2320927</v>
      </c>
    </row>
    <row r="303" spans="1:7" x14ac:dyDescent="0.25">
      <c r="A303" s="15" t="s">
        <v>50</v>
      </c>
      <c r="B303" s="25" t="s">
        <v>253</v>
      </c>
      <c r="C303" s="57">
        <v>5197852</v>
      </c>
      <c r="D303" s="56">
        <v>2752028</v>
      </c>
      <c r="E303" s="56">
        <v>234524</v>
      </c>
      <c r="F303" s="56">
        <v>0</v>
      </c>
      <c r="G303" s="56">
        <f t="shared" si="14"/>
        <v>8184404</v>
      </c>
    </row>
    <row r="304" spans="1:7" x14ac:dyDescent="0.25">
      <c r="A304" s="15" t="s">
        <v>50</v>
      </c>
      <c r="B304" s="25" t="s">
        <v>254</v>
      </c>
      <c r="C304" s="57">
        <v>1437715</v>
      </c>
      <c r="D304" s="56">
        <v>3302434</v>
      </c>
      <c r="E304" s="56">
        <v>75149</v>
      </c>
      <c r="F304" s="56">
        <v>0</v>
      </c>
      <c r="G304" s="56">
        <f t="shared" si="14"/>
        <v>4815298</v>
      </c>
    </row>
    <row r="305" spans="1:7" x14ac:dyDescent="0.25">
      <c r="A305" s="15" t="s">
        <v>50</v>
      </c>
      <c r="B305" s="25" t="s">
        <v>255</v>
      </c>
      <c r="C305" s="57">
        <v>5221283</v>
      </c>
      <c r="D305" s="56">
        <v>3302434</v>
      </c>
      <c r="E305" s="56">
        <v>248549</v>
      </c>
      <c r="F305" s="56">
        <v>0</v>
      </c>
      <c r="G305" s="56">
        <f t="shared" si="14"/>
        <v>8772266</v>
      </c>
    </row>
    <row r="306" spans="1:7" x14ac:dyDescent="0.25">
      <c r="A306" s="15" t="s">
        <v>50</v>
      </c>
      <c r="B306" s="25" t="s">
        <v>256</v>
      </c>
      <c r="C306" s="57">
        <v>3778984</v>
      </c>
      <c r="D306" s="56">
        <v>3302434</v>
      </c>
      <c r="E306" s="56">
        <v>207741</v>
      </c>
      <c r="F306" s="56">
        <v>0</v>
      </c>
      <c r="G306" s="56">
        <f t="shared" si="14"/>
        <v>7289159</v>
      </c>
    </row>
    <row r="307" spans="1:7" x14ac:dyDescent="0.25">
      <c r="A307" s="15" t="s">
        <v>50</v>
      </c>
      <c r="B307" s="25" t="s">
        <v>257</v>
      </c>
      <c r="C307" s="57">
        <v>4083003</v>
      </c>
      <c r="D307" s="56">
        <v>2752028</v>
      </c>
      <c r="E307" s="56">
        <v>165538</v>
      </c>
      <c r="F307" s="56">
        <v>0</v>
      </c>
      <c r="G307" s="56">
        <f t="shared" si="14"/>
        <v>7000569</v>
      </c>
    </row>
    <row r="308" spans="1:7" x14ac:dyDescent="0.25">
      <c r="A308" s="15" t="s">
        <v>50</v>
      </c>
      <c r="B308" s="25" t="s">
        <v>548</v>
      </c>
      <c r="C308" s="57">
        <v>2718602</v>
      </c>
      <c r="D308" s="56">
        <v>2201623</v>
      </c>
      <c r="E308" s="56">
        <v>144968</v>
      </c>
      <c r="F308" s="56">
        <v>0</v>
      </c>
      <c r="G308" s="56">
        <f t="shared" si="14"/>
        <v>5065193</v>
      </c>
    </row>
    <row r="309" spans="1:7" x14ac:dyDescent="0.25">
      <c r="A309" s="15" t="s">
        <v>50</v>
      </c>
      <c r="B309" s="25" t="s">
        <v>258</v>
      </c>
      <c r="C309" s="57">
        <v>3540736</v>
      </c>
      <c r="D309" s="56">
        <v>0</v>
      </c>
      <c r="E309" s="56">
        <v>158887</v>
      </c>
      <c r="F309" s="56">
        <v>0</v>
      </c>
      <c r="G309" s="56">
        <f t="shared" si="14"/>
        <v>3699623</v>
      </c>
    </row>
    <row r="310" spans="1:7" x14ac:dyDescent="0.25">
      <c r="A310" s="15" t="s">
        <v>50</v>
      </c>
      <c r="B310" s="25" t="s">
        <v>259</v>
      </c>
      <c r="C310" s="57">
        <v>2477210</v>
      </c>
      <c r="D310" s="56">
        <v>2201623</v>
      </c>
      <c r="E310" s="56">
        <v>111126</v>
      </c>
      <c r="F310" s="56">
        <v>0</v>
      </c>
      <c r="G310" s="56">
        <f t="shared" si="14"/>
        <v>4789959</v>
      </c>
    </row>
    <row r="311" spans="1:7" x14ac:dyDescent="0.25">
      <c r="A311" s="15" t="s">
        <v>50</v>
      </c>
      <c r="B311" s="25" t="s">
        <v>260</v>
      </c>
      <c r="C311" s="57">
        <v>2883605</v>
      </c>
      <c r="D311" s="56">
        <v>0</v>
      </c>
      <c r="E311" s="56">
        <v>126779</v>
      </c>
      <c r="F311" s="56">
        <v>0</v>
      </c>
      <c r="G311" s="56">
        <f t="shared" si="14"/>
        <v>3010384</v>
      </c>
    </row>
    <row r="312" spans="1:7" x14ac:dyDescent="0.25">
      <c r="A312" s="15" t="s">
        <v>50</v>
      </c>
      <c r="B312" s="25" t="s">
        <v>261</v>
      </c>
      <c r="C312" s="57">
        <v>2378199</v>
      </c>
      <c r="D312" s="56">
        <v>550406</v>
      </c>
      <c r="E312" s="56">
        <v>118197</v>
      </c>
      <c r="F312" s="56">
        <v>0</v>
      </c>
      <c r="G312" s="56">
        <f t="shared" si="14"/>
        <v>3046802</v>
      </c>
    </row>
    <row r="313" spans="1:7" x14ac:dyDescent="0.25">
      <c r="A313" s="15" t="s">
        <v>50</v>
      </c>
      <c r="B313" s="25" t="s">
        <v>262</v>
      </c>
      <c r="C313" s="57">
        <v>4684849</v>
      </c>
      <c r="D313" s="56">
        <v>1651217</v>
      </c>
      <c r="E313" s="56">
        <v>209480</v>
      </c>
      <c r="F313" s="56">
        <v>0</v>
      </c>
      <c r="G313" s="56">
        <f t="shared" si="14"/>
        <v>6545546</v>
      </c>
    </row>
    <row r="314" spans="1:7" x14ac:dyDescent="0.25">
      <c r="A314" s="15" t="s">
        <v>50</v>
      </c>
      <c r="B314" s="25" t="s">
        <v>263</v>
      </c>
      <c r="C314" s="57">
        <v>1898059</v>
      </c>
      <c r="D314" s="56">
        <v>2752028</v>
      </c>
      <c r="E314" s="56">
        <v>93315</v>
      </c>
      <c r="F314" s="56">
        <v>0</v>
      </c>
      <c r="G314" s="56">
        <f t="shared" si="14"/>
        <v>4743402</v>
      </c>
    </row>
    <row r="315" spans="1:7" x14ac:dyDescent="0.25">
      <c r="A315" s="15" t="s">
        <v>50</v>
      </c>
      <c r="B315" s="25" t="s">
        <v>264</v>
      </c>
      <c r="C315" s="57">
        <v>1746963</v>
      </c>
      <c r="D315" s="56">
        <v>550406</v>
      </c>
      <c r="E315" s="56">
        <v>70446</v>
      </c>
      <c r="F315" s="56">
        <v>0</v>
      </c>
      <c r="G315" s="56">
        <f t="shared" si="14"/>
        <v>2367815</v>
      </c>
    </row>
    <row r="316" spans="1:7" x14ac:dyDescent="0.25">
      <c r="A316" s="15" t="s">
        <v>50</v>
      </c>
      <c r="B316" s="25" t="s">
        <v>265</v>
      </c>
      <c r="C316" s="57">
        <v>2896668</v>
      </c>
      <c r="D316" s="56">
        <v>550406</v>
      </c>
      <c r="E316" s="56">
        <v>148117</v>
      </c>
      <c r="F316" s="56">
        <v>0</v>
      </c>
      <c r="G316" s="56">
        <f t="shared" si="14"/>
        <v>3595191</v>
      </c>
    </row>
    <row r="317" spans="1:7" x14ac:dyDescent="0.25">
      <c r="A317" s="15" t="s">
        <v>50</v>
      </c>
      <c r="B317" s="25" t="s">
        <v>480</v>
      </c>
      <c r="C317" s="57">
        <v>21759</v>
      </c>
      <c r="D317" s="56">
        <v>4114</v>
      </c>
      <c r="E317" s="56">
        <v>1283</v>
      </c>
      <c r="F317" s="56">
        <v>0</v>
      </c>
      <c r="G317" s="56">
        <f t="shared" si="14"/>
        <v>27156</v>
      </c>
    </row>
    <row r="318" spans="1:7" x14ac:dyDescent="0.25">
      <c r="A318" s="15"/>
      <c r="B318" s="25"/>
      <c r="C318" s="56"/>
      <c r="D318" s="56"/>
      <c r="E318" s="56"/>
      <c r="F318" s="56"/>
      <c r="G318" s="56"/>
    </row>
    <row r="319" spans="1:7" x14ac:dyDescent="0.25">
      <c r="A319" s="15"/>
      <c r="B319" s="24" t="s">
        <v>37</v>
      </c>
      <c r="C319" s="56">
        <f>SUM(C320:C325)</f>
        <v>14804412</v>
      </c>
      <c r="D319" s="56">
        <f t="shared" ref="D319:F319" si="15">SUM(D320:D325)</f>
        <v>5504057</v>
      </c>
      <c r="E319" s="56">
        <f t="shared" si="15"/>
        <v>948583</v>
      </c>
      <c r="F319" s="56">
        <f t="shared" si="15"/>
        <v>0</v>
      </c>
      <c r="G319" s="56">
        <f t="shared" ref="G319:G325" si="16">SUM(C319:F319)</f>
        <v>21257052</v>
      </c>
    </row>
    <row r="320" spans="1:7" x14ac:dyDescent="0.25">
      <c r="A320" s="15" t="s">
        <v>37</v>
      </c>
      <c r="B320" s="25" t="s">
        <v>266</v>
      </c>
      <c r="C320" s="56">
        <v>3085909</v>
      </c>
      <c r="D320" s="56">
        <v>3302434</v>
      </c>
      <c r="E320" s="56">
        <v>162871</v>
      </c>
      <c r="F320" s="56">
        <v>0</v>
      </c>
      <c r="G320" s="56">
        <f t="shared" si="16"/>
        <v>6551214</v>
      </c>
    </row>
    <row r="321" spans="1:7" x14ac:dyDescent="0.25">
      <c r="A321" s="15" t="s">
        <v>37</v>
      </c>
      <c r="B321" s="25" t="s">
        <v>267</v>
      </c>
      <c r="C321" s="56">
        <v>2326515</v>
      </c>
      <c r="D321" s="56">
        <v>0</v>
      </c>
      <c r="E321" s="56">
        <v>182106</v>
      </c>
      <c r="F321" s="56">
        <v>0</v>
      </c>
      <c r="G321" s="56">
        <f t="shared" si="16"/>
        <v>2508621</v>
      </c>
    </row>
    <row r="322" spans="1:7" x14ac:dyDescent="0.25">
      <c r="A322" s="15" t="s">
        <v>37</v>
      </c>
      <c r="B322" s="25" t="s">
        <v>268</v>
      </c>
      <c r="C322" s="56">
        <v>2844916</v>
      </c>
      <c r="D322" s="56">
        <v>550406</v>
      </c>
      <c r="E322" s="56">
        <v>167467</v>
      </c>
      <c r="F322" s="56">
        <v>0</v>
      </c>
      <c r="G322" s="56">
        <f t="shared" si="16"/>
        <v>3562789</v>
      </c>
    </row>
    <row r="323" spans="1:7" x14ac:dyDescent="0.25">
      <c r="A323" s="15" t="s">
        <v>37</v>
      </c>
      <c r="B323" s="25" t="s">
        <v>549</v>
      </c>
      <c r="C323" s="56">
        <v>1508306</v>
      </c>
      <c r="D323" s="56">
        <v>0</v>
      </c>
      <c r="E323" s="56">
        <v>112863</v>
      </c>
      <c r="F323" s="56">
        <v>0</v>
      </c>
      <c r="G323" s="56">
        <f t="shared" si="16"/>
        <v>1621169</v>
      </c>
    </row>
    <row r="324" spans="1:7" x14ac:dyDescent="0.25">
      <c r="A324" s="15" t="s">
        <v>37</v>
      </c>
      <c r="B324" s="25" t="s">
        <v>269</v>
      </c>
      <c r="C324" s="56">
        <v>2375391</v>
      </c>
      <c r="D324" s="56">
        <v>1651217</v>
      </c>
      <c r="E324" s="56">
        <v>129194</v>
      </c>
      <c r="F324" s="56">
        <v>0</v>
      </c>
      <c r="G324" s="56">
        <f t="shared" si="16"/>
        <v>4155802</v>
      </c>
    </row>
    <row r="325" spans="1:7" x14ac:dyDescent="0.25">
      <c r="A325" s="15" t="s">
        <v>37</v>
      </c>
      <c r="B325" s="25" t="s">
        <v>270</v>
      </c>
      <c r="C325" s="56">
        <v>2663375</v>
      </c>
      <c r="D325" s="56">
        <v>0</v>
      </c>
      <c r="E325" s="56">
        <v>194082</v>
      </c>
      <c r="F325" s="56">
        <v>0</v>
      </c>
      <c r="G325" s="56">
        <f t="shared" si="16"/>
        <v>2857457</v>
      </c>
    </row>
    <row r="326" spans="1:7" x14ac:dyDescent="0.25">
      <c r="A326" s="15"/>
      <c r="B326" s="25"/>
      <c r="C326" s="56"/>
      <c r="D326" s="56"/>
      <c r="E326" s="56"/>
      <c r="F326" s="56"/>
      <c r="G326" s="56"/>
    </row>
    <row r="327" spans="1:7" x14ac:dyDescent="0.25">
      <c r="A327" s="15"/>
      <c r="B327" s="24" t="s">
        <v>64</v>
      </c>
      <c r="C327" s="56">
        <f>SUM(C328:C329)</f>
        <v>20794435</v>
      </c>
      <c r="D327" s="56">
        <f t="shared" ref="D327:E327" si="17">SUM(D328:D329)</f>
        <v>6471051</v>
      </c>
      <c r="E327" s="56">
        <f t="shared" si="17"/>
        <v>428067</v>
      </c>
      <c r="F327" s="56">
        <f>SUM(F328:F329)</f>
        <v>4058082</v>
      </c>
      <c r="G327" s="56">
        <f>SUM(C327:F327)</f>
        <v>31751635</v>
      </c>
    </row>
    <row r="328" spans="1:7" x14ac:dyDescent="0.25">
      <c r="A328" s="15" t="s">
        <v>64</v>
      </c>
      <c r="B328" s="25" t="s">
        <v>473</v>
      </c>
      <c r="C328" s="53">
        <v>9684549</v>
      </c>
      <c r="D328" s="56">
        <v>3168617</v>
      </c>
      <c r="E328" s="56">
        <v>194058</v>
      </c>
      <c r="F328" s="56">
        <v>1839672</v>
      </c>
      <c r="G328" s="56">
        <f>SUM(C328:F328)</f>
        <v>14886896</v>
      </c>
    </row>
    <row r="329" spans="1:7" x14ac:dyDescent="0.25">
      <c r="A329" s="15" t="s">
        <v>64</v>
      </c>
      <c r="B329" s="25" t="s">
        <v>271</v>
      </c>
      <c r="C329" s="57">
        <v>11109886</v>
      </c>
      <c r="D329" s="56">
        <v>3302434</v>
      </c>
      <c r="E329" s="56">
        <v>234009</v>
      </c>
      <c r="F329" s="56">
        <v>2218410</v>
      </c>
      <c r="G329" s="56">
        <f>SUM(C329:F329)</f>
        <v>16864739</v>
      </c>
    </row>
    <row r="330" spans="1:7" x14ac:dyDescent="0.25">
      <c r="A330" s="15"/>
      <c r="B330" s="25"/>
      <c r="C330" s="56"/>
      <c r="D330" s="56"/>
      <c r="E330" s="56"/>
      <c r="F330" s="56"/>
      <c r="G330" s="56"/>
    </row>
    <row r="331" spans="1:7" x14ac:dyDescent="0.25">
      <c r="A331" s="15"/>
      <c r="B331" s="24" t="s">
        <v>68</v>
      </c>
      <c r="C331" s="56">
        <f>SUM(C332:C333)</f>
        <v>2357848</v>
      </c>
      <c r="D331" s="56">
        <f t="shared" ref="D331:F331" si="18">SUM(D332:D333)</f>
        <v>1376775</v>
      </c>
      <c r="E331" s="56">
        <f t="shared" si="18"/>
        <v>184690</v>
      </c>
      <c r="F331" s="56">
        <f t="shared" si="18"/>
        <v>1486493</v>
      </c>
      <c r="G331" s="56">
        <f>SUM(C331:F331)</f>
        <v>5405806</v>
      </c>
    </row>
    <row r="332" spans="1:7" x14ac:dyDescent="0.25">
      <c r="A332" s="15" t="s">
        <v>68</v>
      </c>
      <c r="B332" s="25" t="s">
        <v>272</v>
      </c>
      <c r="C332" s="57">
        <v>1932892</v>
      </c>
      <c r="D332" s="56">
        <v>1100812</v>
      </c>
      <c r="E332" s="56">
        <v>151141</v>
      </c>
      <c r="F332" s="56">
        <v>1216467</v>
      </c>
      <c r="G332" s="56">
        <f>SUM(C332:F332)</f>
        <v>4401312</v>
      </c>
    </row>
    <row r="333" spans="1:7" x14ac:dyDescent="0.25">
      <c r="A333" s="15" t="s">
        <v>68</v>
      </c>
      <c r="B333" s="25" t="s">
        <v>487</v>
      </c>
      <c r="C333" s="57">
        <v>424956</v>
      </c>
      <c r="D333" s="56">
        <v>275963</v>
      </c>
      <c r="E333" s="56">
        <v>33549</v>
      </c>
      <c r="F333" s="56">
        <v>270026</v>
      </c>
      <c r="G333" s="56">
        <f>SUM(C333:F333)</f>
        <v>1004494</v>
      </c>
    </row>
    <row r="334" spans="1:7" x14ac:dyDescent="0.25">
      <c r="A334" s="15"/>
      <c r="B334" s="25"/>
      <c r="C334" s="56"/>
      <c r="D334" s="56"/>
      <c r="E334" s="56"/>
      <c r="F334" s="56"/>
      <c r="G334" s="56"/>
    </row>
    <row r="335" spans="1:7" x14ac:dyDescent="0.25">
      <c r="A335" s="15"/>
      <c r="B335" s="24" t="s">
        <v>43</v>
      </c>
      <c r="C335" s="56">
        <f>SUM(C336:C350)</f>
        <v>34208130</v>
      </c>
      <c r="D335" s="56">
        <f t="shared" ref="D335:F335" si="19">SUM(D336:D350)</f>
        <v>3852840</v>
      </c>
      <c r="E335" s="56">
        <f t="shared" si="19"/>
        <v>2717507</v>
      </c>
      <c r="F335" s="56">
        <f t="shared" si="19"/>
        <v>0</v>
      </c>
      <c r="G335" s="56">
        <f t="shared" ref="G335:G350" si="20">SUM(C335:F335)</f>
        <v>40778477</v>
      </c>
    </row>
    <row r="336" spans="1:7" x14ac:dyDescent="0.25">
      <c r="A336" s="15" t="s">
        <v>43</v>
      </c>
      <c r="B336" s="25" t="s">
        <v>273</v>
      </c>
      <c r="C336" s="57">
        <v>3510533</v>
      </c>
      <c r="D336" s="56">
        <v>0</v>
      </c>
      <c r="E336" s="56">
        <v>259686</v>
      </c>
      <c r="F336" s="56">
        <v>0</v>
      </c>
      <c r="G336" s="56">
        <f t="shared" si="20"/>
        <v>3770219</v>
      </c>
    </row>
    <row r="337" spans="1:7" x14ac:dyDescent="0.25">
      <c r="A337" s="15" t="s">
        <v>43</v>
      </c>
      <c r="B337" s="25" t="s">
        <v>550</v>
      </c>
      <c r="C337" s="57">
        <v>3399326</v>
      </c>
      <c r="D337" s="56">
        <v>0</v>
      </c>
      <c r="E337" s="56">
        <v>273582</v>
      </c>
      <c r="F337" s="56">
        <v>0</v>
      </c>
      <c r="G337" s="56">
        <f t="shared" si="20"/>
        <v>3672908</v>
      </c>
    </row>
    <row r="338" spans="1:7" x14ac:dyDescent="0.25">
      <c r="A338" s="15" t="s">
        <v>43</v>
      </c>
      <c r="B338" s="25" t="s">
        <v>274</v>
      </c>
      <c r="C338" s="57">
        <v>3972016</v>
      </c>
      <c r="D338" s="56">
        <v>2752028</v>
      </c>
      <c r="E338" s="56">
        <v>267686</v>
      </c>
      <c r="F338" s="56">
        <v>0</v>
      </c>
      <c r="G338" s="56">
        <f t="shared" si="20"/>
        <v>6991730</v>
      </c>
    </row>
    <row r="339" spans="1:7" x14ac:dyDescent="0.25">
      <c r="A339" s="15" t="s">
        <v>43</v>
      </c>
      <c r="B339" s="25" t="s">
        <v>551</v>
      </c>
      <c r="C339" s="57">
        <v>1213851</v>
      </c>
      <c r="D339" s="56">
        <v>550406</v>
      </c>
      <c r="E339" s="56">
        <v>115413</v>
      </c>
      <c r="F339" s="56">
        <v>0</v>
      </c>
      <c r="G339" s="56">
        <f t="shared" si="20"/>
        <v>1879670</v>
      </c>
    </row>
    <row r="340" spans="1:7" x14ac:dyDescent="0.25">
      <c r="A340" s="15" t="s">
        <v>43</v>
      </c>
      <c r="B340" s="25" t="s">
        <v>552</v>
      </c>
      <c r="C340" s="57">
        <v>2008236</v>
      </c>
      <c r="D340" s="56">
        <v>0</v>
      </c>
      <c r="E340" s="56">
        <v>161071</v>
      </c>
      <c r="F340" s="56">
        <v>0</v>
      </c>
      <c r="G340" s="56">
        <f t="shared" si="20"/>
        <v>2169307</v>
      </c>
    </row>
    <row r="341" spans="1:7" x14ac:dyDescent="0.25">
      <c r="A341" s="15" t="s">
        <v>43</v>
      </c>
      <c r="B341" s="25" t="s">
        <v>553</v>
      </c>
      <c r="C341" s="57">
        <v>2280352</v>
      </c>
      <c r="D341" s="56">
        <v>0</v>
      </c>
      <c r="E341" s="56">
        <v>187224</v>
      </c>
      <c r="F341" s="56">
        <v>0</v>
      </c>
      <c r="G341" s="56">
        <f t="shared" si="20"/>
        <v>2467576</v>
      </c>
    </row>
    <row r="342" spans="1:7" x14ac:dyDescent="0.25">
      <c r="A342" s="15" t="s">
        <v>43</v>
      </c>
      <c r="B342" s="25" t="s">
        <v>554</v>
      </c>
      <c r="C342" s="57">
        <v>2897123</v>
      </c>
      <c r="D342" s="56">
        <v>0</v>
      </c>
      <c r="E342" s="56">
        <v>241685</v>
      </c>
      <c r="F342" s="56">
        <v>0</v>
      </c>
      <c r="G342" s="56">
        <f t="shared" si="20"/>
        <v>3138808</v>
      </c>
    </row>
    <row r="343" spans="1:7" x14ac:dyDescent="0.25">
      <c r="A343" s="15" t="s">
        <v>43</v>
      </c>
      <c r="B343" s="25" t="s">
        <v>275</v>
      </c>
      <c r="C343" s="57">
        <v>2721682</v>
      </c>
      <c r="D343" s="56">
        <v>0</v>
      </c>
      <c r="E343" s="56">
        <v>223677</v>
      </c>
      <c r="F343" s="56">
        <v>0</v>
      </c>
      <c r="G343" s="56">
        <f t="shared" si="20"/>
        <v>2945359</v>
      </c>
    </row>
    <row r="344" spans="1:7" x14ac:dyDescent="0.25">
      <c r="A344" s="15" t="s">
        <v>43</v>
      </c>
      <c r="B344" s="25" t="s">
        <v>276</v>
      </c>
      <c r="C344" s="57">
        <v>2544199</v>
      </c>
      <c r="D344" s="56">
        <v>0</v>
      </c>
      <c r="E344" s="56">
        <v>204249</v>
      </c>
      <c r="F344" s="56">
        <v>0</v>
      </c>
      <c r="G344" s="56">
        <f t="shared" si="20"/>
        <v>2748448</v>
      </c>
    </row>
    <row r="345" spans="1:7" x14ac:dyDescent="0.25">
      <c r="A345" s="15" t="s">
        <v>43</v>
      </c>
      <c r="B345" s="25" t="s">
        <v>555</v>
      </c>
      <c r="C345" s="57">
        <v>2628618</v>
      </c>
      <c r="D345" s="56">
        <v>0</v>
      </c>
      <c r="E345" s="56">
        <v>213005</v>
      </c>
      <c r="F345" s="56">
        <v>0</v>
      </c>
      <c r="G345" s="56">
        <f t="shared" si="20"/>
        <v>2841623</v>
      </c>
    </row>
    <row r="346" spans="1:7" x14ac:dyDescent="0.25">
      <c r="A346" s="15" t="s">
        <v>43</v>
      </c>
      <c r="B346" s="25" t="s">
        <v>556</v>
      </c>
      <c r="C346" s="57">
        <v>1063261</v>
      </c>
      <c r="D346" s="56">
        <v>0</v>
      </c>
      <c r="E346" s="56">
        <v>87848</v>
      </c>
      <c r="F346" s="56">
        <v>0</v>
      </c>
      <c r="G346" s="56">
        <f t="shared" si="20"/>
        <v>1151109</v>
      </c>
    </row>
    <row r="347" spans="1:7" x14ac:dyDescent="0.25">
      <c r="A347" s="15" t="s">
        <v>43</v>
      </c>
      <c r="B347" s="25" t="s">
        <v>277</v>
      </c>
      <c r="C347" s="57">
        <v>2483109</v>
      </c>
      <c r="D347" s="56">
        <v>550406</v>
      </c>
      <c r="E347" s="56">
        <v>211291</v>
      </c>
      <c r="F347" s="56">
        <v>0</v>
      </c>
      <c r="G347" s="56">
        <f t="shared" si="20"/>
        <v>3244806</v>
      </c>
    </row>
    <row r="348" spans="1:7" x14ac:dyDescent="0.25">
      <c r="A348" s="15" t="s">
        <v>43</v>
      </c>
      <c r="B348" s="25" t="s">
        <v>278</v>
      </c>
      <c r="C348" s="57">
        <v>1238803</v>
      </c>
      <c r="D348" s="56">
        <v>0</v>
      </c>
      <c r="E348" s="56">
        <v>98608</v>
      </c>
      <c r="F348" s="56">
        <v>0</v>
      </c>
      <c r="G348" s="56">
        <f t="shared" si="20"/>
        <v>1337411</v>
      </c>
    </row>
    <row r="349" spans="1:7" x14ac:dyDescent="0.25">
      <c r="A349" s="15" t="s">
        <v>43</v>
      </c>
      <c r="B349" s="25" t="s">
        <v>279</v>
      </c>
      <c r="C349" s="57">
        <v>1031710</v>
      </c>
      <c r="D349" s="56">
        <v>0</v>
      </c>
      <c r="E349" s="56">
        <v>77529</v>
      </c>
      <c r="F349" s="56">
        <v>0</v>
      </c>
      <c r="G349" s="56">
        <f t="shared" si="20"/>
        <v>1109239</v>
      </c>
    </row>
    <row r="350" spans="1:7" x14ac:dyDescent="0.25">
      <c r="A350" s="15" t="s">
        <v>43</v>
      </c>
      <c r="B350" s="25" t="s">
        <v>280</v>
      </c>
      <c r="C350" s="57">
        <v>1215311</v>
      </c>
      <c r="D350" s="56">
        <v>0</v>
      </c>
      <c r="E350" s="56">
        <v>94953</v>
      </c>
      <c r="F350" s="56">
        <v>0</v>
      </c>
      <c r="G350" s="56">
        <f t="shared" si="20"/>
        <v>1310264</v>
      </c>
    </row>
    <row r="351" spans="1:7" x14ac:dyDescent="0.25">
      <c r="A351" s="15"/>
      <c r="B351" s="25"/>
      <c r="C351" s="56"/>
      <c r="D351" s="56"/>
      <c r="E351" s="56"/>
      <c r="F351" s="56"/>
      <c r="G351" s="56"/>
    </row>
    <row r="352" spans="1:7" x14ac:dyDescent="0.25">
      <c r="A352" s="15"/>
      <c r="B352" s="24" t="s">
        <v>15</v>
      </c>
      <c r="C352" s="56">
        <f>SUM(C353:C363)</f>
        <v>17011037</v>
      </c>
      <c r="D352" s="56">
        <f t="shared" ref="D352:F352" si="21">SUM(D353:D363)</f>
        <v>4953651</v>
      </c>
      <c r="E352" s="56">
        <f t="shared" si="21"/>
        <v>1366209</v>
      </c>
      <c r="F352" s="56">
        <f t="shared" si="21"/>
        <v>0</v>
      </c>
      <c r="G352" s="56">
        <f t="shared" ref="G352:G363" si="22">SUM(C352:F352)</f>
        <v>23330897</v>
      </c>
    </row>
    <row r="353" spans="1:7" x14ac:dyDescent="0.25">
      <c r="A353" s="15" t="s">
        <v>15</v>
      </c>
      <c r="B353" s="25" t="s">
        <v>281</v>
      </c>
      <c r="C353" s="57">
        <v>1681466</v>
      </c>
      <c r="D353" s="56">
        <v>0</v>
      </c>
      <c r="E353" s="56">
        <v>130308</v>
      </c>
      <c r="F353" s="56">
        <v>0</v>
      </c>
      <c r="G353" s="56">
        <f t="shared" si="22"/>
        <v>1811774</v>
      </c>
    </row>
    <row r="354" spans="1:7" x14ac:dyDescent="0.25">
      <c r="A354" s="15" t="s">
        <v>15</v>
      </c>
      <c r="B354" s="25" t="s">
        <v>557</v>
      </c>
      <c r="C354" s="57">
        <v>2238566</v>
      </c>
      <c r="D354" s="56">
        <v>2752028</v>
      </c>
      <c r="E354" s="56">
        <v>175171</v>
      </c>
      <c r="F354" s="56">
        <v>0</v>
      </c>
      <c r="G354" s="56">
        <f t="shared" si="22"/>
        <v>5165765</v>
      </c>
    </row>
    <row r="355" spans="1:7" x14ac:dyDescent="0.25">
      <c r="A355" s="15" t="s">
        <v>15</v>
      </c>
      <c r="B355" s="25" t="s">
        <v>282</v>
      </c>
      <c r="C355" s="57">
        <v>847129</v>
      </c>
      <c r="D355" s="56">
        <v>0</v>
      </c>
      <c r="E355" s="56">
        <v>69419</v>
      </c>
      <c r="F355" s="56">
        <v>0</v>
      </c>
      <c r="G355" s="56">
        <f t="shared" si="22"/>
        <v>916548</v>
      </c>
    </row>
    <row r="356" spans="1:7" x14ac:dyDescent="0.25">
      <c r="A356" s="15" t="s">
        <v>15</v>
      </c>
      <c r="B356" s="25" t="s">
        <v>283</v>
      </c>
      <c r="C356" s="57">
        <v>811044</v>
      </c>
      <c r="D356" s="56">
        <v>0</v>
      </c>
      <c r="E356" s="56">
        <v>71395</v>
      </c>
      <c r="F356" s="56">
        <v>0</v>
      </c>
      <c r="G356" s="56">
        <f t="shared" si="22"/>
        <v>882439</v>
      </c>
    </row>
    <row r="357" spans="1:7" x14ac:dyDescent="0.25">
      <c r="A357" s="15" t="s">
        <v>15</v>
      </c>
      <c r="B357" s="25" t="s">
        <v>284</v>
      </c>
      <c r="C357" s="57">
        <v>1346964</v>
      </c>
      <c r="D357" s="56">
        <v>0</v>
      </c>
      <c r="E357" s="56">
        <v>115969</v>
      </c>
      <c r="F357" s="56">
        <v>0</v>
      </c>
      <c r="G357" s="56">
        <f t="shared" si="22"/>
        <v>1462933</v>
      </c>
    </row>
    <row r="358" spans="1:7" x14ac:dyDescent="0.25">
      <c r="A358" s="15" t="s">
        <v>15</v>
      </c>
      <c r="B358" s="25" t="s">
        <v>285</v>
      </c>
      <c r="C358" s="57">
        <v>2054019</v>
      </c>
      <c r="D358" s="56">
        <v>0</v>
      </c>
      <c r="E358" s="56">
        <v>178017</v>
      </c>
      <c r="F358" s="56">
        <v>0</v>
      </c>
      <c r="G358" s="56">
        <f t="shared" si="22"/>
        <v>2232036</v>
      </c>
    </row>
    <row r="359" spans="1:7" x14ac:dyDescent="0.25">
      <c r="A359" s="15" t="s">
        <v>15</v>
      </c>
      <c r="B359" s="25" t="s">
        <v>286</v>
      </c>
      <c r="C359" s="57">
        <v>946167</v>
      </c>
      <c r="D359" s="56">
        <v>0</v>
      </c>
      <c r="E359" s="56">
        <v>70006</v>
      </c>
      <c r="F359" s="56">
        <v>0</v>
      </c>
      <c r="G359" s="56">
        <f t="shared" si="22"/>
        <v>1016173</v>
      </c>
    </row>
    <row r="360" spans="1:7" x14ac:dyDescent="0.25">
      <c r="A360" s="15" t="s">
        <v>15</v>
      </c>
      <c r="B360" s="25" t="s">
        <v>287</v>
      </c>
      <c r="C360" s="57">
        <v>2447015</v>
      </c>
      <c r="D360" s="56">
        <v>0</v>
      </c>
      <c r="E360" s="56">
        <v>187165</v>
      </c>
      <c r="F360" s="56">
        <v>0</v>
      </c>
      <c r="G360" s="56">
        <f t="shared" si="22"/>
        <v>2634180</v>
      </c>
    </row>
    <row r="361" spans="1:7" x14ac:dyDescent="0.25">
      <c r="A361" s="15" t="s">
        <v>15</v>
      </c>
      <c r="B361" s="25" t="s">
        <v>288</v>
      </c>
      <c r="C361" s="57">
        <v>1039703</v>
      </c>
      <c r="D361" s="56">
        <v>2201623</v>
      </c>
      <c r="E361" s="56">
        <v>82788</v>
      </c>
      <c r="F361" s="56">
        <v>0</v>
      </c>
      <c r="G361" s="56">
        <f t="shared" si="22"/>
        <v>3324114</v>
      </c>
    </row>
    <row r="362" spans="1:7" x14ac:dyDescent="0.25">
      <c r="A362" s="15" t="s">
        <v>15</v>
      </c>
      <c r="B362" s="25" t="s">
        <v>289</v>
      </c>
      <c r="C362" s="57">
        <v>1381111</v>
      </c>
      <c r="D362" s="56">
        <v>0</v>
      </c>
      <c r="E362" s="56">
        <v>104875</v>
      </c>
      <c r="F362" s="56">
        <v>0</v>
      </c>
      <c r="G362" s="56">
        <f t="shared" si="22"/>
        <v>1485986</v>
      </c>
    </row>
    <row r="363" spans="1:7" x14ac:dyDescent="0.25">
      <c r="A363" s="15" t="s">
        <v>15</v>
      </c>
      <c r="B363" s="25" t="s">
        <v>290</v>
      </c>
      <c r="C363" s="57">
        <v>2217853</v>
      </c>
      <c r="D363" s="56">
        <v>0</v>
      </c>
      <c r="E363" s="56">
        <v>181096</v>
      </c>
      <c r="F363" s="56">
        <v>0</v>
      </c>
      <c r="G363" s="56">
        <f t="shared" si="22"/>
        <v>2398949</v>
      </c>
    </row>
    <row r="364" spans="1:7" x14ac:dyDescent="0.25">
      <c r="A364" s="15"/>
      <c r="B364" s="25"/>
      <c r="C364" s="56"/>
      <c r="D364" s="56"/>
      <c r="E364" s="56"/>
      <c r="F364" s="56"/>
      <c r="G364" s="56"/>
    </row>
    <row r="365" spans="1:7" x14ac:dyDescent="0.25">
      <c r="A365" s="15"/>
      <c r="B365" s="24" t="s">
        <v>212</v>
      </c>
      <c r="C365" s="56">
        <f>SUM(C366:C367)</f>
        <v>4045663</v>
      </c>
      <c r="D365" s="56">
        <f t="shared" ref="D365:F365" si="23">SUM(D366:D367)</f>
        <v>3302434</v>
      </c>
      <c r="E365" s="56">
        <f t="shared" si="23"/>
        <v>216879</v>
      </c>
      <c r="F365" s="56">
        <f t="shared" si="23"/>
        <v>0</v>
      </c>
      <c r="G365" s="56">
        <f>SUM(C365:F365)</f>
        <v>7564976</v>
      </c>
    </row>
    <row r="366" spans="1:7" x14ac:dyDescent="0.25">
      <c r="A366" s="15" t="s">
        <v>212</v>
      </c>
      <c r="B366" s="25" t="s">
        <v>291</v>
      </c>
      <c r="C366" s="57">
        <v>1425385</v>
      </c>
      <c r="D366" s="56">
        <v>3302434</v>
      </c>
      <c r="E366" s="56">
        <v>71520</v>
      </c>
      <c r="F366" s="56">
        <v>0</v>
      </c>
      <c r="G366" s="56">
        <f>SUM(C366:F366)</f>
        <v>4799339</v>
      </c>
    </row>
    <row r="367" spans="1:7" x14ac:dyDescent="0.25">
      <c r="A367" s="15" t="s">
        <v>212</v>
      </c>
      <c r="B367" s="25" t="s">
        <v>558</v>
      </c>
      <c r="C367" s="57">
        <v>2620278</v>
      </c>
      <c r="D367" s="56">
        <v>0</v>
      </c>
      <c r="E367" s="56">
        <v>145359</v>
      </c>
      <c r="F367" s="56">
        <v>0</v>
      </c>
      <c r="G367" s="56">
        <f>SUM(C367:F367)</f>
        <v>2765637</v>
      </c>
    </row>
    <row r="368" spans="1:7" x14ac:dyDescent="0.25">
      <c r="A368" s="15"/>
      <c r="B368" s="25"/>
      <c r="C368" s="56"/>
      <c r="D368" s="56"/>
      <c r="E368" s="56"/>
      <c r="F368" s="56"/>
      <c r="G368" s="56"/>
    </row>
    <row r="369" spans="1:7" x14ac:dyDescent="0.25">
      <c r="A369" s="15"/>
      <c r="B369" s="24" t="s">
        <v>111</v>
      </c>
      <c r="C369" s="56">
        <f>SUM(C370:C374)</f>
        <v>9078596</v>
      </c>
      <c r="D369" s="56">
        <f t="shared" ref="D369:F369" si="24">SUM(D370:D374)</f>
        <v>0</v>
      </c>
      <c r="E369" s="56">
        <f t="shared" si="24"/>
        <v>665922</v>
      </c>
      <c r="F369" s="56">
        <f t="shared" si="24"/>
        <v>0</v>
      </c>
      <c r="G369" s="56">
        <f t="shared" ref="G369:G374" si="25">SUM(C369:F369)</f>
        <v>9744518</v>
      </c>
    </row>
    <row r="370" spans="1:7" x14ac:dyDescent="0.25">
      <c r="A370" s="15" t="s">
        <v>111</v>
      </c>
      <c r="B370" s="25" t="s">
        <v>292</v>
      </c>
      <c r="C370" s="57">
        <v>1992976</v>
      </c>
      <c r="D370" s="56">
        <v>0</v>
      </c>
      <c r="E370" s="56">
        <v>148164</v>
      </c>
      <c r="F370" s="56">
        <v>0</v>
      </c>
      <c r="G370" s="56">
        <f t="shared" si="25"/>
        <v>2141140</v>
      </c>
    </row>
    <row r="371" spans="1:7" x14ac:dyDescent="0.25">
      <c r="A371" s="15" t="s">
        <v>111</v>
      </c>
      <c r="B371" s="25" t="s">
        <v>293</v>
      </c>
      <c r="C371" s="57">
        <v>1809098</v>
      </c>
      <c r="D371" s="56">
        <v>0</v>
      </c>
      <c r="E371" s="56">
        <v>136650</v>
      </c>
      <c r="F371" s="56">
        <v>0</v>
      </c>
      <c r="G371" s="56">
        <f t="shared" si="25"/>
        <v>1945748</v>
      </c>
    </row>
    <row r="372" spans="1:7" x14ac:dyDescent="0.25">
      <c r="A372" s="15" t="s">
        <v>111</v>
      </c>
      <c r="B372" s="25" t="s">
        <v>505</v>
      </c>
      <c r="C372" s="57">
        <v>608115</v>
      </c>
      <c r="D372" s="56">
        <v>0</v>
      </c>
      <c r="E372" s="56">
        <v>47803</v>
      </c>
      <c r="F372" s="56">
        <v>0</v>
      </c>
      <c r="G372" s="56">
        <f t="shared" si="25"/>
        <v>655918</v>
      </c>
    </row>
    <row r="373" spans="1:7" x14ac:dyDescent="0.25">
      <c r="A373" s="15" t="s">
        <v>111</v>
      </c>
      <c r="B373" s="25" t="s">
        <v>294</v>
      </c>
      <c r="C373" s="57">
        <v>3189226</v>
      </c>
      <c r="D373" s="56">
        <v>0</v>
      </c>
      <c r="E373" s="56">
        <v>228168</v>
      </c>
      <c r="F373" s="56">
        <v>0</v>
      </c>
      <c r="G373" s="56">
        <f t="shared" si="25"/>
        <v>3417394</v>
      </c>
    </row>
    <row r="374" spans="1:7" x14ac:dyDescent="0.25">
      <c r="A374" s="15" t="s">
        <v>111</v>
      </c>
      <c r="B374" s="25" t="s">
        <v>295</v>
      </c>
      <c r="C374" s="57">
        <v>1479181</v>
      </c>
      <c r="D374" s="56">
        <v>0</v>
      </c>
      <c r="E374" s="56">
        <v>105137</v>
      </c>
      <c r="F374" s="56">
        <v>0</v>
      </c>
      <c r="G374" s="56">
        <f t="shared" si="25"/>
        <v>1584318</v>
      </c>
    </row>
    <row r="375" spans="1:7" x14ac:dyDescent="0.25">
      <c r="A375" s="15"/>
      <c r="B375" s="25"/>
      <c r="C375" s="56"/>
      <c r="D375" s="56"/>
      <c r="E375" s="56"/>
      <c r="F375" s="56"/>
      <c r="G375" s="56"/>
    </row>
    <row r="376" spans="1:7" x14ac:dyDescent="0.25">
      <c r="A376" s="15"/>
      <c r="B376" s="24" t="s">
        <v>28</v>
      </c>
      <c r="C376" s="56">
        <f>SUM(C377:C389)</f>
        <v>18741109</v>
      </c>
      <c r="D376" s="56">
        <f t="shared" ref="D376:F376" si="26">SUM(D377:D389)</f>
        <v>10488921</v>
      </c>
      <c r="E376" s="56">
        <f t="shared" si="26"/>
        <v>1063964</v>
      </c>
      <c r="F376" s="56">
        <f t="shared" si="26"/>
        <v>0</v>
      </c>
      <c r="G376" s="56">
        <f t="shared" ref="G376:G389" si="27">SUM(C376:F376)</f>
        <v>30293994</v>
      </c>
    </row>
    <row r="377" spans="1:7" x14ac:dyDescent="0.25">
      <c r="A377" s="15" t="s">
        <v>28</v>
      </c>
      <c r="B377" s="25" t="s">
        <v>490</v>
      </c>
      <c r="C377" s="57">
        <v>1480019</v>
      </c>
      <c r="D377" s="56">
        <v>0</v>
      </c>
      <c r="E377" s="56">
        <v>98173</v>
      </c>
      <c r="F377" s="56">
        <v>0</v>
      </c>
      <c r="G377" s="56">
        <f t="shared" si="27"/>
        <v>1578192</v>
      </c>
    </row>
    <row r="378" spans="1:7" x14ac:dyDescent="0.25">
      <c r="A378" s="15" t="s">
        <v>28</v>
      </c>
      <c r="B378" s="25" t="s">
        <v>500</v>
      </c>
      <c r="C378" s="57">
        <v>362423</v>
      </c>
      <c r="D378" s="56">
        <v>0</v>
      </c>
      <c r="E378" s="56">
        <v>21918</v>
      </c>
      <c r="F378" s="56">
        <v>0</v>
      </c>
      <c r="G378" s="56">
        <f t="shared" si="27"/>
        <v>384341</v>
      </c>
    </row>
    <row r="379" spans="1:7" x14ac:dyDescent="0.25">
      <c r="A379" s="15" t="s">
        <v>28</v>
      </c>
      <c r="B379" s="25" t="s">
        <v>559</v>
      </c>
      <c r="C379" s="57">
        <v>3050444</v>
      </c>
      <c r="D379" s="56">
        <v>1651217</v>
      </c>
      <c r="E379" s="56">
        <v>155322</v>
      </c>
      <c r="F379" s="56">
        <v>0</v>
      </c>
      <c r="G379" s="56">
        <f t="shared" si="27"/>
        <v>4856983</v>
      </c>
    </row>
    <row r="380" spans="1:7" x14ac:dyDescent="0.25">
      <c r="A380" s="15" t="s">
        <v>28</v>
      </c>
      <c r="B380" s="25" t="s">
        <v>504</v>
      </c>
      <c r="C380" s="57">
        <v>5520</v>
      </c>
      <c r="D380" s="56">
        <v>6430</v>
      </c>
      <c r="E380" s="56">
        <v>362</v>
      </c>
      <c r="F380" s="56">
        <v>0</v>
      </c>
      <c r="G380" s="56">
        <f t="shared" si="27"/>
        <v>12312</v>
      </c>
    </row>
    <row r="381" spans="1:7" x14ac:dyDescent="0.25">
      <c r="A381" s="15" t="s">
        <v>28</v>
      </c>
      <c r="B381" s="25" t="s">
        <v>296</v>
      </c>
      <c r="C381" s="57">
        <v>1189316</v>
      </c>
      <c r="D381" s="56">
        <v>1100812</v>
      </c>
      <c r="E381" s="56">
        <v>79443</v>
      </c>
      <c r="F381" s="56">
        <v>0</v>
      </c>
      <c r="G381" s="56">
        <f t="shared" si="27"/>
        <v>2369571</v>
      </c>
    </row>
    <row r="382" spans="1:7" x14ac:dyDescent="0.25">
      <c r="A382" s="15" t="s">
        <v>28</v>
      </c>
      <c r="B382" s="25" t="s">
        <v>297</v>
      </c>
      <c r="C382" s="57">
        <v>3678106</v>
      </c>
      <c r="D382" s="56">
        <v>2752028</v>
      </c>
      <c r="E382" s="56">
        <v>170270</v>
      </c>
      <c r="F382" s="56">
        <v>0</v>
      </c>
      <c r="G382" s="56">
        <f t="shared" si="27"/>
        <v>6600404</v>
      </c>
    </row>
    <row r="383" spans="1:7" x14ac:dyDescent="0.25">
      <c r="A383" s="15" t="s">
        <v>28</v>
      </c>
      <c r="B383" s="25" t="s">
        <v>507</v>
      </c>
      <c r="C383" s="57">
        <v>963516</v>
      </c>
      <c r="D383" s="56">
        <v>550406</v>
      </c>
      <c r="E383" s="56">
        <v>59735</v>
      </c>
      <c r="F383" s="56">
        <v>0</v>
      </c>
      <c r="G383" s="56">
        <f t="shared" si="27"/>
        <v>1573657</v>
      </c>
    </row>
    <row r="384" spans="1:7" x14ac:dyDescent="0.25">
      <c r="A384" s="15" t="s">
        <v>28</v>
      </c>
      <c r="B384" s="25" t="s">
        <v>298</v>
      </c>
      <c r="C384" s="57">
        <v>1685400</v>
      </c>
      <c r="D384" s="56">
        <v>1100812</v>
      </c>
      <c r="E384" s="56">
        <v>109947</v>
      </c>
      <c r="F384" s="56">
        <v>0</v>
      </c>
      <c r="G384" s="56">
        <f t="shared" si="27"/>
        <v>2896159</v>
      </c>
    </row>
    <row r="385" spans="1:7" x14ac:dyDescent="0.25">
      <c r="A385" s="15" t="s">
        <v>28</v>
      </c>
      <c r="B385" s="25" t="s">
        <v>299</v>
      </c>
      <c r="C385" s="57">
        <v>1573110</v>
      </c>
      <c r="D385" s="56">
        <v>1100812</v>
      </c>
      <c r="E385" s="56">
        <v>80291</v>
      </c>
      <c r="F385" s="56">
        <v>0</v>
      </c>
      <c r="G385" s="56">
        <f t="shared" si="27"/>
        <v>2754213</v>
      </c>
    </row>
    <row r="386" spans="1:7" x14ac:dyDescent="0.25">
      <c r="A386" s="15" t="s">
        <v>28</v>
      </c>
      <c r="B386" s="25" t="s">
        <v>496</v>
      </c>
      <c r="C386" s="57">
        <v>59798</v>
      </c>
      <c r="D386" s="56">
        <v>24762</v>
      </c>
      <c r="E386" s="56">
        <v>3574</v>
      </c>
      <c r="F386" s="56">
        <v>0</v>
      </c>
      <c r="G386" s="56">
        <f t="shared" si="27"/>
        <v>88134</v>
      </c>
    </row>
    <row r="387" spans="1:7" x14ac:dyDescent="0.25">
      <c r="A387" s="15" t="s">
        <v>28</v>
      </c>
      <c r="B387" s="25" t="s">
        <v>300</v>
      </c>
      <c r="C387" s="57">
        <v>1696334</v>
      </c>
      <c r="D387" s="56">
        <v>1100812</v>
      </c>
      <c r="E387" s="56">
        <v>95965</v>
      </c>
      <c r="F387" s="56">
        <v>0</v>
      </c>
      <c r="G387" s="56">
        <f t="shared" si="27"/>
        <v>2893111</v>
      </c>
    </row>
    <row r="388" spans="1:7" x14ac:dyDescent="0.25">
      <c r="A388" s="15" t="s">
        <v>28</v>
      </c>
      <c r="B388" s="25" t="s">
        <v>481</v>
      </c>
      <c r="C388" s="57">
        <v>87</v>
      </c>
      <c r="D388" s="56">
        <v>18</v>
      </c>
      <c r="E388" s="56">
        <v>5</v>
      </c>
      <c r="F388" s="56">
        <v>0</v>
      </c>
      <c r="G388" s="56">
        <f t="shared" si="27"/>
        <v>110</v>
      </c>
    </row>
    <row r="389" spans="1:7" x14ac:dyDescent="0.25">
      <c r="A389" s="15" t="s">
        <v>28</v>
      </c>
      <c r="B389" s="25" t="s">
        <v>301</v>
      </c>
      <c r="C389" s="57">
        <v>2997036</v>
      </c>
      <c r="D389" s="56">
        <v>1100812</v>
      </c>
      <c r="E389" s="56">
        <v>188959</v>
      </c>
      <c r="F389" s="56">
        <v>0</v>
      </c>
      <c r="G389" s="56">
        <f t="shared" si="27"/>
        <v>4286807</v>
      </c>
    </row>
    <row r="390" spans="1:7" x14ac:dyDescent="0.25">
      <c r="A390" s="15"/>
      <c r="B390" s="25"/>
      <c r="C390" s="56"/>
      <c r="D390" s="56"/>
      <c r="E390" s="56"/>
      <c r="F390" s="56"/>
      <c r="G390" s="56"/>
    </row>
    <row r="391" spans="1:7" x14ac:dyDescent="0.25">
      <c r="A391" s="15"/>
      <c r="B391" s="24" t="s">
        <v>30</v>
      </c>
      <c r="C391" s="56">
        <f>SUM(C392:C400)</f>
        <v>16733245</v>
      </c>
      <c r="D391" s="56">
        <f t="shared" ref="D391:F391" si="28">SUM(D392:D400)</f>
        <v>5504057</v>
      </c>
      <c r="E391" s="56">
        <f t="shared" si="28"/>
        <v>1078039</v>
      </c>
      <c r="F391" s="56">
        <f t="shared" si="28"/>
        <v>0</v>
      </c>
      <c r="G391" s="56">
        <f t="shared" ref="G391:G400" si="29">SUM(C391:F391)</f>
        <v>23315341</v>
      </c>
    </row>
    <row r="392" spans="1:7" x14ac:dyDescent="0.25">
      <c r="A392" s="15" t="s">
        <v>30</v>
      </c>
      <c r="B392" s="25" t="s">
        <v>302</v>
      </c>
      <c r="C392" s="57">
        <v>1494779</v>
      </c>
      <c r="D392" s="56">
        <v>0</v>
      </c>
      <c r="E392" s="56">
        <v>111375</v>
      </c>
      <c r="F392" s="56">
        <v>0</v>
      </c>
      <c r="G392" s="56">
        <f t="shared" si="29"/>
        <v>1606154</v>
      </c>
    </row>
    <row r="393" spans="1:7" x14ac:dyDescent="0.25">
      <c r="A393" s="15" t="s">
        <v>30</v>
      </c>
      <c r="B393" s="25" t="s">
        <v>303</v>
      </c>
      <c r="C393" s="57">
        <v>2420852</v>
      </c>
      <c r="D393" s="56">
        <v>1651217</v>
      </c>
      <c r="E393" s="56">
        <v>137311</v>
      </c>
      <c r="F393" s="56">
        <v>0</v>
      </c>
      <c r="G393" s="56">
        <f t="shared" si="29"/>
        <v>4209380</v>
      </c>
    </row>
    <row r="394" spans="1:7" x14ac:dyDescent="0.25">
      <c r="A394" s="15" t="s">
        <v>30</v>
      </c>
      <c r="B394" s="25" t="s">
        <v>304</v>
      </c>
      <c r="C394" s="57">
        <v>1092752</v>
      </c>
      <c r="D394" s="56">
        <v>0</v>
      </c>
      <c r="E394" s="56">
        <v>69419</v>
      </c>
      <c r="F394" s="56">
        <v>0</v>
      </c>
      <c r="G394" s="56">
        <f t="shared" si="29"/>
        <v>1162171</v>
      </c>
    </row>
    <row r="395" spans="1:7" x14ac:dyDescent="0.25">
      <c r="A395" s="15" t="s">
        <v>30</v>
      </c>
      <c r="B395" s="25" t="s">
        <v>479</v>
      </c>
      <c r="C395" s="57">
        <v>2556171</v>
      </c>
      <c r="D395" s="56">
        <v>0</v>
      </c>
      <c r="E395" s="56">
        <v>180321</v>
      </c>
      <c r="F395" s="56">
        <v>0</v>
      </c>
      <c r="G395" s="56">
        <f t="shared" si="29"/>
        <v>2736492</v>
      </c>
    </row>
    <row r="396" spans="1:7" x14ac:dyDescent="0.25">
      <c r="A396" s="15" t="s">
        <v>30</v>
      </c>
      <c r="B396" s="25" t="s">
        <v>305</v>
      </c>
      <c r="C396" s="57">
        <v>1152555</v>
      </c>
      <c r="D396" s="56">
        <v>0</v>
      </c>
      <c r="E396" s="56">
        <v>78580</v>
      </c>
      <c r="F396" s="56">
        <v>0</v>
      </c>
      <c r="G396" s="56">
        <f t="shared" si="29"/>
        <v>1231135</v>
      </c>
    </row>
    <row r="397" spans="1:7" x14ac:dyDescent="0.25">
      <c r="A397" s="15" t="s">
        <v>30</v>
      </c>
      <c r="B397" s="25" t="s">
        <v>306</v>
      </c>
      <c r="C397" s="57">
        <v>3208346</v>
      </c>
      <c r="D397" s="56">
        <v>2752028</v>
      </c>
      <c r="E397" s="56">
        <v>186682</v>
      </c>
      <c r="F397" s="56">
        <v>0</v>
      </c>
      <c r="G397" s="56">
        <f t="shared" si="29"/>
        <v>6147056</v>
      </c>
    </row>
    <row r="398" spans="1:7" x14ac:dyDescent="0.25">
      <c r="A398" s="15" t="s">
        <v>30</v>
      </c>
      <c r="B398" s="25" t="s">
        <v>498</v>
      </c>
      <c r="C398" s="57">
        <v>1222149</v>
      </c>
      <c r="D398" s="56">
        <v>0</v>
      </c>
      <c r="E398" s="56">
        <v>82685</v>
      </c>
      <c r="F398" s="56">
        <v>0</v>
      </c>
      <c r="G398" s="56">
        <f t="shared" si="29"/>
        <v>1304834</v>
      </c>
    </row>
    <row r="399" spans="1:7" x14ac:dyDescent="0.25">
      <c r="A399" s="15" t="s">
        <v>30</v>
      </c>
      <c r="B399" s="25" t="s">
        <v>307</v>
      </c>
      <c r="C399" s="57">
        <v>1822184</v>
      </c>
      <c r="D399" s="56">
        <v>1100812</v>
      </c>
      <c r="E399" s="56">
        <v>114467</v>
      </c>
      <c r="F399" s="56">
        <v>0</v>
      </c>
      <c r="G399" s="56">
        <f t="shared" si="29"/>
        <v>3037463</v>
      </c>
    </row>
    <row r="400" spans="1:7" x14ac:dyDescent="0.25">
      <c r="A400" s="15" t="s">
        <v>30</v>
      </c>
      <c r="B400" s="25" t="s">
        <v>308</v>
      </c>
      <c r="C400" s="57">
        <v>1763457</v>
      </c>
      <c r="D400" s="56">
        <v>0</v>
      </c>
      <c r="E400" s="56">
        <v>117199</v>
      </c>
      <c r="F400" s="56">
        <v>0</v>
      </c>
      <c r="G400" s="56">
        <f t="shared" si="29"/>
        <v>1880656</v>
      </c>
    </row>
    <row r="401" spans="1:7" x14ac:dyDescent="0.25">
      <c r="A401" s="15"/>
      <c r="B401" s="25"/>
      <c r="C401" s="56"/>
      <c r="D401" s="56"/>
      <c r="E401" s="56"/>
      <c r="F401" s="56"/>
      <c r="G401" s="56"/>
    </row>
    <row r="402" spans="1:7" x14ac:dyDescent="0.25">
      <c r="A402" s="15"/>
      <c r="B402" s="24" t="s">
        <v>126</v>
      </c>
      <c r="C402" s="56">
        <f>SUM(C403:C408)</f>
        <v>12406136</v>
      </c>
      <c r="D402" s="56">
        <f t="shared" ref="D402:F402" si="30">SUM(D403:D408)</f>
        <v>5479295</v>
      </c>
      <c r="E402" s="56">
        <f t="shared" si="30"/>
        <v>766259</v>
      </c>
      <c r="F402" s="56">
        <f t="shared" si="30"/>
        <v>0</v>
      </c>
      <c r="G402" s="56">
        <f t="shared" ref="G402:G408" si="31">SUM(C402:F402)</f>
        <v>18651690</v>
      </c>
    </row>
    <row r="403" spans="1:7" x14ac:dyDescent="0.25">
      <c r="A403" s="15" t="s">
        <v>126</v>
      </c>
      <c r="B403" s="25" t="s">
        <v>309</v>
      </c>
      <c r="C403" s="57">
        <v>1398727</v>
      </c>
      <c r="D403" s="56">
        <v>2752028</v>
      </c>
      <c r="E403" s="56">
        <v>76239</v>
      </c>
      <c r="F403" s="56">
        <v>0</v>
      </c>
      <c r="G403" s="56">
        <f t="shared" si="31"/>
        <v>4226994</v>
      </c>
    </row>
    <row r="404" spans="1:7" x14ac:dyDescent="0.25">
      <c r="A404" s="15" t="s">
        <v>126</v>
      </c>
      <c r="B404" s="25" t="s">
        <v>310</v>
      </c>
      <c r="C404" s="57">
        <v>3579515</v>
      </c>
      <c r="D404" s="56">
        <v>0</v>
      </c>
      <c r="E404" s="56">
        <v>224340</v>
      </c>
      <c r="F404" s="56">
        <v>0</v>
      </c>
      <c r="G404" s="56">
        <f t="shared" si="31"/>
        <v>3803855</v>
      </c>
    </row>
    <row r="405" spans="1:7" x14ac:dyDescent="0.25">
      <c r="A405" s="15" t="s">
        <v>126</v>
      </c>
      <c r="B405" s="25" t="s">
        <v>496</v>
      </c>
      <c r="C405" s="57">
        <v>1269395</v>
      </c>
      <c r="D405" s="56">
        <v>525644</v>
      </c>
      <c r="E405" s="56">
        <v>81700</v>
      </c>
      <c r="F405" s="56">
        <v>0</v>
      </c>
      <c r="G405" s="56">
        <f t="shared" si="31"/>
        <v>1876739</v>
      </c>
    </row>
    <row r="406" spans="1:7" x14ac:dyDescent="0.25">
      <c r="A406" s="15" t="s">
        <v>126</v>
      </c>
      <c r="B406" s="25" t="s">
        <v>311</v>
      </c>
      <c r="C406" s="57">
        <v>2336283</v>
      </c>
      <c r="D406" s="56">
        <v>2201623</v>
      </c>
      <c r="E406" s="56">
        <v>134496</v>
      </c>
      <c r="F406" s="56">
        <v>0</v>
      </c>
      <c r="G406" s="56">
        <f t="shared" si="31"/>
        <v>4672402</v>
      </c>
    </row>
    <row r="407" spans="1:7" x14ac:dyDescent="0.25">
      <c r="A407" s="15" t="s">
        <v>126</v>
      </c>
      <c r="B407" s="25" t="s">
        <v>485</v>
      </c>
      <c r="C407" s="57">
        <v>1651785</v>
      </c>
      <c r="D407" s="56">
        <v>0</v>
      </c>
      <c r="E407" s="56">
        <v>106414</v>
      </c>
      <c r="F407" s="56">
        <v>0</v>
      </c>
      <c r="G407" s="56">
        <f t="shared" si="31"/>
        <v>1758199</v>
      </c>
    </row>
    <row r="408" spans="1:7" x14ac:dyDescent="0.25">
      <c r="A408" s="15" t="s">
        <v>126</v>
      </c>
      <c r="B408" s="25" t="s">
        <v>312</v>
      </c>
      <c r="C408" s="57">
        <v>2170431</v>
      </c>
      <c r="D408" s="56">
        <v>0</v>
      </c>
      <c r="E408" s="56">
        <v>143070</v>
      </c>
      <c r="F408" s="56">
        <v>0</v>
      </c>
      <c r="G408" s="56">
        <f t="shared" si="31"/>
        <v>2313501</v>
      </c>
    </row>
    <row r="409" spans="1:7" x14ac:dyDescent="0.25">
      <c r="A409" s="15"/>
      <c r="B409" s="25"/>
      <c r="C409" s="56"/>
      <c r="D409" s="56"/>
      <c r="E409" s="56"/>
      <c r="F409" s="56"/>
      <c r="G409" s="56"/>
    </row>
    <row r="410" spans="1:7" x14ac:dyDescent="0.25">
      <c r="A410" s="15"/>
      <c r="B410" s="24" t="s">
        <v>47</v>
      </c>
      <c r="C410" s="56">
        <f>SUM(C411:C414)</f>
        <v>6330151</v>
      </c>
      <c r="D410" s="56">
        <f t="shared" ref="D410:F410" si="32">SUM(D411:D414)</f>
        <v>1667273</v>
      </c>
      <c r="E410" s="56">
        <f t="shared" si="32"/>
        <v>363577</v>
      </c>
      <c r="F410" s="56">
        <f t="shared" si="32"/>
        <v>0</v>
      </c>
      <c r="G410" s="56">
        <f>SUM(C410:F410)</f>
        <v>8361001</v>
      </c>
    </row>
    <row r="411" spans="1:7" x14ac:dyDescent="0.25">
      <c r="A411" s="15" t="s">
        <v>47</v>
      </c>
      <c r="B411" s="25" t="s">
        <v>313</v>
      </c>
      <c r="C411" s="57">
        <v>2134036</v>
      </c>
      <c r="D411" s="56">
        <v>1651217</v>
      </c>
      <c r="E411" s="56">
        <v>108505</v>
      </c>
      <c r="F411" s="56">
        <v>0</v>
      </c>
      <c r="G411" s="56">
        <f>SUM(C411:F411)</f>
        <v>3893758</v>
      </c>
    </row>
    <row r="412" spans="1:7" x14ac:dyDescent="0.25">
      <c r="A412" s="15" t="s">
        <v>47</v>
      </c>
      <c r="B412" s="25" t="s">
        <v>314</v>
      </c>
      <c r="C412" s="57">
        <v>1279022</v>
      </c>
      <c r="D412" s="56">
        <v>0</v>
      </c>
      <c r="E412" s="56">
        <v>67309</v>
      </c>
      <c r="F412" s="56">
        <v>0</v>
      </c>
      <c r="G412" s="56">
        <f>SUM(C412:F412)</f>
        <v>1346331</v>
      </c>
    </row>
    <row r="413" spans="1:7" x14ac:dyDescent="0.25">
      <c r="A413" s="15" t="s">
        <v>47</v>
      </c>
      <c r="B413" s="25" t="s">
        <v>492</v>
      </c>
      <c r="C413" s="57">
        <v>46452</v>
      </c>
      <c r="D413" s="56">
        <v>16056</v>
      </c>
      <c r="E413" s="56">
        <v>2918</v>
      </c>
      <c r="F413" s="56">
        <v>0</v>
      </c>
      <c r="G413" s="56">
        <f>SUM(C413:F413)</f>
        <v>65426</v>
      </c>
    </row>
    <row r="414" spans="1:7" x14ac:dyDescent="0.25">
      <c r="A414" s="15" t="s">
        <v>47</v>
      </c>
      <c r="B414" s="25" t="s">
        <v>315</v>
      </c>
      <c r="C414" s="57">
        <v>2870641</v>
      </c>
      <c r="D414" s="56">
        <v>0</v>
      </c>
      <c r="E414" s="56">
        <v>184845</v>
      </c>
      <c r="F414" s="56">
        <v>0</v>
      </c>
      <c r="G414" s="56">
        <f>SUM(C414:F414)</f>
        <v>3055486</v>
      </c>
    </row>
    <row r="415" spans="1:7" x14ac:dyDescent="0.25">
      <c r="A415" s="15"/>
      <c r="B415" s="25"/>
      <c r="C415" s="56"/>
      <c r="D415" s="56"/>
      <c r="E415" s="56"/>
      <c r="F415" s="56"/>
      <c r="G415" s="56"/>
    </row>
    <row r="416" spans="1:7" x14ac:dyDescent="0.25">
      <c r="A416" s="15"/>
      <c r="B416" s="24" t="s">
        <v>33</v>
      </c>
      <c r="C416" s="56">
        <f>SUM(C417:C420)</f>
        <v>4544321</v>
      </c>
      <c r="D416" s="56">
        <f t="shared" ref="D416:F416" si="33">SUM(D417:D420)</f>
        <v>1100812</v>
      </c>
      <c r="E416" s="56">
        <f t="shared" si="33"/>
        <v>302861</v>
      </c>
      <c r="F416" s="56">
        <f t="shared" si="33"/>
        <v>0</v>
      </c>
      <c r="G416" s="56">
        <f>SUM(C416:F416)</f>
        <v>5947994</v>
      </c>
    </row>
    <row r="417" spans="1:7" x14ac:dyDescent="0.25">
      <c r="A417" s="15" t="s">
        <v>33</v>
      </c>
      <c r="B417" s="25" t="s">
        <v>316</v>
      </c>
      <c r="C417" s="57">
        <v>1516140</v>
      </c>
      <c r="D417" s="56">
        <v>0</v>
      </c>
      <c r="E417" s="56">
        <v>97732</v>
      </c>
      <c r="F417" s="56">
        <v>0</v>
      </c>
      <c r="G417" s="56">
        <f>SUM(C417:F417)</f>
        <v>1613872</v>
      </c>
    </row>
    <row r="418" spans="1:7" x14ac:dyDescent="0.25">
      <c r="A418" s="15" t="s">
        <v>33</v>
      </c>
      <c r="B418" s="25" t="s">
        <v>477</v>
      </c>
      <c r="C418" s="57">
        <v>355376</v>
      </c>
      <c r="D418" s="56">
        <v>0</v>
      </c>
      <c r="E418" s="56">
        <v>25393</v>
      </c>
      <c r="F418" s="56">
        <v>0</v>
      </c>
      <c r="G418" s="56">
        <f>SUM(C418:F418)</f>
        <v>380769</v>
      </c>
    </row>
    <row r="419" spans="1:7" x14ac:dyDescent="0.25">
      <c r="A419" s="15" t="s">
        <v>33</v>
      </c>
      <c r="B419" s="25" t="s">
        <v>560</v>
      </c>
      <c r="C419" s="57">
        <v>1220374</v>
      </c>
      <c r="D419" s="56">
        <v>1100812</v>
      </c>
      <c r="E419" s="56">
        <v>91693</v>
      </c>
      <c r="F419" s="56">
        <v>0</v>
      </c>
      <c r="G419" s="56">
        <f>SUM(C419:F419)</f>
        <v>2412879</v>
      </c>
    </row>
    <row r="420" spans="1:7" x14ac:dyDescent="0.25">
      <c r="A420" s="15" t="s">
        <v>33</v>
      </c>
      <c r="B420" s="25" t="s">
        <v>317</v>
      </c>
      <c r="C420" s="57">
        <v>1452431</v>
      </c>
      <c r="D420" s="56">
        <v>0</v>
      </c>
      <c r="E420" s="56">
        <v>88043</v>
      </c>
      <c r="F420" s="56">
        <v>0</v>
      </c>
      <c r="G420" s="56">
        <f>SUM(C420:F420)</f>
        <v>1540474</v>
      </c>
    </row>
    <row r="421" spans="1:7" x14ac:dyDescent="0.25">
      <c r="A421" s="15"/>
      <c r="B421" s="25"/>
      <c r="C421" s="56"/>
      <c r="D421" s="56"/>
      <c r="E421" s="56"/>
      <c r="F421" s="56"/>
      <c r="G421" s="56"/>
    </row>
    <row r="422" spans="1:7" x14ac:dyDescent="0.25">
      <c r="A422" s="15"/>
      <c r="B422" s="24" t="s">
        <v>107</v>
      </c>
      <c r="C422" s="56">
        <f>SUM(C423:C429)</f>
        <v>12584427</v>
      </c>
      <c r="D422" s="56">
        <f t="shared" ref="D422:F422" si="34">SUM(D423:D429)</f>
        <v>0</v>
      </c>
      <c r="E422" s="56">
        <f t="shared" si="34"/>
        <v>896808</v>
      </c>
      <c r="F422" s="56">
        <f t="shared" si="34"/>
        <v>0</v>
      </c>
      <c r="G422" s="56">
        <f t="shared" ref="G422:G429" si="35">SUM(C422:F422)</f>
        <v>13481235</v>
      </c>
    </row>
    <row r="423" spans="1:7" x14ac:dyDescent="0.25">
      <c r="A423" s="15" t="s">
        <v>107</v>
      </c>
      <c r="B423" s="25" t="s">
        <v>318</v>
      </c>
      <c r="C423" s="57">
        <v>1394282</v>
      </c>
      <c r="D423" s="56">
        <v>0</v>
      </c>
      <c r="E423" s="56">
        <v>100984</v>
      </c>
      <c r="F423" s="56">
        <v>0</v>
      </c>
      <c r="G423" s="56">
        <f t="shared" si="35"/>
        <v>1495266</v>
      </c>
    </row>
    <row r="424" spans="1:7" x14ac:dyDescent="0.25">
      <c r="A424" s="15" t="s">
        <v>107</v>
      </c>
      <c r="B424" s="25" t="s">
        <v>319</v>
      </c>
      <c r="C424" s="57">
        <v>1059894</v>
      </c>
      <c r="D424" s="56">
        <v>0</v>
      </c>
      <c r="E424" s="56">
        <v>82477</v>
      </c>
      <c r="F424" s="56">
        <v>0</v>
      </c>
      <c r="G424" s="56">
        <f t="shared" si="35"/>
        <v>1142371</v>
      </c>
    </row>
    <row r="425" spans="1:7" x14ac:dyDescent="0.25">
      <c r="A425" s="15" t="s">
        <v>107</v>
      </c>
      <c r="B425" s="25" t="s">
        <v>320</v>
      </c>
      <c r="C425" s="57">
        <v>2649558</v>
      </c>
      <c r="D425" s="56">
        <v>0</v>
      </c>
      <c r="E425" s="56">
        <v>176683</v>
      </c>
      <c r="F425" s="56">
        <v>0</v>
      </c>
      <c r="G425" s="56">
        <f t="shared" si="35"/>
        <v>2826241</v>
      </c>
    </row>
    <row r="426" spans="1:7" x14ac:dyDescent="0.25">
      <c r="A426" s="15" t="s">
        <v>107</v>
      </c>
      <c r="B426" s="25" t="s">
        <v>321</v>
      </c>
      <c r="C426" s="57">
        <v>2309937</v>
      </c>
      <c r="D426" s="56">
        <v>0</v>
      </c>
      <c r="E426" s="56">
        <v>174933</v>
      </c>
      <c r="F426" s="56">
        <v>0</v>
      </c>
      <c r="G426" s="56">
        <f t="shared" si="35"/>
        <v>2484870</v>
      </c>
    </row>
    <row r="427" spans="1:7" x14ac:dyDescent="0.25">
      <c r="A427" s="15" t="s">
        <v>107</v>
      </c>
      <c r="B427" s="25" t="s">
        <v>561</v>
      </c>
      <c r="C427" s="57">
        <v>1461673</v>
      </c>
      <c r="D427" s="56">
        <v>0</v>
      </c>
      <c r="E427" s="56">
        <v>108449</v>
      </c>
      <c r="F427" s="56">
        <v>0</v>
      </c>
      <c r="G427" s="56">
        <f t="shared" si="35"/>
        <v>1570122</v>
      </c>
    </row>
    <row r="428" spans="1:7" x14ac:dyDescent="0.25">
      <c r="A428" s="15" t="s">
        <v>107</v>
      </c>
      <c r="B428" s="25" t="s">
        <v>322</v>
      </c>
      <c r="C428" s="57">
        <v>2100107</v>
      </c>
      <c r="D428" s="56">
        <v>0</v>
      </c>
      <c r="E428" s="56">
        <v>142118</v>
      </c>
      <c r="F428" s="56">
        <v>0</v>
      </c>
      <c r="G428" s="56">
        <f t="shared" si="35"/>
        <v>2242225</v>
      </c>
    </row>
    <row r="429" spans="1:7" x14ac:dyDescent="0.25">
      <c r="A429" s="15" t="s">
        <v>107</v>
      </c>
      <c r="B429" s="25" t="s">
        <v>323</v>
      </c>
      <c r="C429" s="57">
        <v>1608976</v>
      </c>
      <c r="D429" s="56">
        <v>0</v>
      </c>
      <c r="E429" s="56">
        <v>111164</v>
      </c>
      <c r="F429" s="56">
        <v>0</v>
      </c>
      <c r="G429" s="56">
        <f t="shared" si="35"/>
        <v>1720140</v>
      </c>
    </row>
    <row r="430" spans="1:7" x14ac:dyDescent="0.25">
      <c r="A430" s="15"/>
      <c r="B430" s="25"/>
      <c r="C430" s="56"/>
      <c r="D430" s="56"/>
      <c r="E430" s="56"/>
      <c r="F430" s="56"/>
      <c r="G430" s="56"/>
    </row>
    <row r="431" spans="1:7" x14ac:dyDescent="0.25">
      <c r="A431" s="15"/>
      <c r="B431" s="24" t="s">
        <v>183</v>
      </c>
      <c r="C431" s="56">
        <f>SUM(C432:C435)</f>
        <v>2516608</v>
      </c>
      <c r="D431" s="56">
        <f t="shared" ref="D431:F431" si="36">SUM(D432:D435)</f>
        <v>1100812</v>
      </c>
      <c r="E431" s="56">
        <f t="shared" si="36"/>
        <v>178685</v>
      </c>
      <c r="F431" s="56">
        <f t="shared" si="36"/>
        <v>0</v>
      </c>
      <c r="G431" s="56">
        <f>SUM(C431:F431)</f>
        <v>3796105</v>
      </c>
    </row>
    <row r="432" spans="1:7" x14ac:dyDescent="0.25">
      <c r="A432" s="15" t="s">
        <v>183</v>
      </c>
      <c r="B432" s="25" t="s">
        <v>324</v>
      </c>
      <c r="C432" s="57">
        <v>1061643</v>
      </c>
      <c r="D432" s="56">
        <v>1100812</v>
      </c>
      <c r="E432" s="56">
        <v>75836</v>
      </c>
      <c r="F432" s="56">
        <v>0</v>
      </c>
      <c r="G432" s="56">
        <f>SUM(C432:F432)</f>
        <v>2238291</v>
      </c>
    </row>
    <row r="433" spans="1:7" x14ac:dyDescent="0.25">
      <c r="A433" s="15" t="s">
        <v>183</v>
      </c>
      <c r="B433" s="25" t="s">
        <v>489</v>
      </c>
      <c r="C433" s="57">
        <v>127246</v>
      </c>
      <c r="D433" s="56">
        <v>0</v>
      </c>
      <c r="E433" s="56">
        <v>9695</v>
      </c>
      <c r="F433" s="56">
        <v>0</v>
      </c>
      <c r="G433" s="56">
        <f>SUM(C433:F433)</f>
        <v>136941</v>
      </c>
    </row>
    <row r="434" spans="1:7" x14ac:dyDescent="0.25">
      <c r="A434" s="15" t="s">
        <v>183</v>
      </c>
      <c r="B434" s="25" t="s">
        <v>325</v>
      </c>
      <c r="C434" s="57">
        <v>1104855</v>
      </c>
      <c r="D434" s="56">
        <v>0</v>
      </c>
      <c r="E434" s="56">
        <v>73590</v>
      </c>
      <c r="F434" s="56">
        <v>0</v>
      </c>
      <c r="G434" s="56">
        <f>SUM(C434:F434)</f>
        <v>1178445</v>
      </c>
    </row>
    <row r="435" spans="1:7" x14ac:dyDescent="0.25">
      <c r="A435" s="15" t="s">
        <v>183</v>
      </c>
      <c r="B435" s="25" t="s">
        <v>488</v>
      </c>
      <c r="C435" s="57">
        <v>222864</v>
      </c>
      <c r="D435" s="56">
        <v>0</v>
      </c>
      <c r="E435" s="56">
        <v>19564</v>
      </c>
      <c r="F435" s="56">
        <v>0</v>
      </c>
      <c r="G435" s="56">
        <f>SUM(C435:F435)</f>
        <v>242428</v>
      </c>
    </row>
    <row r="436" spans="1:7" x14ac:dyDescent="0.25">
      <c r="A436" s="15"/>
      <c r="B436" s="25"/>
      <c r="C436" s="56"/>
      <c r="D436" s="56"/>
      <c r="E436" s="56"/>
      <c r="F436" s="56"/>
      <c r="G436" s="56"/>
    </row>
    <row r="437" spans="1:7" x14ac:dyDescent="0.25">
      <c r="A437" s="15"/>
      <c r="B437" s="24" t="s">
        <v>19</v>
      </c>
      <c r="C437" s="56">
        <f>SUM(C438:C444)</f>
        <v>10465673</v>
      </c>
      <c r="D437" s="56">
        <f t="shared" ref="D437:F437" si="37">SUM(D438:D444)</f>
        <v>1375255</v>
      </c>
      <c r="E437" s="56">
        <f t="shared" si="37"/>
        <v>784218</v>
      </c>
      <c r="F437" s="56">
        <f t="shared" si="37"/>
        <v>5880841</v>
      </c>
      <c r="G437" s="56">
        <f t="shared" ref="G437:G444" si="38">SUM(C437:F437)</f>
        <v>18505987</v>
      </c>
    </row>
    <row r="438" spans="1:7" x14ac:dyDescent="0.25">
      <c r="A438" s="15" t="s">
        <v>19</v>
      </c>
      <c r="B438" s="25" t="s">
        <v>506</v>
      </c>
      <c r="C438" s="57">
        <v>891322</v>
      </c>
      <c r="D438" s="56">
        <v>0</v>
      </c>
      <c r="E438" s="56">
        <v>64042</v>
      </c>
      <c r="F438" s="56">
        <v>480251</v>
      </c>
      <c r="G438" s="56">
        <f t="shared" si="38"/>
        <v>1435615</v>
      </c>
    </row>
    <row r="439" spans="1:7" x14ac:dyDescent="0.25">
      <c r="A439" s="15" t="s">
        <v>19</v>
      </c>
      <c r="B439" s="25" t="s">
        <v>326</v>
      </c>
      <c r="C439" s="57">
        <v>2666642</v>
      </c>
      <c r="D439" s="56">
        <v>0</v>
      </c>
      <c r="E439" s="56">
        <v>182729</v>
      </c>
      <c r="F439" s="56">
        <v>1370282</v>
      </c>
      <c r="G439" s="56">
        <f t="shared" si="38"/>
        <v>4219653</v>
      </c>
    </row>
    <row r="440" spans="1:7" x14ac:dyDescent="0.25">
      <c r="A440" s="15" t="s">
        <v>19</v>
      </c>
      <c r="B440" s="25" t="s">
        <v>474</v>
      </c>
      <c r="C440" s="57">
        <v>1705654</v>
      </c>
      <c r="D440" s="56">
        <v>0</v>
      </c>
      <c r="E440" s="56">
        <v>130882</v>
      </c>
      <c r="F440" s="56">
        <v>981485</v>
      </c>
      <c r="G440" s="56">
        <f t="shared" si="38"/>
        <v>2818021</v>
      </c>
    </row>
    <row r="441" spans="1:7" x14ac:dyDescent="0.25">
      <c r="A441" s="15" t="s">
        <v>19</v>
      </c>
      <c r="B441" s="25" t="s">
        <v>562</v>
      </c>
      <c r="C441" s="57">
        <v>915334</v>
      </c>
      <c r="D441" s="56">
        <v>550406</v>
      </c>
      <c r="E441" s="56">
        <v>75989</v>
      </c>
      <c r="F441" s="56">
        <v>569838</v>
      </c>
      <c r="G441" s="56">
        <f t="shared" si="38"/>
        <v>2111567</v>
      </c>
    </row>
    <row r="442" spans="1:7" x14ac:dyDescent="0.25">
      <c r="A442" s="15" t="s">
        <v>19</v>
      </c>
      <c r="B442" s="25" t="s">
        <v>487</v>
      </c>
      <c r="C442" s="57">
        <v>1270186</v>
      </c>
      <c r="D442" s="56">
        <v>824849</v>
      </c>
      <c r="E442" s="56">
        <v>94856</v>
      </c>
      <c r="F442" s="56">
        <v>711322</v>
      </c>
      <c r="G442" s="56">
        <f t="shared" si="38"/>
        <v>2901213</v>
      </c>
    </row>
    <row r="443" spans="1:7" x14ac:dyDescent="0.25">
      <c r="A443" s="15" t="s">
        <v>19</v>
      </c>
      <c r="B443" s="25" t="s">
        <v>327</v>
      </c>
      <c r="C443" s="57">
        <v>1897727</v>
      </c>
      <c r="D443" s="56">
        <v>0</v>
      </c>
      <c r="E443" s="56">
        <v>141870</v>
      </c>
      <c r="F443" s="56">
        <v>1063881</v>
      </c>
      <c r="G443" s="56">
        <f t="shared" si="38"/>
        <v>3103478</v>
      </c>
    </row>
    <row r="444" spans="1:7" x14ac:dyDescent="0.25">
      <c r="A444" s="15" t="s">
        <v>19</v>
      </c>
      <c r="B444" s="25" t="s">
        <v>563</v>
      </c>
      <c r="C444" s="57">
        <v>1118808</v>
      </c>
      <c r="D444" s="56">
        <v>0</v>
      </c>
      <c r="E444" s="56">
        <v>93850</v>
      </c>
      <c r="F444" s="56">
        <v>703782</v>
      </c>
      <c r="G444" s="56">
        <f t="shared" si="38"/>
        <v>1916440</v>
      </c>
    </row>
    <row r="445" spans="1:7" x14ac:dyDescent="0.25">
      <c r="A445" s="15"/>
      <c r="B445" s="25"/>
      <c r="C445" s="56"/>
      <c r="D445" s="56"/>
      <c r="E445" s="56"/>
      <c r="F445" s="56"/>
      <c r="G445" s="56"/>
    </row>
    <row r="446" spans="1:7" x14ac:dyDescent="0.25">
      <c r="A446" s="15"/>
      <c r="B446" s="24" t="s">
        <v>21</v>
      </c>
      <c r="C446" s="56">
        <f>SUM(C447:C449)</f>
        <v>6730358</v>
      </c>
      <c r="D446" s="56">
        <f t="shared" ref="D446:F446" si="39">SUM(D447:D449)</f>
        <v>2201624</v>
      </c>
      <c r="E446" s="56">
        <f t="shared" si="39"/>
        <v>419634</v>
      </c>
      <c r="F446" s="56">
        <f t="shared" si="39"/>
        <v>3652499</v>
      </c>
      <c r="G446" s="56">
        <f>SUM(C446:F446)</f>
        <v>13004115</v>
      </c>
    </row>
    <row r="447" spans="1:7" x14ac:dyDescent="0.25">
      <c r="A447" s="15" t="s">
        <v>21</v>
      </c>
      <c r="B447" s="25" t="s">
        <v>564</v>
      </c>
      <c r="C447" s="57">
        <v>2186823</v>
      </c>
      <c r="D447" s="56">
        <v>1100812</v>
      </c>
      <c r="E447" s="56">
        <v>150772</v>
      </c>
      <c r="F447" s="56">
        <v>1312322</v>
      </c>
      <c r="G447" s="56">
        <f>SUM(C447:F447)</f>
        <v>4750729</v>
      </c>
    </row>
    <row r="448" spans="1:7" x14ac:dyDescent="0.25">
      <c r="A448" s="15" t="s">
        <v>21</v>
      </c>
      <c r="B448" s="25" t="s">
        <v>328</v>
      </c>
      <c r="C448" s="57">
        <v>3450303</v>
      </c>
      <c r="D448" s="56">
        <v>0</v>
      </c>
      <c r="E448" s="56">
        <v>192646</v>
      </c>
      <c r="F448" s="56">
        <v>1676790</v>
      </c>
      <c r="G448" s="56">
        <f>SUM(C448:F448)</f>
        <v>5319739</v>
      </c>
    </row>
    <row r="449" spans="1:7" x14ac:dyDescent="0.25">
      <c r="A449" s="15" t="s">
        <v>21</v>
      </c>
      <c r="B449" s="25" t="s">
        <v>329</v>
      </c>
      <c r="C449" s="57">
        <v>1093232</v>
      </c>
      <c r="D449" s="56">
        <v>1100812</v>
      </c>
      <c r="E449" s="56">
        <v>76216</v>
      </c>
      <c r="F449" s="56">
        <v>663387</v>
      </c>
      <c r="G449" s="56">
        <f>SUM(C449:F449)</f>
        <v>2933647</v>
      </c>
    </row>
    <row r="450" spans="1:7" x14ac:dyDescent="0.25">
      <c r="A450" s="15"/>
      <c r="B450" s="25"/>
      <c r="C450" s="56"/>
      <c r="D450" s="56"/>
      <c r="E450" s="56"/>
      <c r="F450" s="56"/>
      <c r="G450" s="56"/>
    </row>
    <row r="451" spans="1:7" x14ac:dyDescent="0.25">
      <c r="A451" s="15"/>
      <c r="B451" s="24" t="s">
        <v>39</v>
      </c>
      <c r="C451" s="56">
        <f>SUM(C452:C464)</f>
        <v>17600480</v>
      </c>
      <c r="D451" s="56">
        <f t="shared" ref="D451:F451" si="40">SUM(D452:D464)</f>
        <v>5504059</v>
      </c>
      <c r="E451" s="56">
        <f t="shared" si="40"/>
        <v>1222140</v>
      </c>
      <c r="F451" s="56">
        <f t="shared" si="40"/>
        <v>0</v>
      </c>
      <c r="G451" s="56">
        <f t="shared" ref="G451:G464" si="41">SUM(C451:F451)</f>
        <v>24326679</v>
      </c>
    </row>
    <row r="452" spans="1:7" x14ac:dyDescent="0.25">
      <c r="A452" s="15" t="s">
        <v>39</v>
      </c>
      <c r="B452" s="25" t="s">
        <v>330</v>
      </c>
      <c r="C452" s="57">
        <v>1389091</v>
      </c>
      <c r="D452" s="56">
        <v>550406</v>
      </c>
      <c r="E452" s="56">
        <v>95245</v>
      </c>
      <c r="F452" s="56">
        <v>0</v>
      </c>
      <c r="G452" s="56">
        <f t="shared" si="41"/>
        <v>2034742</v>
      </c>
    </row>
    <row r="453" spans="1:7" x14ac:dyDescent="0.25">
      <c r="A453" s="15" t="s">
        <v>39</v>
      </c>
      <c r="B453" s="25" t="s">
        <v>331</v>
      </c>
      <c r="C453" s="57">
        <v>1336465</v>
      </c>
      <c r="D453" s="56">
        <v>550406</v>
      </c>
      <c r="E453" s="56">
        <v>85758</v>
      </c>
      <c r="F453" s="56">
        <v>0</v>
      </c>
      <c r="G453" s="56">
        <f t="shared" si="41"/>
        <v>1972629</v>
      </c>
    </row>
    <row r="454" spans="1:7" x14ac:dyDescent="0.25">
      <c r="A454" s="15" t="s">
        <v>39</v>
      </c>
      <c r="B454" s="25" t="s">
        <v>565</v>
      </c>
      <c r="C454" s="57">
        <v>1033440</v>
      </c>
      <c r="D454" s="56">
        <v>0</v>
      </c>
      <c r="E454" s="56">
        <v>74139</v>
      </c>
      <c r="F454" s="56">
        <v>0</v>
      </c>
      <c r="G454" s="56">
        <f t="shared" si="41"/>
        <v>1107579</v>
      </c>
    </row>
    <row r="455" spans="1:7" x14ac:dyDescent="0.25">
      <c r="A455" s="15" t="s">
        <v>39</v>
      </c>
      <c r="B455" s="25" t="s">
        <v>479</v>
      </c>
      <c r="C455" s="57">
        <v>16123</v>
      </c>
      <c r="D455" s="56">
        <v>0</v>
      </c>
      <c r="E455" s="56">
        <v>1093</v>
      </c>
      <c r="F455" s="56">
        <v>0</v>
      </c>
      <c r="G455" s="56">
        <f t="shared" si="41"/>
        <v>17216</v>
      </c>
    </row>
    <row r="456" spans="1:7" x14ac:dyDescent="0.25">
      <c r="A456" s="15" t="s">
        <v>39</v>
      </c>
      <c r="B456" s="25" t="s">
        <v>332</v>
      </c>
      <c r="C456" s="57">
        <v>1782917</v>
      </c>
      <c r="D456" s="56">
        <v>0</v>
      </c>
      <c r="E456" s="56">
        <v>121425</v>
      </c>
      <c r="F456" s="56">
        <v>0</v>
      </c>
      <c r="G456" s="56">
        <f t="shared" si="41"/>
        <v>1904342</v>
      </c>
    </row>
    <row r="457" spans="1:7" x14ac:dyDescent="0.25">
      <c r="A457" s="15" t="s">
        <v>39</v>
      </c>
      <c r="B457" s="25" t="s">
        <v>333</v>
      </c>
      <c r="C457" s="57">
        <v>1614350</v>
      </c>
      <c r="D457" s="56">
        <v>0</v>
      </c>
      <c r="E457" s="56">
        <v>109416</v>
      </c>
      <c r="F457" s="56">
        <v>0</v>
      </c>
      <c r="G457" s="56">
        <f t="shared" si="41"/>
        <v>1723766</v>
      </c>
    </row>
    <row r="458" spans="1:7" x14ac:dyDescent="0.25">
      <c r="A458" s="15" t="s">
        <v>39</v>
      </c>
      <c r="B458" s="25" t="s">
        <v>498</v>
      </c>
      <c r="C458" s="57">
        <v>11114</v>
      </c>
      <c r="D458" s="56">
        <v>0</v>
      </c>
      <c r="E458" s="56">
        <v>723</v>
      </c>
      <c r="F458" s="56">
        <v>0</v>
      </c>
      <c r="G458" s="56">
        <f t="shared" si="41"/>
        <v>11837</v>
      </c>
    </row>
    <row r="459" spans="1:7" x14ac:dyDescent="0.25">
      <c r="A459" s="15" t="s">
        <v>39</v>
      </c>
      <c r="B459" s="25" t="s">
        <v>334</v>
      </c>
      <c r="C459" s="57">
        <v>953246</v>
      </c>
      <c r="D459" s="56">
        <v>550406</v>
      </c>
      <c r="E459" s="56">
        <v>71700</v>
      </c>
      <c r="F459" s="56">
        <v>0</v>
      </c>
      <c r="G459" s="56">
        <f t="shared" si="41"/>
        <v>1575352</v>
      </c>
    </row>
    <row r="460" spans="1:7" x14ac:dyDescent="0.25">
      <c r="A460" s="15" t="s">
        <v>39</v>
      </c>
      <c r="B460" s="25" t="s">
        <v>335</v>
      </c>
      <c r="C460" s="57">
        <v>928438</v>
      </c>
      <c r="D460" s="56">
        <v>550406</v>
      </c>
      <c r="E460" s="56">
        <v>62255</v>
      </c>
      <c r="F460" s="56">
        <v>0</v>
      </c>
      <c r="G460" s="56">
        <f t="shared" si="41"/>
        <v>1541099</v>
      </c>
    </row>
    <row r="461" spans="1:7" x14ac:dyDescent="0.25">
      <c r="A461" s="15" t="s">
        <v>39</v>
      </c>
      <c r="B461" s="25" t="s">
        <v>336</v>
      </c>
      <c r="C461" s="57">
        <v>2784268</v>
      </c>
      <c r="D461" s="56">
        <v>550406</v>
      </c>
      <c r="E461" s="56">
        <v>195949</v>
      </c>
      <c r="F461" s="56">
        <v>0</v>
      </c>
      <c r="G461" s="56">
        <f t="shared" si="41"/>
        <v>3530623</v>
      </c>
    </row>
    <row r="462" spans="1:7" x14ac:dyDescent="0.25">
      <c r="A462" s="15" t="s">
        <v>39</v>
      </c>
      <c r="B462" s="25" t="s">
        <v>337</v>
      </c>
      <c r="C462" s="57">
        <v>1515477</v>
      </c>
      <c r="D462" s="56">
        <v>2201623</v>
      </c>
      <c r="E462" s="56">
        <v>105831</v>
      </c>
      <c r="F462" s="56">
        <v>0</v>
      </c>
      <c r="G462" s="56">
        <f t="shared" si="41"/>
        <v>3822931</v>
      </c>
    </row>
    <row r="463" spans="1:7" x14ac:dyDescent="0.25">
      <c r="A463" s="15" t="s">
        <v>39</v>
      </c>
      <c r="B463" s="25" t="s">
        <v>338</v>
      </c>
      <c r="C463" s="57">
        <v>2435060</v>
      </c>
      <c r="D463" s="56">
        <v>0</v>
      </c>
      <c r="E463" s="56">
        <v>153407</v>
      </c>
      <c r="F463" s="56">
        <v>0</v>
      </c>
      <c r="G463" s="56">
        <f t="shared" si="41"/>
        <v>2588467</v>
      </c>
    </row>
    <row r="464" spans="1:7" x14ac:dyDescent="0.25">
      <c r="A464" s="15" t="s">
        <v>39</v>
      </c>
      <c r="B464" s="25" t="s">
        <v>566</v>
      </c>
      <c r="C464" s="57">
        <v>1800491</v>
      </c>
      <c r="D464" s="56">
        <v>550406</v>
      </c>
      <c r="E464" s="56">
        <v>145199</v>
      </c>
      <c r="F464" s="56">
        <v>0</v>
      </c>
      <c r="G464" s="56">
        <f t="shared" si="41"/>
        <v>2496096</v>
      </c>
    </row>
    <row r="465" spans="1:7" x14ac:dyDescent="0.25">
      <c r="A465" s="15"/>
      <c r="B465" s="25"/>
      <c r="C465" s="56"/>
      <c r="D465" s="56"/>
      <c r="E465" s="56"/>
      <c r="F465" s="56"/>
      <c r="G465" s="56"/>
    </row>
    <row r="466" spans="1:7" x14ac:dyDescent="0.25">
      <c r="A466" s="15"/>
      <c r="B466" s="24" t="s">
        <v>59</v>
      </c>
      <c r="C466" s="56">
        <f>SUM(C467:C473)</f>
        <v>8628754</v>
      </c>
      <c r="D466" s="56">
        <f t="shared" ref="D466:F466" si="42">SUM(D467:D473)</f>
        <v>5275107</v>
      </c>
      <c r="E466" s="56">
        <f t="shared" si="42"/>
        <v>554296</v>
      </c>
      <c r="F466" s="56">
        <f t="shared" si="42"/>
        <v>0</v>
      </c>
      <c r="G466" s="56">
        <f t="shared" ref="G466:G473" si="43">SUM(C466:F466)</f>
        <v>14458157</v>
      </c>
    </row>
    <row r="467" spans="1:7" x14ac:dyDescent="0.25">
      <c r="A467" s="15" t="s">
        <v>59</v>
      </c>
      <c r="B467" s="25" t="s">
        <v>483</v>
      </c>
      <c r="C467" s="57">
        <v>1722920</v>
      </c>
      <c r="D467" s="56">
        <v>1706990</v>
      </c>
      <c r="E467" s="56">
        <v>121608</v>
      </c>
      <c r="F467" s="56">
        <v>0</v>
      </c>
      <c r="G467" s="56">
        <f t="shared" si="43"/>
        <v>3551518</v>
      </c>
    </row>
    <row r="468" spans="1:7" x14ac:dyDescent="0.25">
      <c r="A468" s="15" t="s">
        <v>59</v>
      </c>
      <c r="B468" s="25" t="s">
        <v>475</v>
      </c>
      <c r="C468" s="57">
        <v>939697</v>
      </c>
      <c r="D468" s="56">
        <v>132486</v>
      </c>
      <c r="E468" s="56">
        <v>55410</v>
      </c>
      <c r="F468" s="56">
        <v>0</v>
      </c>
      <c r="G468" s="56">
        <f t="shared" si="43"/>
        <v>1127593</v>
      </c>
    </row>
    <row r="469" spans="1:7" x14ac:dyDescent="0.25">
      <c r="A469" s="15" t="s">
        <v>59</v>
      </c>
      <c r="B469" s="25" t="s">
        <v>501</v>
      </c>
      <c r="C469" s="57">
        <v>186079</v>
      </c>
      <c r="D469" s="56">
        <v>74723</v>
      </c>
      <c r="E469" s="56">
        <v>10838</v>
      </c>
      <c r="F469" s="56">
        <v>0</v>
      </c>
      <c r="G469" s="56">
        <f t="shared" si="43"/>
        <v>271640</v>
      </c>
    </row>
    <row r="470" spans="1:7" x14ac:dyDescent="0.25">
      <c r="A470" s="15" t="s">
        <v>59</v>
      </c>
      <c r="B470" s="25" t="s">
        <v>486</v>
      </c>
      <c r="C470" s="57">
        <v>104592</v>
      </c>
      <c r="D470" s="56">
        <v>58474</v>
      </c>
      <c r="E470" s="56">
        <v>6981</v>
      </c>
      <c r="F470" s="56">
        <v>0</v>
      </c>
      <c r="G470" s="56">
        <f t="shared" si="43"/>
        <v>170047</v>
      </c>
    </row>
    <row r="471" spans="1:7" x14ac:dyDescent="0.25">
      <c r="A471" s="15" t="s">
        <v>59</v>
      </c>
      <c r="B471" s="25" t="s">
        <v>339</v>
      </c>
      <c r="C471" s="57">
        <v>1202009</v>
      </c>
      <c r="D471" s="56">
        <v>0</v>
      </c>
      <c r="E471" s="56">
        <v>75029</v>
      </c>
      <c r="F471" s="56">
        <v>0</v>
      </c>
      <c r="G471" s="56">
        <f t="shared" si="43"/>
        <v>1277038</v>
      </c>
    </row>
    <row r="472" spans="1:7" x14ac:dyDescent="0.25">
      <c r="A472" s="15" t="s">
        <v>59</v>
      </c>
      <c r="B472" s="25" t="s">
        <v>340</v>
      </c>
      <c r="C472" s="57">
        <v>2154811</v>
      </c>
      <c r="D472" s="56">
        <v>1651217</v>
      </c>
      <c r="E472" s="56">
        <v>140297</v>
      </c>
      <c r="F472" s="56">
        <v>0</v>
      </c>
      <c r="G472" s="56">
        <f t="shared" si="43"/>
        <v>3946325</v>
      </c>
    </row>
    <row r="473" spans="1:7" x14ac:dyDescent="0.25">
      <c r="A473" s="15" t="s">
        <v>59</v>
      </c>
      <c r="B473" s="25" t="s">
        <v>341</v>
      </c>
      <c r="C473" s="57">
        <v>2318646</v>
      </c>
      <c r="D473" s="56">
        <v>1651217</v>
      </c>
      <c r="E473" s="56">
        <v>144133</v>
      </c>
      <c r="F473" s="56">
        <v>0</v>
      </c>
      <c r="G473" s="56">
        <f t="shared" si="43"/>
        <v>4113996</v>
      </c>
    </row>
    <row r="474" spans="1:7" x14ac:dyDescent="0.25">
      <c r="A474" s="15"/>
      <c r="B474" s="25"/>
      <c r="C474" s="56"/>
      <c r="D474" s="56"/>
      <c r="E474" s="56"/>
      <c r="F474" s="56"/>
      <c r="G474" s="56"/>
    </row>
    <row r="475" spans="1:7" x14ac:dyDescent="0.25">
      <c r="A475" s="15"/>
      <c r="B475" s="24" t="s">
        <v>54</v>
      </c>
      <c r="C475" s="56">
        <f>SUM(C476:C477)</f>
        <v>2195342</v>
      </c>
      <c r="D475" s="56">
        <f t="shared" ref="D475:F475" si="44">SUM(D476:D477)</f>
        <v>1100812</v>
      </c>
      <c r="E475" s="56">
        <f t="shared" si="44"/>
        <v>154474</v>
      </c>
      <c r="F475" s="56">
        <f t="shared" si="44"/>
        <v>0</v>
      </c>
      <c r="G475" s="56">
        <f>SUM(C475:F475)</f>
        <v>3450628</v>
      </c>
    </row>
    <row r="476" spans="1:7" x14ac:dyDescent="0.25">
      <c r="A476" s="15" t="s">
        <v>54</v>
      </c>
      <c r="B476" s="25" t="s">
        <v>342</v>
      </c>
      <c r="C476" s="57">
        <v>1342973</v>
      </c>
      <c r="D476" s="56">
        <v>0</v>
      </c>
      <c r="E476" s="56">
        <v>94912</v>
      </c>
      <c r="F476" s="56">
        <v>0</v>
      </c>
      <c r="G476" s="56">
        <f>SUM(C476:F476)</f>
        <v>1437885</v>
      </c>
    </row>
    <row r="477" spans="1:7" x14ac:dyDescent="0.25">
      <c r="A477" s="15" t="s">
        <v>54</v>
      </c>
      <c r="B477" s="25" t="s">
        <v>343</v>
      </c>
      <c r="C477" s="57">
        <v>852369</v>
      </c>
      <c r="D477" s="56">
        <v>1100812</v>
      </c>
      <c r="E477" s="56">
        <v>59562</v>
      </c>
      <c r="F477" s="56">
        <v>0</v>
      </c>
      <c r="G477" s="56">
        <f>SUM(C477:F477)</f>
        <v>2012743</v>
      </c>
    </row>
    <row r="478" spans="1:7" x14ac:dyDescent="0.25">
      <c r="A478" s="15"/>
      <c r="B478" s="25"/>
      <c r="C478" s="56"/>
      <c r="D478" s="56"/>
      <c r="E478" s="56"/>
      <c r="F478" s="56"/>
      <c r="G478" s="56"/>
    </row>
    <row r="479" spans="1:7" x14ac:dyDescent="0.25">
      <c r="A479" s="15"/>
      <c r="B479" s="24" t="s">
        <v>45</v>
      </c>
      <c r="C479" s="56">
        <f>SUM(C480:C486)</f>
        <v>9029185</v>
      </c>
      <c r="D479" s="56">
        <f t="shared" ref="D479:F479" si="45">SUM(D480:D486)</f>
        <v>1628732</v>
      </c>
      <c r="E479" s="56">
        <f t="shared" si="45"/>
        <v>595704</v>
      </c>
      <c r="F479" s="56">
        <f t="shared" si="45"/>
        <v>0</v>
      </c>
      <c r="G479" s="56">
        <f t="shared" ref="G479:G486" si="46">SUM(C479:F479)</f>
        <v>11253621</v>
      </c>
    </row>
    <row r="480" spans="1:7" x14ac:dyDescent="0.25">
      <c r="A480" s="15" t="s">
        <v>45</v>
      </c>
      <c r="B480" s="25" t="s">
        <v>490</v>
      </c>
      <c r="C480" s="57">
        <v>1395</v>
      </c>
      <c r="D480" s="56">
        <v>0</v>
      </c>
      <c r="E480" s="56">
        <v>98</v>
      </c>
      <c r="F480" s="56">
        <v>0</v>
      </c>
      <c r="G480" s="56">
        <f t="shared" si="46"/>
        <v>1493</v>
      </c>
    </row>
    <row r="481" spans="1:7" x14ac:dyDescent="0.25">
      <c r="A481" s="15" t="s">
        <v>45</v>
      </c>
      <c r="B481" s="25" t="s">
        <v>504</v>
      </c>
      <c r="C481" s="57">
        <v>939426</v>
      </c>
      <c r="D481" s="56">
        <v>1094382</v>
      </c>
      <c r="E481" s="56">
        <v>64914</v>
      </c>
      <c r="F481" s="56">
        <v>0</v>
      </c>
      <c r="G481" s="56">
        <f t="shared" si="46"/>
        <v>2098722</v>
      </c>
    </row>
    <row r="482" spans="1:7" x14ac:dyDescent="0.25">
      <c r="A482" s="15" t="s">
        <v>45</v>
      </c>
      <c r="B482" s="25" t="s">
        <v>344</v>
      </c>
      <c r="C482" s="57">
        <v>2525505</v>
      </c>
      <c r="D482" s="56">
        <v>0</v>
      </c>
      <c r="E482" s="56">
        <v>153979</v>
      </c>
      <c r="F482" s="56">
        <v>0</v>
      </c>
      <c r="G482" s="56">
        <f t="shared" si="46"/>
        <v>2679484</v>
      </c>
    </row>
    <row r="483" spans="1:7" x14ac:dyDescent="0.25">
      <c r="A483" s="15" t="s">
        <v>45</v>
      </c>
      <c r="B483" s="25" t="s">
        <v>345</v>
      </c>
      <c r="C483" s="57">
        <v>998406</v>
      </c>
      <c r="D483" s="56">
        <v>0</v>
      </c>
      <c r="E483" s="56">
        <v>72249</v>
      </c>
      <c r="F483" s="56">
        <v>0</v>
      </c>
      <c r="G483" s="56">
        <f t="shared" si="46"/>
        <v>1070655</v>
      </c>
    </row>
    <row r="484" spans="1:7" x14ac:dyDescent="0.25">
      <c r="A484" s="15" t="s">
        <v>45</v>
      </c>
      <c r="B484" s="25" t="s">
        <v>346</v>
      </c>
      <c r="C484" s="57">
        <v>1386817</v>
      </c>
      <c r="D484" s="56">
        <v>0</v>
      </c>
      <c r="E484" s="56">
        <v>102171</v>
      </c>
      <c r="F484" s="56">
        <v>0</v>
      </c>
      <c r="G484" s="56">
        <f t="shared" si="46"/>
        <v>1488988</v>
      </c>
    </row>
    <row r="485" spans="1:7" x14ac:dyDescent="0.25">
      <c r="A485" s="15" t="s">
        <v>45</v>
      </c>
      <c r="B485" s="25" t="s">
        <v>347</v>
      </c>
      <c r="C485" s="57">
        <v>1631709</v>
      </c>
      <c r="D485" s="56">
        <v>0</v>
      </c>
      <c r="E485" s="56">
        <v>105018</v>
      </c>
      <c r="F485" s="56">
        <v>0</v>
      </c>
      <c r="G485" s="56">
        <f t="shared" si="46"/>
        <v>1736727</v>
      </c>
    </row>
    <row r="486" spans="1:7" x14ac:dyDescent="0.25">
      <c r="A486" s="15" t="s">
        <v>45</v>
      </c>
      <c r="B486" s="25" t="s">
        <v>492</v>
      </c>
      <c r="C486" s="57">
        <v>1545927</v>
      </c>
      <c r="D486" s="56">
        <v>534350</v>
      </c>
      <c r="E486" s="56">
        <v>97275</v>
      </c>
      <c r="F486" s="56">
        <v>0</v>
      </c>
      <c r="G486" s="56">
        <f t="shared" si="46"/>
        <v>2177552</v>
      </c>
    </row>
    <row r="487" spans="1:7" x14ac:dyDescent="0.25">
      <c r="A487" s="15"/>
      <c r="B487" s="25"/>
      <c r="C487" s="56"/>
      <c r="D487" s="56"/>
      <c r="E487" s="56"/>
      <c r="F487" s="56"/>
      <c r="G487" s="56"/>
    </row>
    <row r="488" spans="1:7" x14ac:dyDescent="0.25">
      <c r="A488" s="15"/>
      <c r="B488" s="24" t="s">
        <v>348</v>
      </c>
      <c r="C488" s="56">
        <f>SUM(C489:C491)</f>
        <v>5228049</v>
      </c>
      <c r="D488" s="56">
        <f t="shared" ref="D488:F488" si="47">SUM(D489:D491)</f>
        <v>2201623</v>
      </c>
      <c r="E488" s="56">
        <f t="shared" si="47"/>
        <v>357150</v>
      </c>
      <c r="F488" s="56">
        <f t="shared" si="47"/>
        <v>0</v>
      </c>
      <c r="G488" s="56">
        <f>SUM(C488:F488)</f>
        <v>7786822</v>
      </c>
    </row>
    <row r="489" spans="1:7" x14ac:dyDescent="0.25">
      <c r="A489" s="15" t="s">
        <v>348</v>
      </c>
      <c r="B489" s="25" t="s">
        <v>349</v>
      </c>
      <c r="C489" s="57">
        <v>2333692</v>
      </c>
      <c r="D489" s="56">
        <v>0</v>
      </c>
      <c r="E489" s="56">
        <v>156373</v>
      </c>
      <c r="F489" s="56">
        <v>0</v>
      </c>
      <c r="G489" s="56">
        <f>SUM(C489:F489)</f>
        <v>2490065</v>
      </c>
    </row>
    <row r="490" spans="1:7" x14ac:dyDescent="0.25">
      <c r="A490" s="15" t="s">
        <v>348</v>
      </c>
      <c r="B490" s="25" t="s">
        <v>350</v>
      </c>
      <c r="C490" s="57">
        <v>1325378</v>
      </c>
      <c r="D490" s="56">
        <v>550406</v>
      </c>
      <c r="E490" s="56">
        <v>88842</v>
      </c>
      <c r="F490" s="56">
        <v>0</v>
      </c>
      <c r="G490" s="56">
        <f>SUM(C490:F490)</f>
        <v>1964626</v>
      </c>
    </row>
    <row r="491" spans="1:7" x14ac:dyDescent="0.25">
      <c r="A491" s="15" t="s">
        <v>348</v>
      </c>
      <c r="B491" s="25" t="s">
        <v>351</v>
      </c>
      <c r="C491" s="57">
        <v>1568979</v>
      </c>
      <c r="D491" s="56">
        <v>1651217</v>
      </c>
      <c r="E491" s="56">
        <v>111935</v>
      </c>
      <c r="F491" s="56">
        <v>0</v>
      </c>
      <c r="G491" s="56">
        <f>SUM(C491:F491)</f>
        <v>3332131</v>
      </c>
    </row>
    <row r="492" spans="1:7" x14ac:dyDescent="0.25">
      <c r="A492" s="15"/>
      <c r="B492" s="25"/>
      <c r="C492" s="56"/>
      <c r="D492" s="56"/>
      <c r="E492" s="56"/>
      <c r="F492" s="56"/>
      <c r="G492" s="56"/>
    </row>
    <row r="493" spans="1:7" x14ac:dyDescent="0.25">
      <c r="A493" s="15"/>
      <c r="B493" s="24" t="s">
        <v>161</v>
      </c>
      <c r="C493" s="56">
        <f>SUM(C494:C495)</f>
        <v>1274737</v>
      </c>
      <c r="D493" s="56">
        <f t="shared" ref="D493:F493" si="48">SUM(D494:D495)</f>
        <v>0</v>
      </c>
      <c r="E493" s="56">
        <f t="shared" si="48"/>
        <v>87232</v>
      </c>
      <c r="F493" s="56">
        <f t="shared" si="48"/>
        <v>0</v>
      </c>
      <c r="G493" s="56">
        <f>SUM(C493:F493)</f>
        <v>1361969</v>
      </c>
    </row>
    <row r="494" spans="1:7" x14ac:dyDescent="0.25">
      <c r="A494" s="15" t="s">
        <v>161</v>
      </c>
      <c r="B494" s="25" t="s">
        <v>352</v>
      </c>
      <c r="C494" s="57">
        <v>950172</v>
      </c>
      <c r="D494" s="56">
        <v>0</v>
      </c>
      <c r="E494" s="56">
        <v>65656</v>
      </c>
      <c r="F494" s="56">
        <v>0</v>
      </c>
      <c r="G494" s="56">
        <f>SUM(C494:F494)</f>
        <v>1015828</v>
      </c>
    </row>
    <row r="495" spans="1:7" x14ac:dyDescent="0.25">
      <c r="A495" s="15" t="s">
        <v>161</v>
      </c>
      <c r="B495" s="25" t="s">
        <v>485</v>
      </c>
      <c r="C495" s="57">
        <v>324565</v>
      </c>
      <c r="D495" s="56">
        <v>0</v>
      </c>
      <c r="E495" s="56">
        <v>21576</v>
      </c>
      <c r="F495" s="56">
        <v>0</v>
      </c>
      <c r="G495" s="56">
        <f>SUM(C495:F495)</f>
        <v>346141</v>
      </c>
    </row>
    <row r="496" spans="1:7" x14ac:dyDescent="0.25">
      <c r="A496" s="15"/>
      <c r="B496" s="25"/>
      <c r="C496" s="56"/>
      <c r="D496" s="56"/>
      <c r="E496" s="56"/>
      <c r="F496" s="56"/>
      <c r="G496" s="56"/>
    </row>
    <row r="497" spans="1:7" x14ac:dyDescent="0.25">
      <c r="A497" s="15"/>
      <c r="B497" s="24" t="s">
        <v>48</v>
      </c>
      <c r="C497" s="56">
        <f>C498</f>
        <v>1278614</v>
      </c>
      <c r="D497" s="56">
        <f t="shared" ref="D497:F497" si="49">D498</f>
        <v>550406</v>
      </c>
      <c r="E497" s="56">
        <f t="shared" si="49"/>
        <v>83287</v>
      </c>
      <c r="F497" s="56">
        <f t="shared" si="49"/>
        <v>0</v>
      </c>
      <c r="G497" s="56">
        <f>SUM(C497:F497)</f>
        <v>1912307</v>
      </c>
    </row>
    <row r="498" spans="1:7" x14ac:dyDescent="0.25">
      <c r="A498" s="15" t="s">
        <v>48</v>
      </c>
      <c r="B498" s="25" t="s">
        <v>353</v>
      </c>
      <c r="C498" s="57">
        <v>1278614</v>
      </c>
      <c r="D498" s="56">
        <v>550406</v>
      </c>
      <c r="E498" s="56">
        <v>83287</v>
      </c>
      <c r="F498" s="56">
        <v>0</v>
      </c>
      <c r="G498" s="56">
        <f>SUM(C498:F498)</f>
        <v>1912307</v>
      </c>
    </row>
    <row r="499" spans="1:7" x14ac:dyDescent="0.25">
      <c r="A499" s="15"/>
      <c r="B499" s="25"/>
      <c r="C499" s="56"/>
      <c r="D499" s="56"/>
      <c r="E499" s="56"/>
      <c r="F499" s="56"/>
      <c r="G499" s="56"/>
    </row>
    <row r="500" spans="1:7" x14ac:dyDescent="0.25">
      <c r="A500" s="15"/>
      <c r="B500" s="24" t="s">
        <v>23</v>
      </c>
      <c r="C500" s="56">
        <f>SUM(C501:C503)</f>
        <v>5293622</v>
      </c>
      <c r="D500" s="56">
        <f t="shared" ref="D500:F500" si="50">SUM(D501:D503)</f>
        <v>0</v>
      </c>
      <c r="E500" s="56">
        <f t="shared" si="50"/>
        <v>395571</v>
      </c>
      <c r="F500" s="56">
        <f t="shared" si="50"/>
        <v>0</v>
      </c>
      <c r="G500" s="56">
        <f>SUM(C500:F500)</f>
        <v>5689193</v>
      </c>
    </row>
    <row r="501" spans="1:7" x14ac:dyDescent="0.25">
      <c r="A501" s="15" t="s">
        <v>23</v>
      </c>
      <c r="B501" s="25" t="s">
        <v>489</v>
      </c>
      <c r="C501" s="57">
        <v>1305174</v>
      </c>
      <c r="D501" s="56">
        <v>0</v>
      </c>
      <c r="E501" s="56">
        <v>102072</v>
      </c>
      <c r="F501" s="56">
        <v>0</v>
      </c>
      <c r="G501" s="56">
        <f>SUM(C501:F501)</f>
        <v>1407246</v>
      </c>
    </row>
    <row r="502" spans="1:7" x14ac:dyDescent="0.25">
      <c r="A502" s="15" t="s">
        <v>23</v>
      </c>
      <c r="B502" s="25" t="s">
        <v>354</v>
      </c>
      <c r="C502" s="57">
        <v>2966513</v>
      </c>
      <c r="D502" s="56">
        <v>0</v>
      </c>
      <c r="E502" s="56">
        <v>201414</v>
      </c>
      <c r="F502" s="56">
        <v>0</v>
      </c>
      <c r="G502" s="56">
        <f>SUM(C502:F502)</f>
        <v>3167927</v>
      </c>
    </row>
    <row r="503" spans="1:7" x14ac:dyDescent="0.25">
      <c r="A503" s="15" t="s">
        <v>23</v>
      </c>
      <c r="B503" s="25" t="s">
        <v>488</v>
      </c>
      <c r="C503" s="57">
        <v>1021935</v>
      </c>
      <c r="D503" s="56">
        <v>0</v>
      </c>
      <c r="E503" s="56">
        <v>92085</v>
      </c>
      <c r="F503" s="56">
        <v>0</v>
      </c>
      <c r="G503" s="56">
        <f>SUM(C503:F503)</f>
        <v>1114020</v>
      </c>
    </row>
    <row r="504" spans="1:7" x14ac:dyDescent="0.25">
      <c r="A504" s="15"/>
      <c r="B504" s="25"/>
      <c r="C504" s="56"/>
      <c r="D504" s="56"/>
      <c r="E504" s="56"/>
      <c r="F504" s="56"/>
      <c r="G504" s="56"/>
    </row>
    <row r="505" spans="1:7" x14ac:dyDescent="0.25">
      <c r="A505" s="15"/>
      <c r="B505" s="24" t="s">
        <v>63</v>
      </c>
      <c r="C505" s="56">
        <f>SUM(C506:C509)</f>
        <v>3734948</v>
      </c>
      <c r="D505" s="56">
        <f t="shared" ref="D505:F505" si="51">SUM(D506:D509)</f>
        <v>1656263</v>
      </c>
      <c r="E505" s="56">
        <f t="shared" si="51"/>
        <v>267804</v>
      </c>
      <c r="F505" s="56">
        <f t="shared" si="51"/>
        <v>2748848</v>
      </c>
      <c r="G505" s="56">
        <f>SUM(C505:F505)</f>
        <v>8407863</v>
      </c>
    </row>
    <row r="506" spans="1:7" x14ac:dyDescent="0.25">
      <c r="A506" s="15" t="s">
        <v>63</v>
      </c>
      <c r="B506" s="25" t="s">
        <v>503</v>
      </c>
      <c r="C506" s="57">
        <v>3795</v>
      </c>
      <c r="D506" s="56">
        <v>5046</v>
      </c>
      <c r="E506" s="56">
        <v>316</v>
      </c>
      <c r="F506" s="56">
        <v>3246</v>
      </c>
      <c r="G506" s="56">
        <f>SUM(C506:F506)</f>
        <v>12403</v>
      </c>
    </row>
    <row r="507" spans="1:7" x14ac:dyDescent="0.25">
      <c r="A507" s="15" t="s">
        <v>63</v>
      </c>
      <c r="B507" s="25" t="s">
        <v>567</v>
      </c>
      <c r="C507" s="57">
        <v>1154353</v>
      </c>
      <c r="D507" s="56">
        <v>0</v>
      </c>
      <c r="E507" s="56">
        <v>81340</v>
      </c>
      <c r="F507" s="56">
        <v>834906</v>
      </c>
      <c r="G507" s="56">
        <f>SUM(C507:F507)</f>
        <v>2070599</v>
      </c>
    </row>
    <row r="508" spans="1:7" x14ac:dyDescent="0.25">
      <c r="A508" s="15" t="s">
        <v>63</v>
      </c>
      <c r="B508" s="25" t="s">
        <v>355</v>
      </c>
      <c r="C508" s="57">
        <v>887605</v>
      </c>
      <c r="D508" s="56">
        <v>1651217</v>
      </c>
      <c r="E508" s="56">
        <v>65150</v>
      </c>
      <c r="F508" s="56">
        <v>668725</v>
      </c>
      <c r="G508" s="56">
        <f>SUM(C508:F508)</f>
        <v>3272697</v>
      </c>
    </row>
    <row r="509" spans="1:7" x14ac:dyDescent="0.25">
      <c r="A509" s="15" t="s">
        <v>63</v>
      </c>
      <c r="B509" s="25" t="s">
        <v>356</v>
      </c>
      <c r="C509" s="57">
        <v>1689195</v>
      </c>
      <c r="D509" s="56">
        <v>0</v>
      </c>
      <c r="E509" s="56">
        <v>120998</v>
      </c>
      <c r="F509" s="56">
        <v>1241971</v>
      </c>
      <c r="G509" s="56">
        <f>SUM(C509:F509)</f>
        <v>3052164</v>
      </c>
    </row>
    <row r="510" spans="1:7" x14ac:dyDescent="0.25">
      <c r="A510" s="15"/>
      <c r="B510" s="25"/>
      <c r="C510" s="56"/>
      <c r="D510" s="56"/>
      <c r="E510" s="56"/>
      <c r="F510" s="56"/>
      <c r="G510" s="56"/>
    </row>
    <row r="511" spans="1:7" x14ac:dyDescent="0.25">
      <c r="A511" s="15"/>
      <c r="B511" s="24" t="s">
        <v>95</v>
      </c>
      <c r="C511" s="56">
        <f>SUM(C512:C515)</f>
        <v>6191382</v>
      </c>
      <c r="D511" s="56">
        <f t="shared" ref="D511:F511" si="52">SUM(D512:D515)</f>
        <v>2752030</v>
      </c>
      <c r="E511" s="56">
        <f t="shared" si="52"/>
        <v>411925</v>
      </c>
      <c r="F511" s="56">
        <f t="shared" si="52"/>
        <v>0</v>
      </c>
      <c r="G511" s="56">
        <f>SUM(C511:F511)</f>
        <v>9355337</v>
      </c>
    </row>
    <row r="512" spans="1:7" x14ac:dyDescent="0.25">
      <c r="A512" s="15" t="s">
        <v>95</v>
      </c>
      <c r="B512" s="25" t="s">
        <v>357</v>
      </c>
      <c r="C512" s="57">
        <v>952628</v>
      </c>
      <c r="D512" s="56">
        <v>550406</v>
      </c>
      <c r="E512" s="56">
        <v>65291</v>
      </c>
      <c r="F512" s="56">
        <v>0</v>
      </c>
      <c r="G512" s="56">
        <f>SUM(C512:F512)</f>
        <v>1568325</v>
      </c>
    </row>
    <row r="513" spans="1:7" x14ac:dyDescent="0.25">
      <c r="A513" s="15" t="s">
        <v>95</v>
      </c>
      <c r="B513" s="25" t="s">
        <v>358</v>
      </c>
      <c r="C513" s="57">
        <v>2636671</v>
      </c>
      <c r="D513" s="56">
        <v>1100812</v>
      </c>
      <c r="E513" s="56">
        <v>158276</v>
      </c>
      <c r="F513" s="56">
        <v>0</v>
      </c>
      <c r="G513" s="56">
        <f>SUM(C513:F513)</f>
        <v>3895759</v>
      </c>
    </row>
    <row r="514" spans="1:7" x14ac:dyDescent="0.25">
      <c r="A514" s="15" t="s">
        <v>95</v>
      </c>
      <c r="B514" s="25" t="s">
        <v>359</v>
      </c>
      <c r="C514" s="57">
        <v>953579</v>
      </c>
      <c r="D514" s="56">
        <v>0</v>
      </c>
      <c r="E514" s="56">
        <v>78471</v>
      </c>
      <c r="F514" s="56">
        <v>0</v>
      </c>
      <c r="G514" s="56">
        <f>SUM(C514:F514)</f>
        <v>1032050</v>
      </c>
    </row>
    <row r="515" spans="1:7" x14ac:dyDescent="0.25">
      <c r="A515" s="15" t="s">
        <v>95</v>
      </c>
      <c r="B515" s="25" t="s">
        <v>360</v>
      </c>
      <c r="C515" s="57">
        <v>1648504</v>
      </c>
      <c r="D515" s="56">
        <v>1100812</v>
      </c>
      <c r="E515" s="56">
        <v>109887</v>
      </c>
      <c r="F515" s="56">
        <v>0</v>
      </c>
      <c r="G515" s="56">
        <f>SUM(C515:F515)</f>
        <v>2859203</v>
      </c>
    </row>
    <row r="516" spans="1:7" x14ac:dyDescent="0.25">
      <c r="A516" s="15"/>
      <c r="B516" s="25"/>
      <c r="C516" s="56"/>
      <c r="D516" s="56"/>
      <c r="E516" s="56"/>
      <c r="F516" s="56"/>
      <c r="G516" s="56"/>
    </row>
    <row r="517" spans="1:7" x14ac:dyDescent="0.25">
      <c r="A517" s="15"/>
      <c r="B517" s="24" t="s">
        <v>61</v>
      </c>
      <c r="C517" s="56">
        <f>SUM(C518:C527)</f>
        <v>13241383</v>
      </c>
      <c r="D517" s="56">
        <f t="shared" ref="D517:F517" si="53">SUM(D518:D527)</f>
        <v>3969791</v>
      </c>
      <c r="E517" s="56">
        <f t="shared" si="53"/>
        <v>863160</v>
      </c>
      <c r="F517" s="56">
        <f t="shared" si="53"/>
        <v>3676090</v>
      </c>
      <c r="G517" s="56">
        <f t="shared" ref="G517:G527" si="54">SUM(C517:F517)</f>
        <v>21750424</v>
      </c>
    </row>
    <row r="518" spans="1:7" x14ac:dyDescent="0.25">
      <c r="A518" s="15" t="s">
        <v>61</v>
      </c>
      <c r="B518" s="25" t="s">
        <v>478</v>
      </c>
      <c r="C518" s="57">
        <v>3204464</v>
      </c>
      <c r="D518" s="56">
        <v>1083946</v>
      </c>
      <c r="E518" s="56">
        <v>190677</v>
      </c>
      <c r="F518" s="56">
        <v>812070</v>
      </c>
      <c r="G518" s="56">
        <f t="shared" si="54"/>
        <v>5291157</v>
      </c>
    </row>
    <row r="519" spans="1:7" x14ac:dyDescent="0.25">
      <c r="A519" s="15" t="s">
        <v>61</v>
      </c>
      <c r="B519" s="25" t="s">
        <v>473</v>
      </c>
      <c r="C519" s="57">
        <v>108173</v>
      </c>
      <c r="D519" s="56">
        <v>133817</v>
      </c>
      <c r="E519" s="56">
        <v>8346</v>
      </c>
      <c r="F519" s="56">
        <v>35543</v>
      </c>
      <c r="G519" s="56">
        <f t="shared" si="54"/>
        <v>285879</v>
      </c>
    </row>
    <row r="520" spans="1:7" x14ac:dyDescent="0.25">
      <c r="A520" s="15" t="s">
        <v>61</v>
      </c>
      <c r="B520" s="25" t="s">
        <v>361</v>
      </c>
      <c r="C520" s="57">
        <v>1285206</v>
      </c>
      <c r="D520" s="56">
        <v>0</v>
      </c>
      <c r="E520" s="56">
        <v>83275</v>
      </c>
      <c r="F520" s="56">
        <v>354659</v>
      </c>
      <c r="G520" s="56">
        <f t="shared" si="54"/>
        <v>1723140</v>
      </c>
    </row>
    <row r="521" spans="1:7" x14ac:dyDescent="0.25">
      <c r="A521" s="15" t="s">
        <v>61</v>
      </c>
      <c r="B521" s="25" t="s">
        <v>362</v>
      </c>
      <c r="C521" s="57">
        <v>1139083</v>
      </c>
      <c r="D521" s="56">
        <v>0</v>
      </c>
      <c r="E521" s="56">
        <v>80164</v>
      </c>
      <c r="F521" s="56">
        <v>341408</v>
      </c>
      <c r="G521" s="56">
        <f t="shared" si="54"/>
        <v>1560655</v>
      </c>
    </row>
    <row r="522" spans="1:7" x14ac:dyDescent="0.25">
      <c r="A522" s="15" t="s">
        <v>61</v>
      </c>
      <c r="B522" s="25" t="s">
        <v>363</v>
      </c>
      <c r="C522" s="57">
        <v>1113849</v>
      </c>
      <c r="D522" s="56">
        <v>2752028</v>
      </c>
      <c r="E522" s="56">
        <v>65732</v>
      </c>
      <c r="F522" s="56">
        <v>279943</v>
      </c>
      <c r="G522" s="56">
        <f t="shared" si="54"/>
        <v>4211552</v>
      </c>
    </row>
    <row r="523" spans="1:7" x14ac:dyDescent="0.25">
      <c r="A523" s="15" t="s">
        <v>61</v>
      </c>
      <c r="B523" s="25" t="s">
        <v>364</v>
      </c>
      <c r="C523" s="57">
        <v>960720</v>
      </c>
      <c r="D523" s="56">
        <v>0</v>
      </c>
      <c r="E523" s="56">
        <v>70363</v>
      </c>
      <c r="F523" s="56">
        <v>299668</v>
      </c>
      <c r="G523" s="56">
        <f t="shared" si="54"/>
        <v>1330751</v>
      </c>
    </row>
    <row r="524" spans="1:7" x14ac:dyDescent="0.25">
      <c r="A524" s="15" t="s">
        <v>61</v>
      </c>
      <c r="B524" s="25" t="s">
        <v>365</v>
      </c>
      <c r="C524" s="57">
        <v>1112000</v>
      </c>
      <c r="D524" s="56">
        <v>0</v>
      </c>
      <c r="E524" s="56">
        <v>71513</v>
      </c>
      <c r="F524" s="56">
        <v>304567</v>
      </c>
      <c r="G524" s="56">
        <f t="shared" si="54"/>
        <v>1488080</v>
      </c>
    </row>
    <row r="525" spans="1:7" x14ac:dyDescent="0.25">
      <c r="A525" s="15" t="s">
        <v>61</v>
      </c>
      <c r="B525" s="25" t="s">
        <v>366</v>
      </c>
      <c r="C525" s="57">
        <v>1049131</v>
      </c>
      <c r="D525" s="56">
        <v>0</v>
      </c>
      <c r="E525" s="56">
        <v>78519</v>
      </c>
      <c r="F525" s="56">
        <v>334402</v>
      </c>
      <c r="G525" s="56">
        <f t="shared" si="54"/>
        <v>1462052</v>
      </c>
    </row>
    <row r="526" spans="1:7" x14ac:dyDescent="0.25">
      <c r="A526" s="15" t="s">
        <v>61</v>
      </c>
      <c r="B526" s="25" t="s">
        <v>367</v>
      </c>
      <c r="C526" s="57">
        <v>2270649</v>
      </c>
      <c r="D526" s="56">
        <v>0</v>
      </c>
      <c r="E526" s="56">
        <v>143720</v>
      </c>
      <c r="F526" s="56">
        <v>612086</v>
      </c>
      <c r="G526" s="56">
        <f t="shared" si="54"/>
        <v>3026455</v>
      </c>
    </row>
    <row r="527" spans="1:7" x14ac:dyDescent="0.25">
      <c r="A527" s="15" t="s">
        <v>61</v>
      </c>
      <c r="B527" s="25" t="s">
        <v>368</v>
      </c>
      <c r="C527" s="57">
        <v>998108</v>
      </c>
      <c r="D527" s="56">
        <v>0</v>
      </c>
      <c r="E527" s="56">
        <v>70851</v>
      </c>
      <c r="F527" s="56">
        <v>301744</v>
      </c>
      <c r="G527" s="56">
        <f t="shared" si="54"/>
        <v>1370703</v>
      </c>
    </row>
    <row r="528" spans="1:7" x14ac:dyDescent="0.25">
      <c r="A528" s="15"/>
      <c r="B528" s="25"/>
      <c r="C528" s="56"/>
      <c r="D528" s="56"/>
      <c r="E528" s="56"/>
      <c r="F528" s="56"/>
      <c r="G528" s="56"/>
    </row>
    <row r="529" spans="1:7" x14ac:dyDescent="0.25">
      <c r="A529" s="15"/>
      <c r="B529" s="24" t="s">
        <v>25</v>
      </c>
      <c r="C529" s="56">
        <f>SUM(C530:C537)</f>
        <v>14922706</v>
      </c>
      <c r="D529" s="56">
        <f t="shared" ref="D529:F529" si="55">SUM(D530:D537)</f>
        <v>3302436</v>
      </c>
      <c r="E529" s="56">
        <f t="shared" si="55"/>
        <v>1157781</v>
      </c>
      <c r="F529" s="56">
        <f t="shared" si="55"/>
        <v>0</v>
      </c>
      <c r="G529" s="56">
        <f t="shared" ref="G529:G537" si="56">SUM(C529:F529)</f>
        <v>19382923</v>
      </c>
    </row>
    <row r="530" spans="1:7" x14ac:dyDescent="0.25">
      <c r="A530" s="15" t="s">
        <v>25</v>
      </c>
      <c r="B530" s="25" t="s">
        <v>369</v>
      </c>
      <c r="C530" s="57">
        <v>2060104</v>
      </c>
      <c r="D530" s="56">
        <v>1100812</v>
      </c>
      <c r="E530" s="56">
        <v>161667</v>
      </c>
      <c r="F530" s="56">
        <v>0</v>
      </c>
      <c r="G530" s="56">
        <f t="shared" si="56"/>
        <v>3322583</v>
      </c>
    </row>
    <row r="531" spans="1:7" x14ac:dyDescent="0.25">
      <c r="A531" s="15" t="s">
        <v>25</v>
      </c>
      <c r="B531" s="25" t="s">
        <v>476</v>
      </c>
      <c r="C531" s="57">
        <v>2780391</v>
      </c>
      <c r="D531" s="56">
        <v>0</v>
      </c>
      <c r="E531" s="56">
        <v>228299</v>
      </c>
      <c r="F531" s="56">
        <v>0</v>
      </c>
      <c r="G531" s="56">
        <f t="shared" si="56"/>
        <v>3008690</v>
      </c>
    </row>
    <row r="532" spans="1:7" x14ac:dyDescent="0.25">
      <c r="A532" s="15" t="s">
        <v>25</v>
      </c>
      <c r="B532" s="25" t="s">
        <v>370</v>
      </c>
      <c r="C532" s="57">
        <v>999683</v>
      </c>
      <c r="D532" s="56">
        <v>0</v>
      </c>
      <c r="E532" s="56">
        <v>82314</v>
      </c>
      <c r="F532" s="56">
        <v>0</v>
      </c>
      <c r="G532" s="56">
        <f t="shared" si="56"/>
        <v>1081997</v>
      </c>
    </row>
    <row r="533" spans="1:7" x14ac:dyDescent="0.25">
      <c r="A533" s="15" t="s">
        <v>25</v>
      </c>
      <c r="B533" s="25" t="s">
        <v>371</v>
      </c>
      <c r="C533" s="57">
        <v>2302989</v>
      </c>
      <c r="D533" s="56">
        <v>0</v>
      </c>
      <c r="E533" s="56">
        <v>158818</v>
      </c>
      <c r="F533" s="56">
        <v>0</v>
      </c>
      <c r="G533" s="56">
        <f t="shared" si="56"/>
        <v>2461807</v>
      </c>
    </row>
    <row r="534" spans="1:7" x14ac:dyDescent="0.25">
      <c r="A534" s="15" t="s">
        <v>25</v>
      </c>
      <c r="B534" s="25" t="s">
        <v>372</v>
      </c>
      <c r="C534" s="57">
        <v>2922512</v>
      </c>
      <c r="D534" s="56">
        <v>1100812</v>
      </c>
      <c r="E534" s="56">
        <v>224459</v>
      </c>
      <c r="F534" s="56">
        <v>0</v>
      </c>
      <c r="G534" s="56">
        <f t="shared" si="56"/>
        <v>4247783</v>
      </c>
    </row>
    <row r="535" spans="1:7" x14ac:dyDescent="0.25">
      <c r="A535" s="15" t="s">
        <v>25</v>
      </c>
      <c r="B535" s="25" t="s">
        <v>373</v>
      </c>
      <c r="C535" s="57">
        <v>1836998</v>
      </c>
      <c r="D535" s="56">
        <v>0</v>
      </c>
      <c r="E535" s="56">
        <v>142128</v>
      </c>
      <c r="F535" s="56">
        <v>0</v>
      </c>
      <c r="G535" s="56">
        <f t="shared" si="56"/>
        <v>1979126</v>
      </c>
    </row>
    <row r="536" spans="1:7" x14ac:dyDescent="0.25">
      <c r="A536" s="15" t="s">
        <v>25</v>
      </c>
      <c r="B536" s="25" t="s">
        <v>374</v>
      </c>
      <c r="C536" s="57">
        <v>802674</v>
      </c>
      <c r="D536" s="56">
        <v>0</v>
      </c>
      <c r="E536" s="56">
        <v>68089</v>
      </c>
      <c r="F536" s="56">
        <v>0</v>
      </c>
      <c r="G536" s="56">
        <f t="shared" si="56"/>
        <v>870763</v>
      </c>
    </row>
    <row r="537" spans="1:7" x14ac:dyDescent="0.25">
      <c r="A537" s="15" t="s">
        <v>25</v>
      </c>
      <c r="B537" s="25" t="s">
        <v>375</v>
      </c>
      <c r="C537" s="57">
        <v>1217355</v>
      </c>
      <c r="D537" s="56">
        <v>1100812</v>
      </c>
      <c r="E537" s="56">
        <v>92007</v>
      </c>
      <c r="F537" s="56">
        <v>0</v>
      </c>
      <c r="G537" s="56">
        <f t="shared" si="56"/>
        <v>2410174</v>
      </c>
    </row>
    <row r="538" spans="1:7" x14ac:dyDescent="0.25">
      <c r="A538" s="15"/>
      <c r="B538" s="25"/>
      <c r="C538" s="56"/>
      <c r="D538" s="56"/>
      <c r="E538" s="56"/>
      <c r="F538" s="56"/>
      <c r="G538" s="56"/>
    </row>
    <row r="539" spans="1:7" x14ac:dyDescent="0.25">
      <c r="A539" s="15"/>
      <c r="B539" s="24" t="s">
        <v>376</v>
      </c>
      <c r="C539" s="56">
        <f>SUM(C540:C542)</f>
        <v>5777669</v>
      </c>
      <c r="D539" s="56">
        <f t="shared" ref="D539:F539" si="57">SUM(D540:D542)</f>
        <v>893603</v>
      </c>
      <c r="E539" s="56">
        <f t="shared" si="57"/>
        <v>381022</v>
      </c>
      <c r="F539" s="56">
        <f t="shared" si="57"/>
        <v>0</v>
      </c>
      <c r="G539" s="56">
        <f>SUM(C539:F539)</f>
        <v>7052294</v>
      </c>
    </row>
    <row r="540" spans="1:7" x14ac:dyDescent="0.25">
      <c r="A540" s="15" t="s">
        <v>376</v>
      </c>
      <c r="B540" s="25" t="s">
        <v>377</v>
      </c>
      <c r="C540" s="57">
        <v>1628878</v>
      </c>
      <c r="D540" s="56">
        <v>0</v>
      </c>
      <c r="E540" s="56">
        <v>116060</v>
      </c>
      <c r="F540" s="56">
        <v>0</v>
      </c>
      <c r="G540" s="56">
        <f>SUM(C540:F540)</f>
        <v>1744938</v>
      </c>
    </row>
    <row r="541" spans="1:7" x14ac:dyDescent="0.25">
      <c r="A541" s="15" t="s">
        <v>376</v>
      </c>
      <c r="B541" s="25" t="s">
        <v>475</v>
      </c>
      <c r="C541" s="57">
        <v>2964221</v>
      </c>
      <c r="D541" s="56">
        <v>417920</v>
      </c>
      <c r="E541" s="56">
        <v>189974</v>
      </c>
      <c r="F541" s="56">
        <v>0</v>
      </c>
      <c r="G541" s="56">
        <f>SUM(C541:F541)</f>
        <v>3572115</v>
      </c>
    </row>
    <row r="542" spans="1:7" x14ac:dyDescent="0.25">
      <c r="A542" s="15" t="s">
        <v>376</v>
      </c>
      <c r="B542" s="25" t="s">
        <v>501</v>
      </c>
      <c r="C542" s="57">
        <v>1184570</v>
      </c>
      <c r="D542" s="56">
        <v>475683</v>
      </c>
      <c r="E542" s="56">
        <v>74988</v>
      </c>
      <c r="F542" s="56">
        <v>0</v>
      </c>
      <c r="G542" s="56">
        <f>SUM(C542:F542)</f>
        <v>1735241</v>
      </c>
    </row>
    <row r="543" spans="1:7" x14ac:dyDescent="0.25">
      <c r="A543" s="15"/>
      <c r="B543" s="25"/>
      <c r="C543" s="56"/>
      <c r="D543" s="56"/>
      <c r="E543" s="56"/>
      <c r="F543" s="56"/>
      <c r="G543" s="56"/>
    </row>
    <row r="544" spans="1:7" x14ac:dyDescent="0.25">
      <c r="A544" s="15"/>
      <c r="B544" s="24" t="s">
        <v>31</v>
      </c>
      <c r="C544" s="56">
        <f>SUM(C545:C553)</f>
        <v>12309425</v>
      </c>
      <c r="D544" s="56">
        <f t="shared" ref="D544:F544" si="58">SUM(D545:D553)</f>
        <v>0</v>
      </c>
      <c r="E544" s="56">
        <f t="shared" si="58"/>
        <v>812796</v>
      </c>
      <c r="F544" s="56">
        <f t="shared" si="58"/>
        <v>0</v>
      </c>
      <c r="G544" s="56">
        <f t="shared" ref="G544:G553" si="59">SUM(C544:F544)</f>
        <v>13122221</v>
      </c>
    </row>
    <row r="545" spans="1:7" x14ac:dyDescent="0.25">
      <c r="A545" s="15" t="s">
        <v>31</v>
      </c>
      <c r="B545" s="25" t="s">
        <v>378</v>
      </c>
      <c r="C545" s="57">
        <v>1247505</v>
      </c>
      <c r="D545" s="56">
        <v>0</v>
      </c>
      <c r="E545" s="56">
        <v>88967</v>
      </c>
      <c r="F545" s="56">
        <v>0</v>
      </c>
      <c r="G545" s="56">
        <f t="shared" si="59"/>
        <v>1336472</v>
      </c>
    </row>
    <row r="546" spans="1:7" x14ac:dyDescent="0.25">
      <c r="A546" s="15" t="s">
        <v>31</v>
      </c>
      <c r="B546" s="25" t="s">
        <v>568</v>
      </c>
      <c r="C546" s="57">
        <v>3454426</v>
      </c>
      <c r="D546" s="56">
        <v>0</v>
      </c>
      <c r="E546" s="56">
        <v>220984</v>
      </c>
      <c r="F546" s="56">
        <v>0</v>
      </c>
      <c r="G546" s="56">
        <f t="shared" si="59"/>
        <v>3675410</v>
      </c>
    </row>
    <row r="547" spans="1:7" x14ac:dyDescent="0.25">
      <c r="A547" s="15" t="s">
        <v>31</v>
      </c>
      <c r="B547" s="25" t="s">
        <v>379</v>
      </c>
      <c r="C547" s="57">
        <v>1336431</v>
      </c>
      <c r="D547" s="56">
        <v>0</v>
      </c>
      <c r="E547" s="56">
        <v>91895</v>
      </c>
      <c r="F547" s="56">
        <v>0</v>
      </c>
      <c r="G547" s="56">
        <f t="shared" si="59"/>
        <v>1428326</v>
      </c>
    </row>
    <row r="548" spans="1:7" x14ac:dyDescent="0.25">
      <c r="A548" s="15" t="s">
        <v>31</v>
      </c>
      <c r="B548" s="25" t="s">
        <v>380</v>
      </c>
      <c r="C548" s="57">
        <v>1825654</v>
      </c>
      <c r="D548" s="56">
        <v>0</v>
      </c>
      <c r="E548" s="56">
        <v>119071</v>
      </c>
      <c r="F548" s="56">
        <v>0</v>
      </c>
      <c r="G548" s="56">
        <f t="shared" si="59"/>
        <v>1944725</v>
      </c>
    </row>
    <row r="549" spans="1:7" x14ac:dyDescent="0.25">
      <c r="A549" s="15" t="s">
        <v>31</v>
      </c>
      <c r="B549" s="25" t="s">
        <v>381</v>
      </c>
      <c r="C549" s="57">
        <v>1441346</v>
      </c>
      <c r="D549" s="56">
        <v>0</v>
      </c>
      <c r="E549" s="56">
        <v>92894</v>
      </c>
      <c r="F549" s="56">
        <v>0</v>
      </c>
      <c r="G549" s="56">
        <f t="shared" si="59"/>
        <v>1534240</v>
      </c>
    </row>
    <row r="550" spans="1:7" x14ac:dyDescent="0.25">
      <c r="A550" s="15" t="s">
        <v>31</v>
      </c>
      <c r="B550" s="25" t="s">
        <v>497</v>
      </c>
      <c r="C550" s="57">
        <v>137971</v>
      </c>
      <c r="D550" s="56">
        <v>0</v>
      </c>
      <c r="E550" s="56">
        <v>9264</v>
      </c>
      <c r="F550" s="56">
        <v>0</v>
      </c>
      <c r="G550" s="56">
        <f t="shared" si="59"/>
        <v>147235</v>
      </c>
    </row>
    <row r="551" spans="1:7" x14ac:dyDescent="0.25">
      <c r="A551" s="15" t="s">
        <v>31</v>
      </c>
      <c r="B551" s="25" t="s">
        <v>382</v>
      </c>
      <c r="C551" s="57">
        <v>1618711</v>
      </c>
      <c r="D551" s="56">
        <v>0</v>
      </c>
      <c r="E551" s="56">
        <v>104115</v>
      </c>
      <c r="F551" s="56">
        <v>0</v>
      </c>
      <c r="G551" s="56">
        <f t="shared" si="59"/>
        <v>1722826</v>
      </c>
    </row>
    <row r="552" spans="1:7" x14ac:dyDescent="0.25">
      <c r="A552" s="15" t="s">
        <v>31</v>
      </c>
      <c r="B552" s="25" t="s">
        <v>494</v>
      </c>
      <c r="C552" s="57">
        <v>684206</v>
      </c>
      <c r="D552" s="56">
        <v>0</v>
      </c>
      <c r="E552" s="56">
        <v>48748</v>
      </c>
      <c r="F552" s="56">
        <v>0</v>
      </c>
      <c r="G552" s="56">
        <f t="shared" si="59"/>
        <v>732954</v>
      </c>
    </row>
    <row r="553" spans="1:7" x14ac:dyDescent="0.25">
      <c r="A553" s="15" t="s">
        <v>31</v>
      </c>
      <c r="B553" s="25" t="s">
        <v>491</v>
      </c>
      <c r="C553" s="57">
        <v>563175</v>
      </c>
      <c r="D553" s="56">
        <v>0</v>
      </c>
      <c r="E553" s="56">
        <v>36858</v>
      </c>
      <c r="F553" s="56">
        <v>0</v>
      </c>
      <c r="G553" s="56">
        <f t="shared" si="59"/>
        <v>600033</v>
      </c>
    </row>
    <row r="554" spans="1:7" x14ac:dyDescent="0.25">
      <c r="A554" s="15"/>
      <c r="B554" s="25"/>
      <c r="C554" s="56"/>
      <c r="D554" s="56"/>
      <c r="E554" s="56"/>
      <c r="F554" s="56"/>
      <c r="G554" s="56"/>
    </row>
    <row r="555" spans="1:7" x14ac:dyDescent="0.25">
      <c r="A555" s="15"/>
      <c r="B555" s="24" t="s">
        <v>176</v>
      </c>
      <c r="C555" s="56">
        <f>SUM(C556:C558)</f>
        <v>4233960</v>
      </c>
      <c r="D555" s="56">
        <f t="shared" ref="D555:F555" si="60">SUM(D556:D558)</f>
        <v>0</v>
      </c>
      <c r="E555" s="56">
        <f t="shared" si="60"/>
        <v>257372</v>
      </c>
      <c r="F555" s="56">
        <f t="shared" si="60"/>
        <v>0</v>
      </c>
      <c r="G555" s="56">
        <f>SUM(C555:F555)</f>
        <v>4491332</v>
      </c>
    </row>
    <row r="556" spans="1:7" x14ac:dyDescent="0.25">
      <c r="A556" s="15" t="s">
        <v>176</v>
      </c>
      <c r="B556" s="25" t="s">
        <v>482</v>
      </c>
      <c r="C556" s="57">
        <v>42859</v>
      </c>
      <c r="D556" s="56">
        <v>0</v>
      </c>
      <c r="E556" s="56">
        <v>2865</v>
      </c>
      <c r="F556" s="56">
        <v>0</v>
      </c>
      <c r="G556" s="56">
        <f>SUM(C556:F556)</f>
        <v>45724</v>
      </c>
    </row>
    <row r="557" spans="1:7" x14ac:dyDescent="0.25">
      <c r="A557" s="15" t="s">
        <v>176</v>
      </c>
      <c r="B557" s="25" t="s">
        <v>383</v>
      </c>
      <c r="C557" s="57">
        <v>1963478</v>
      </c>
      <c r="D557" s="56">
        <v>0</v>
      </c>
      <c r="E557" s="56">
        <v>121197</v>
      </c>
      <c r="F557" s="56">
        <v>0</v>
      </c>
      <c r="G557" s="56">
        <f>SUM(C557:F557)</f>
        <v>2084675</v>
      </c>
    </row>
    <row r="558" spans="1:7" x14ac:dyDescent="0.25">
      <c r="A558" s="15" t="s">
        <v>176</v>
      </c>
      <c r="B558" s="25" t="s">
        <v>384</v>
      </c>
      <c r="C558" s="57">
        <v>2227623</v>
      </c>
      <c r="D558" s="56">
        <v>0</v>
      </c>
      <c r="E558" s="56">
        <v>133310</v>
      </c>
      <c r="F558" s="56">
        <v>0</v>
      </c>
      <c r="G558" s="56">
        <f>SUM(C558:F558)</f>
        <v>2360933</v>
      </c>
    </row>
    <row r="559" spans="1:7" x14ac:dyDescent="0.25">
      <c r="A559" s="15"/>
      <c r="B559" s="25"/>
      <c r="C559" s="56"/>
      <c r="D559" s="56"/>
      <c r="E559" s="56"/>
      <c r="F559" s="56"/>
      <c r="G559" s="56"/>
    </row>
    <row r="560" spans="1:7" x14ac:dyDescent="0.25">
      <c r="A560" s="15"/>
      <c r="B560" s="24" t="s">
        <v>72</v>
      </c>
      <c r="C560" s="56">
        <f>SUM(C561:C567)</f>
        <v>9042215</v>
      </c>
      <c r="D560" s="56">
        <f t="shared" ref="D560:F560" si="61">SUM(D561:D567)</f>
        <v>1845559</v>
      </c>
      <c r="E560" s="56">
        <f t="shared" si="61"/>
        <v>566052</v>
      </c>
      <c r="F560" s="56">
        <f t="shared" si="61"/>
        <v>0</v>
      </c>
      <c r="G560" s="56">
        <f t="shared" ref="G560:G567" si="62">SUM(C560:F560)</f>
        <v>11453826</v>
      </c>
    </row>
    <row r="561" spans="1:7" x14ac:dyDescent="0.25">
      <c r="A561" s="15" t="s">
        <v>72</v>
      </c>
      <c r="B561" s="25" t="s">
        <v>385</v>
      </c>
      <c r="C561" s="57">
        <v>1220634</v>
      </c>
      <c r="D561" s="56">
        <v>0</v>
      </c>
      <c r="E561" s="56">
        <v>77000</v>
      </c>
      <c r="F561" s="56">
        <v>0</v>
      </c>
      <c r="G561" s="56">
        <f t="shared" si="62"/>
        <v>1297634</v>
      </c>
    </row>
    <row r="562" spans="1:7" x14ac:dyDescent="0.25">
      <c r="A562" s="15" t="s">
        <v>72</v>
      </c>
      <c r="B562" s="25" t="s">
        <v>386</v>
      </c>
      <c r="C562" s="57">
        <v>1688547</v>
      </c>
      <c r="D562" s="56">
        <v>0</v>
      </c>
      <c r="E562" s="56">
        <v>113201</v>
      </c>
      <c r="F562" s="56">
        <v>0</v>
      </c>
      <c r="G562" s="56">
        <f t="shared" si="62"/>
        <v>1801748</v>
      </c>
    </row>
    <row r="563" spans="1:7" x14ac:dyDescent="0.25">
      <c r="A563" s="15" t="s">
        <v>72</v>
      </c>
      <c r="B563" s="25" t="s">
        <v>387</v>
      </c>
      <c r="C563" s="57">
        <v>1543377</v>
      </c>
      <c r="D563" s="56">
        <v>1651217</v>
      </c>
      <c r="E563" s="56">
        <v>84344</v>
      </c>
      <c r="F563" s="56">
        <v>0</v>
      </c>
      <c r="G563" s="56">
        <f t="shared" si="62"/>
        <v>3278938</v>
      </c>
    </row>
    <row r="564" spans="1:7" x14ac:dyDescent="0.25">
      <c r="A564" s="15" t="s">
        <v>72</v>
      </c>
      <c r="B564" s="25" t="s">
        <v>388</v>
      </c>
      <c r="C564" s="57">
        <v>1005021</v>
      </c>
      <c r="D564" s="56">
        <v>0</v>
      </c>
      <c r="E564" s="56">
        <v>68250</v>
      </c>
      <c r="F564" s="56">
        <v>0</v>
      </c>
      <c r="G564" s="56">
        <f t="shared" si="62"/>
        <v>1073271</v>
      </c>
    </row>
    <row r="565" spans="1:7" x14ac:dyDescent="0.25">
      <c r="A565" s="15" t="s">
        <v>72</v>
      </c>
      <c r="B565" s="25" t="s">
        <v>499</v>
      </c>
      <c r="C565" s="57">
        <v>46581</v>
      </c>
      <c r="D565" s="56">
        <v>20260</v>
      </c>
      <c r="E565" s="56">
        <v>3180</v>
      </c>
      <c r="F565" s="56">
        <v>0</v>
      </c>
      <c r="G565" s="56">
        <f t="shared" si="62"/>
        <v>70021</v>
      </c>
    </row>
    <row r="566" spans="1:7" x14ac:dyDescent="0.25">
      <c r="A566" s="15" t="s">
        <v>72</v>
      </c>
      <c r="B566" s="25" t="s">
        <v>389</v>
      </c>
      <c r="C566" s="57">
        <v>3363933</v>
      </c>
      <c r="D566" s="56">
        <v>0</v>
      </c>
      <c r="E566" s="56">
        <v>208155</v>
      </c>
      <c r="F566" s="56">
        <v>0</v>
      </c>
      <c r="G566" s="56">
        <f t="shared" si="62"/>
        <v>3572088</v>
      </c>
    </row>
    <row r="567" spans="1:7" x14ac:dyDescent="0.25">
      <c r="A567" s="15" t="s">
        <v>72</v>
      </c>
      <c r="B567" s="25" t="s">
        <v>502</v>
      </c>
      <c r="C567" s="57">
        <v>174122</v>
      </c>
      <c r="D567" s="56">
        <v>174082</v>
      </c>
      <c r="E567" s="56">
        <v>11922</v>
      </c>
      <c r="F567" s="56">
        <v>0</v>
      </c>
      <c r="G567" s="56">
        <f t="shared" si="62"/>
        <v>360126</v>
      </c>
    </row>
    <row r="568" spans="1:7" x14ac:dyDescent="0.25">
      <c r="A568" s="15"/>
      <c r="B568" s="25"/>
      <c r="C568" s="56"/>
      <c r="D568" s="56"/>
      <c r="E568" s="56"/>
      <c r="F568" s="56"/>
      <c r="G568" s="56"/>
    </row>
    <row r="569" spans="1:7" x14ac:dyDescent="0.25">
      <c r="A569" s="15"/>
      <c r="B569" s="24" t="s">
        <v>66</v>
      </c>
      <c r="C569" s="56">
        <f>SUM(C570:C587)</f>
        <v>20934326</v>
      </c>
      <c r="D569" s="56">
        <f t="shared" ref="D569:F569" si="63">SUM(D570:D587)</f>
        <v>10469531</v>
      </c>
      <c r="E569" s="56">
        <f t="shared" si="63"/>
        <v>1324590</v>
      </c>
      <c r="F569" s="56">
        <f t="shared" si="63"/>
        <v>0</v>
      </c>
      <c r="G569" s="56">
        <f t="shared" ref="G569:G587" si="64">SUM(C569:F569)</f>
        <v>32728447</v>
      </c>
    </row>
    <row r="570" spans="1:7" x14ac:dyDescent="0.25">
      <c r="A570" s="15" t="s">
        <v>66</v>
      </c>
      <c r="B570" s="25" t="s">
        <v>390</v>
      </c>
      <c r="C570" s="57">
        <v>1635188</v>
      </c>
      <c r="D570" s="56">
        <v>0</v>
      </c>
      <c r="E570" s="56">
        <v>97550</v>
      </c>
      <c r="F570" s="56">
        <v>0</v>
      </c>
      <c r="G570" s="56">
        <f t="shared" si="64"/>
        <v>1732738</v>
      </c>
    </row>
    <row r="571" spans="1:7" x14ac:dyDescent="0.25">
      <c r="A571" s="15" t="s">
        <v>66</v>
      </c>
      <c r="B571" s="25" t="s">
        <v>478</v>
      </c>
      <c r="C571" s="57">
        <v>49859</v>
      </c>
      <c r="D571" s="56">
        <v>16866</v>
      </c>
      <c r="E571" s="56">
        <v>2956</v>
      </c>
      <c r="F571" s="56">
        <v>0</v>
      </c>
      <c r="G571" s="56">
        <f t="shared" si="64"/>
        <v>69681</v>
      </c>
    </row>
    <row r="572" spans="1:7" x14ac:dyDescent="0.25">
      <c r="A572" s="15" t="s">
        <v>66</v>
      </c>
      <c r="B572" s="25" t="s">
        <v>569</v>
      </c>
      <c r="C572" s="57">
        <v>968445</v>
      </c>
      <c r="D572" s="56">
        <v>0</v>
      </c>
      <c r="E572" s="56">
        <v>65438</v>
      </c>
      <c r="F572" s="56">
        <v>0</v>
      </c>
      <c r="G572" s="56">
        <f t="shared" si="64"/>
        <v>1033883</v>
      </c>
    </row>
    <row r="573" spans="1:7" x14ac:dyDescent="0.25">
      <c r="A573" s="15" t="s">
        <v>66</v>
      </c>
      <c r="B573" s="25" t="s">
        <v>391</v>
      </c>
      <c r="C573" s="57">
        <v>843808</v>
      </c>
      <c r="D573" s="56">
        <v>0</v>
      </c>
      <c r="E573" s="56">
        <v>62105</v>
      </c>
      <c r="F573" s="56">
        <v>0</v>
      </c>
      <c r="G573" s="56">
        <f t="shared" si="64"/>
        <v>905913</v>
      </c>
    </row>
    <row r="574" spans="1:7" x14ac:dyDescent="0.25">
      <c r="A574" s="15" t="s">
        <v>66</v>
      </c>
      <c r="B574" s="25" t="s">
        <v>506</v>
      </c>
      <c r="C574" s="57">
        <v>557</v>
      </c>
      <c r="D574" s="56">
        <v>0</v>
      </c>
      <c r="E574" s="56">
        <v>38</v>
      </c>
      <c r="F574" s="56">
        <v>0</v>
      </c>
      <c r="G574" s="56">
        <f t="shared" si="64"/>
        <v>595</v>
      </c>
    </row>
    <row r="575" spans="1:7" x14ac:dyDescent="0.25">
      <c r="A575" s="15" t="s">
        <v>66</v>
      </c>
      <c r="B575" s="25" t="s">
        <v>503</v>
      </c>
      <c r="C575" s="57">
        <v>824119</v>
      </c>
      <c r="D575" s="56">
        <v>1095766</v>
      </c>
      <c r="E575" s="56">
        <v>65986</v>
      </c>
      <c r="F575" s="56">
        <v>0</v>
      </c>
      <c r="G575" s="56">
        <f t="shared" si="64"/>
        <v>1985871</v>
      </c>
    </row>
    <row r="576" spans="1:7" x14ac:dyDescent="0.25">
      <c r="A576" s="15" t="s">
        <v>66</v>
      </c>
      <c r="B576" s="25" t="s">
        <v>392</v>
      </c>
      <c r="C576" s="57">
        <v>4280763</v>
      </c>
      <c r="D576" s="56">
        <v>1651217</v>
      </c>
      <c r="E576" s="56">
        <v>239953</v>
      </c>
      <c r="F576" s="56">
        <v>0</v>
      </c>
      <c r="G576" s="56">
        <f t="shared" si="64"/>
        <v>6171933</v>
      </c>
    </row>
    <row r="577" spans="1:7" x14ac:dyDescent="0.25">
      <c r="A577" s="15" t="s">
        <v>66</v>
      </c>
      <c r="B577" s="25" t="s">
        <v>474</v>
      </c>
      <c r="C577" s="57">
        <v>159841</v>
      </c>
      <c r="D577" s="56">
        <v>0</v>
      </c>
      <c r="E577" s="56">
        <v>11598</v>
      </c>
      <c r="F577" s="56">
        <v>0</v>
      </c>
      <c r="G577" s="56">
        <f t="shared" si="64"/>
        <v>171439</v>
      </c>
    </row>
    <row r="578" spans="1:7" x14ac:dyDescent="0.25">
      <c r="A578" s="15" t="s">
        <v>66</v>
      </c>
      <c r="B578" s="25" t="s">
        <v>393</v>
      </c>
      <c r="C578" s="57">
        <v>1231130</v>
      </c>
      <c r="D578" s="56">
        <v>0</v>
      </c>
      <c r="E578" s="56">
        <v>80917</v>
      </c>
      <c r="F578" s="56">
        <v>0</v>
      </c>
      <c r="G578" s="56">
        <f t="shared" si="64"/>
        <v>1312047</v>
      </c>
    </row>
    <row r="579" spans="1:7" x14ac:dyDescent="0.25">
      <c r="A579" s="15" t="s">
        <v>66</v>
      </c>
      <c r="B579" s="25" t="s">
        <v>394</v>
      </c>
      <c r="C579" s="57">
        <v>1105601</v>
      </c>
      <c r="D579" s="56">
        <v>0</v>
      </c>
      <c r="E579" s="56">
        <v>69354</v>
      </c>
      <c r="F579" s="56">
        <v>0</v>
      </c>
      <c r="G579" s="56">
        <f t="shared" si="64"/>
        <v>1174955</v>
      </c>
    </row>
    <row r="580" spans="1:7" x14ac:dyDescent="0.25">
      <c r="A580" s="15" t="s">
        <v>66</v>
      </c>
      <c r="B580" s="25" t="s">
        <v>395</v>
      </c>
      <c r="C580" s="57">
        <v>1301442</v>
      </c>
      <c r="D580" s="56">
        <v>1100812</v>
      </c>
      <c r="E580" s="56">
        <v>84228</v>
      </c>
      <c r="F580" s="56">
        <v>0</v>
      </c>
      <c r="G580" s="56">
        <f t="shared" si="64"/>
        <v>2486482</v>
      </c>
    </row>
    <row r="581" spans="1:7" x14ac:dyDescent="0.25">
      <c r="A581" s="15" t="s">
        <v>66</v>
      </c>
      <c r="B581" s="25" t="s">
        <v>396</v>
      </c>
      <c r="C581" s="57">
        <v>1422644</v>
      </c>
      <c r="D581" s="56">
        <v>0</v>
      </c>
      <c r="E581" s="56">
        <v>94079</v>
      </c>
      <c r="F581" s="56">
        <v>0</v>
      </c>
      <c r="G581" s="56">
        <f t="shared" si="64"/>
        <v>1516723</v>
      </c>
    </row>
    <row r="582" spans="1:7" x14ac:dyDescent="0.25">
      <c r="A582" s="15" t="s">
        <v>66</v>
      </c>
      <c r="B582" s="25" t="s">
        <v>570</v>
      </c>
      <c r="C582" s="57">
        <v>1149778</v>
      </c>
      <c r="D582" s="56">
        <v>1100812</v>
      </c>
      <c r="E582" s="56">
        <v>80654</v>
      </c>
      <c r="F582" s="56">
        <v>0</v>
      </c>
      <c r="G582" s="56">
        <f t="shared" si="64"/>
        <v>2331244</v>
      </c>
    </row>
    <row r="583" spans="1:7" x14ac:dyDescent="0.25">
      <c r="A583" s="15" t="s">
        <v>66</v>
      </c>
      <c r="B583" s="25" t="s">
        <v>397</v>
      </c>
      <c r="C583" s="57">
        <v>1757476</v>
      </c>
      <c r="D583" s="56">
        <v>0</v>
      </c>
      <c r="E583" s="56">
        <v>131420</v>
      </c>
      <c r="F583" s="56">
        <v>0</v>
      </c>
      <c r="G583" s="56">
        <f t="shared" si="64"/>
        <v>1888896</v>
      </c>
    </row>
    <row r="584" spans="1:7" x14ac:dyDescent="0.25">
      <c r="A584" s="15" t="s">
        <v>66</v>
      </c>
      <c r="B584" s="25" t="s">
        <v>398</v>
      </c>
      <c r="C584" s="57">
        <v>2182792</v>
      </c>
      <c r="D584" s="56">
        <v>3302434</v>
      </c>
      <c r="E584" s="56">
        <v>106733</v>
      </c>
      <c r="F584" s="56">
        <v>0</v>
      </c>
      <c r="G584" s="56">
        <f t="shared" si="64"/>
        <v>5591959</v>
      </c>
    </row>
    <row r="585" spans="1:7" x14ac:dyDescent="0.25">
      <c r="A585" s="15" t="s">
        <v>66</v>
      </c>
      <c r="B585" s="25" t="s">
        <v>571</v>
      </c>
      <c r="C585" s="57">
        <v>869945</v>
      </c>
      <c r="D585" s="56">
        <v>1100812</v>
      </c>
      <c r="E585" s="56">
        <v>62694</v>
      </c>
      <c r="F585" s="56">
        <v>0</v>
      </c>
      <c r="G585" s="56">
        <f t="shared" si="64"/>
        <v>2033451</v>
      </c>
    </row>
    <row r="586" spans="1:7" x14ac:dyDescent="0.25">
      <c r="A586" s="15" t="s">
        <v>66</v>
      </c>
      <c r="B586" s="25" t="s">
        <v>494</v>
      </c>
      <c r="C586" s="57">
        <v>5176</v>
      </c>
      <c r="D586" s="56">
        <v>0</v>
      </c>
      <c r="E586" s="56">
        <v>369</v>
      </c>
      <c r="F586" s="56">
        <v>0</v>
      </c>
      <c r="G586" s="56">
        <f t="shared" si="64"/>
        <v>5545</v>
      </c>
    </row>
    <row r="587" spans="1:7" x14ac:dyDescent="0.25">
      <c r="A587" s="15" t="s">
        <v>66</v>
      </c>
      <c r="B587" s="25" t="s">
        <v>399</v>
      </c>
      <c r="C587" s="57">
        <v>1145762</v>
      </c>
      <c r="D587" s="56">
        <v>1100812</v>
      </c>
      <c r="E587" s="56">
        <v>68518</v>
      </c>
      <c r="F587" s="56">
        <v>0</v>
      </c>
      <c r="G587" s="56">
        <f t="shared" si="64"/>
        <v>2315092</v>
      </c>
    </row>
    <row r="588" spans="1:7" x14ac:dyDescent="0.25">
      <c r="A588" s="15"/>
      <c r="B588" s="25"/>
      <c r="C588" s="56"/>
      <c r="D588" s="56"/>
      <c r="E588" s="56"/>
      <c r="F588" s="56"/>
      <c r="G588" s="56"/>
    </row>
    <row r="589" spans="1:7" x14ac:dyDescent="0.25">
      <c r="A589" s="15"/>
      <c r="B589" s="24" t="s">
        <v>84</v>
      </c>
      <c r="C589" s="56">
        <f>SUM(C590:C598)</f>
        <v>20283599</v>
      </c>
      <c r="D589" s="56">
        <f t="shared" ref="D589:F589" si="65">SUM(D590:D598)</f>
        <v>2201624</v>
      </c>
      <c r="E589" s="56">
        <f t="shared" si="65"/>
        <v>0</v>
      </c>
      <c r="F589" s="56">
        <f t="shared" si="65"/>
        <v>0</v>
      </c>
      <c r="G589" s="56">
        <f t="shared" ref="G589:G598" si="66">SUM(C589:F589)</f>
        <v>22485223</v>
      </c>
    </row>
    <row r="590" spans="1:7" x14ac:dyDescent="0.25">
      <c r="A590" s="15" t="s">
        <v>84</v>
      </c>
      <c r="B590" s="25" t="s">
        <v>400</v>
      </c>
      <c r="C590" s="57">
        <v>2827803</v>
      </c>
      <c r="D590" s="56">
        <v>0</v>
      </c>
      <c r="E590" s="56">
        <v>0</v>
      </c>
      <c r="F590" s="56">
        <v>0</v>
      </c>
      <c r="G590" s="56">
        <f t="shared" si="66"/>
        <v>2827803</v>
      </c>
    </row>
    <row r="591" spans="1:7" x14ac:dyDescent="0.25">
      <c r="A591" s="15" t="s">
        <v>84</v>
      </c>
      <c r="B591" s="25" t="s">
        <v>401</v>
      </c>
      <c r="C591" s="57">
        <v>1744624</v>
      </c>
      <c r="D591" s="56">
        <v>1100812</v>
      </c>
      <c r="E591" s="56">
        <v>0</v>
      </c>
      <c r="F591" s="56">
        <v>0</v>
      </c>
      <c r="G591" s="56">
        <f t="shared" si="66"/>
        <v>2845436</v>
      </c>
    </row>
    <row r="592" spans="1:7" x14ac:dyDescent="0.25">
      <c r="A592" s="15" t="s">
        <v>84</v>
      </c>
      <c r="B592" s="25" t="s">
        <v>577</v>
      </c>
      <c r="C592" s="57">
        <v>1451628</v>
      </c>
      <c r="D592" s="56">
        <v>0</v>
      </c>
      <c r="E592" s="56">
        <v>0</v>
      </c>
      <c r="F592" s="56">
        <v>0</v>
      </c>
      <c r="G592" s="56">
        <f t="shared" si="66"/>
        <v>1451628</v>
      </c>
    </row>
    <row r="593" spans="1:7" x14ac:dyDescent="0.25">
      <c r="A593" s="15" t="s">
        <v>84</v>
      </c>
      <c r="B593" s="25" t="s">
        <v>402</v>
      </c>
      <c r="C593" s="57">
        <v>1748756</v>
      </c>
      <c r="D593" s="56">
        <v>0</v>
      </c>
      <c r="E593" s="56">
        <v>0</v>
      </c>
      <c r="F593" s="56">
        <v>0</v>
      </c>
      <c r="G593" s="56">
        <f t="shared" si="66"/>
        <v>1748756</v>
      </c>
    </row>
    <row r="594" spans="1:7" x14ac:dyDescent="0.25">
      <c r="A594" s="15" t="s">
        <v>84</v>
      </c>
      <c r="B594" s="25" t="s">
        <v>403</v>
      </c>
      <c r="C594" s="57">
        <v>1661475</v>
      </c>
      <c r="D594" s="56">
        <v>0</v>
      </c>
      <c r="E594" s="56">
        <v>0</v>
      </c>
      <c r="F594" s="56">
        <v>0</v>
      </c>
      <c r="G594" s="56">
        <f t="shared" si="66"/>
        <v>1661475</v>
      </c>
    </row>
    <row r="595" spans="1:7" x14ac:dyDescent="0.25">
      <c r="A595" s="15" t="s">
        <v>84</v>
      </c>
      <c r="B595" s="25" t="s">
        <v>404</v>
      </c>
      <c r="C595" s="57">
        <v>2421633</v>
      </c>
      <c r="D595" s="56">
        <v>1100812</v>
      </c>
      <c r="E595" s="56">
        <v>0</v>
      </c>
      <c r="F595" s="56">
        <v>0</v>
      </c>
      <c r="G595" s="56">
        <f t="shared" si="66"/>
        <v>3522445</v>
      </c>
    </row>
    <row r="596" spans="1:7" x14ac:dyDescent="0.25">
      <c r="A596" s="15" t="s">
        <v>84</v>
      </c>
      <c r="B596" s="25" t="s">
        <v>405</v>
      </c>
      <c r="C596" s="57">
        <v>4207027</v>
      </c>
      <c r="D596" s="56">
        <v>0</v>
      </c>
      <c r="E596" s="56">
        <v>0</v>
      </c>
      <c r="F596" s="56">
        <v>0</v>
      </c>
      <c r="G596" s="56">
        <f t="shared" si="66"/>
        <v>4207027</v>
      </c>
    </row>
    <row r="597" spans="1:7" x14ac:dyDescent="0.25">
      <c r="A597" s="15" t="s">
        <v>84</v>
      </c>
      <c r="B597" s="25" t="s">
        <v>578</v>
      </c>
      <c r="C597" s="57">
        <v>2232638</v>
      </c>
      <c r="D597" s="56">
        <v>0</v>
      </c>
      <c r="E597" s="56">
        <v>0</v>
      </c>
      <c r="F597" s="56">
        <v>0</v>
      </c>
      <c r="G597" s="56">
        <f t="shared" si="66"/>
        <v>2232638</v>
      </c>
    </row>
    <row r="598" spans="1:7" x14ac:dyDescent="0.25">
      <c r="A598" s="15" t="s">
        <v>84</v>
      </c>
      <c r="B598" s="25" t="s">
        <v>406</v>
      </c>
      <c r="C598" s="57">
        <v>1988015</v>
      </c>
      <c r="D598" s="56">
        <v>0</v>
      </c>
      <c r="E598" s="56">
        <v>0</v>
      </c>
      <c r="F598" s="56">
        <v>0</v>
      </c>
      <c r="G598" s="56">
        <f t="shared" si="66"/>
        <v>1988015</v>
      </c>
    </row>
    <row r="599" spans="1:7" x14ac:dyDescent="0.25">
      <c r="A599" s="15"/>
      <c r="B599" s="25"/>
      <c r="C599" s="56"/>
      <c r="D599" s="56"/>
      <c r="E599" s="56"/>
      <c r="F599" s="56"/>
      <c r="G599" s="56"/>
    </row>
    <row r="600" spans="1:7" x14ac:dyDescent="0.25">
      <c r="A600" s="15"/>
      <c r="B600" s="24" t="s">
        <v>27</v>
      </c>
      <c r="C600" s="56">
        <f>SUM(C601:C608)</f>
        <v>11281695</v>
      </c>
      <c r="D600" s="56">
        <f t="shared" ref="D600:F600" si="67">SUM(D601:D608)</f>
        <v>0</v>
      </c>
      <c r="E600" s="56">
        <f t="shared" si="67"/>
        <v>979156</v>
      </c>
      <c r="F600" s="56">
        <f t="shared" si="67"/>
        <v>0</v>
      </c>
      <c r="G600" s="56">
        <f t="shared" ref="G600:G608" si="68">SUM(C600:F600)</f>
        <v>12260851</v>
      </c>
    </row>
    <row r="601" spans="1:7" x14ac:dyDescent="0.25">
      <c r="A601" s="15" t="s">
        <v>27</v>
      </c>
      <c r="B601" s="25" t="s">
        <v>407</v>
      </c>
      <c r="C601" s="57">
        <v>1189793</v>
      </c>
      <c r="D601" s="56">
        <v>0</v>
      </c>
      <c r="E601" s="56">
        <v>103832</v>
      </c>
      <c r="F601" s="56">
        <v>0</v>
      </c>
      <c r="G601" s="56">
        <f t="shared" si="68"/>
        <v>1293625</v>
      </c>
    </row>
    <row r="602" spans="1:7" x14ac:dyDescent="0.25">
      <c r="A602" s="15" t="s">
        <v>27</v>
      </c>
      <c r="B602" s="25" t="s">
        <v>408</v>
      </c>
      <c r="C602" s="57">
        <v>1496212</v>
      </c>
      <c r="D602" s="56">
        <v>0</v>
      </c>
      <c r="E602" s="56">
        <v>122835</v>
      </c>
      <c r="F602" s="56">
        <v>0</v>
      </c>
      <c r="G602" s="56">
        <f t="shared" si="68"/>
        <v>1619047</v>
      </c>
    </row>
    <row r="603" spans="1:7" x14ac:dyDescent="0.25">
      <c r="A603" s="15" t="s">
        <v>27</v>
      </c>
      <c r="B603" s="25" t="s">
        <v>476</v>
      </c>
      <c r="C603" s="57">
        <v>2660</v>
      </c>
      <c r="D603" s="56">
        <v>0</v>
      </c>
      <c r="E603" s="56">
        <v>222</v>
      </c>
      <c r="F603" s="56">
        <v>0</v>
      </c>
      <c r="G603" s="56">
        <f t="shared" si="68"/>
        <v>2882</v>
      </c>
    </row>
    <row r="604" spans="1:7" x14ac:dyDescent="0.25">
      <c r="A604" s="15" t="s">
        <v>27</v>
      </c>
      <c r="B604" s="25" t="s">
        <v>409</v>
      </c>
      <c r="C604" s="57">
        <v>1020700</v>
      </c>
      <c r="D604" s="56">
        <v>0</v>
      </c>
      <c r="E604" s="56">
        <v>94637</v>
      </c>
      <c r="F604" s="56">
        <v>0</v>
      </c>
      <c r="G604" s="56">
        <f t="shared" si="68"/>
        <v>1115337</v>
      </c>
    </row>
    <row r="605" spans="1:7" x14ac:dyDescent="0.25">
      <c r="A605" s="15" t="s">
        <v>27</v>
      </c>
      <c r="B605" s="25" t="s">
        <v>572</v>
      </c>
      <c r="C605" s="57">
        <v>2014818</v>
      </c>
      <c r="D605" s="56">
        <v>0</v>
      </c>
      <c r="E605" s="56">
        <v>165382</v>
      </c>
      <c r="F605" s="56">
        <v>0</v>
      </c>
      <c r="G605" s="56">
        <f t="shared" si="68"/>
        <v>2180200</v>
      </c>
    </row>
    <row r="606" spans="1:7" x14ac:dyDescent="0.25">
      <c r="A606" s="15" t="s">
        <v>27</v>
      </c>
      <c r="B606" s="25" t="s">
        <v>410</v>
      </c>
      <c r="C606" s="57">
        <v>1633653</v>
      </c>
      <c r="D606" s="56">
        <v>0</v>
      </c>
      <c r="E606" s="56">
        <v>144011</v>
      </c>
      <c r="F606" s="56">
        <v>0</v>
      </c>
      <c r="G606" s="56">
        <f t="shared" si="68"/>
        <v>1777664</v>
      </c>
    </row>
    <row r="607" spans="1:7" x14ac:dyDescent="0.25">
      <c r="A607" s="15" t="s">
        <v>27</v>
      </c>
      <c r="B607" s="25" t="s">
        <v>411</v>
      </c>
      <c r="C607" s="57">
        <v>2748880</v>
      </c>
      <c r="D607" s="56">
        <v>0</v>
      </c>
      <c r="E607" s="56">
        <v>247964</v>
      </c>
      <c r="F607" s="56">
        <v>0</v>
      </c>
      <c r="G607" s="56">
        <f t="shared" si="68"/>
        <v>2996844</v>
      </c>
    </row>
    <row r="608" spans="1:7" x14ac:dyDescent="0.25">
      <c r="A608" s="15" t="s">
        <v>27</v>
      </c>
      <c r="B608" s="25" t="s">
        <v>412</v>
      </c>
      <c r="C608" s="57">
        <v>1174979</v>
      </c>
      <c r="D608" s="56">
        <v>0</v>
      </c>
      <c r="E608" s="56">
        <v>100273</v>
      </c>
      <c r="F608" s="56">
        <v>0</v>
      </c>
      <c r="G608" s="56">
        <f t="shared" si="68"/>
        <v>1275252</v>
      </c>
    </row>
    <row r="609" spans="1:7" x14ac:dyDescent="0.25">
      <c r="A609" s="15"/>
      <c r="B609" s="25"/>
      <c r="C609" s="56"/>
      <c r="D609" s="56"/>
      <c r="E609" s="56"/>
      <c r="F609" s="56"/>
      <c r="G609" s="56"/>
    </row>
    <row r="610" spans="1:7" x14ac:dyDescent="0.25">
      <c r="A610" s="15"/>
      <c r="B610" s="24" t="s">
        <v>413</v>
      </c>
      <c r="C610" s="56">
        <f>SUM(C611:C613)</f>
        <v>5090645</v>
      </c>
      <c r="D610" s="56">
        <f t="shared" ref="D610:F610" si="69">SUM(D611:D613)</f>
        <v>0</v>
      </c>
      <c r="E610" s="56">
        <f t="shared" si="69"/>
        <v>325951</v>
      </c>
      <c r="F610" s="56">
        <f t="shared" si="69"/>
        <v>0</v>
      </c>
      <c r="G610" s="56">
        <f>SUM(C610:F610)</f>
        <v>5416596</v>
      </c>
    </row>
    <row r="611" spans="1:7" x14ac:dyDescent="0.25">
      <c r="A611" s="15" t="s">
        <v>413</v>
      </c>
      <c r="B611" s="25" t="s">
        <v>414</v>
      </c>
      <c r="C611" s="57">
        <v>1593466</v>
      </c>
      <c r="D611" s="56">
        <v>0</v>
      </c>
      <c r="E611" s="56">
        <v>108724</v>
      </c>
      <c r="F611" s="56">
        <v>0</v>
      </c>
      <c r="G611" s="56">
        <f>SUM(C611:F611)</f>
        <v>1702190</v>
      </c>
    </row>
    <row r="612" spans="1:7" x14ac:dyDescent="0.25">
      <c r="A612" s="15" t="s">
        <v>413</v>
      </c>
      <c r="B612" s="25" t="s">
        <v>485</v>
      </c>
      <c r="C612" s="57">
        <v>108848</v>
      </c>
      <c r="D612" s="56">
        <v>0</v>
      </c>
      <c r="E612" s="56">
        <v>7439</v>
      </c>
      <c r="F612" s="56">
        <v>0</v>
      </c>
      <c r="G612" s="56">
        <f>SUM(C612:F612)</f>
        <v>116287</v>
      </c>
    </row>
    <row r="613" spans="1:7" x14ac:dyDescent="0.25">
      <c r="A613" s="15" t="s">
        <v>413</v>
      </c>
      <c r="B613" s="25" t="s">
        <v>415</v>
      </c>
      <c r="C613" s="57">
        <v>3388331</v>
      </c>
      <c r="D613" s="56">
        <v>0</v>
      </c>
      <c r="E613" s="56">
        <v>209788</v>
      </c>
      <c r="F613" s="56">
        <v>0</v>
      </c>
      <c r="G613" s="56">
        <f>SUM(C613:F613)</f>
        <v>3598119</v>
      </c>
    </row>
    <row r="614" spans="1:7" x14ac:dyDescent="0.25">
      <c r="A614" s="15"/>
      <c r="B614" s="25"/>
      <c r="C614" s="56"/>
      <c r="D614" s="56"/>
      <c r="E614" s="56"/>
      <c r="F614" s="56"/>
      <c r="G614" s="56"/>
    </row>
    <row r="615" spans="1:7" x14ac:dyDescent="0.25">
      <c r="A615" s="15"/>
      <c r="B615" s="24" t="s">
        <v>52</v>
      </c>
      <c r="C615" s="56">
        <f>SUM(C616:C623)</f>
        <v>12219825</v>
      </c>
      <c r="D615" s="56">
        <f t="shared" ref="D615:F615" si="70">SUM(D616:D623)</f>
        <v>550406</v>
      </c>
      <c r="E615" s="56">
        <f t="shared" si="70"/>
        <v>973786</v>
      </c>
      <c r="F615" s="56">
        <f t="shared" si="70"/>
        <v>0</v>
      </c>
      <c r="G615" s="56">
        <f t="shared" ref="G615:G623" si="71">SUM(C615:F615)</f>
        <v>13744017</v>
      </c>
    </row>
    <row r="616" spans="1:7" x14ac:dyDescent="0.25">
      <c r="A616" s="15" t="s">
        <v>52</v>
      </c>
      <c r="B616" s="25" t="s">
        <v>495</v>
      </c>
      <c r="C616" s="57">
        <v>575168</v>
      </c>
      <c r="D616" s="56">
        <v>0</v>
      </c>
      <c r="E616" s="56">
        <v>48315</v>
      </c>
      <c r="F616" s="56">
        <v>0</v>
      </c>
      <c r="G616" s="56">
        <f t="shared" si="71"/>
        <v>623483</v>
      </c>
    </row>
    <row r="617" spans="1:7" x14ac:dyDescent="0.25">
      <c r="A617" s="15" t="s">
        <v>52</v>
      </c>
      <c r="B617" s="25" t="s">
        <v>477</v>
      </c>
      <c r="C617" s="57">
        <v>2415793</v>
      </c>
      <c r="D617" s="56">
        <v>0</v>
      </c>
      <c r="E617" s="56">
        <v>184953</v>
      </c>
      <c r="F617" s="56">
        <v>0</v>
      </c>
      <c r="G617" s="56">
        <f t="shared" si="71"/>
        <v>2600746</v>
      </c>
    </row>
    <row r="618" spans="1:7" x14ac:dyDescent="0.25">
      <c r="A618" s="15" t="s">
        <v>52</v>
      </c>
      <c r="B618" s="25" t="s">
        <v>416</v>
      </c>
      <c r="C618" s="57">
        <v>1104534</v>
      </c>
      <c r="D618" s="56">
        <v>0</v>
      </c>
      <c r="E618" s="56">
        <v>89297</v>
      </c>
      <c r="F618" s="56">
        <v>0</v>
      </c>
      <c r="G618" s="56">
        <f t="shared" si="71"/>
        <v>1193831</v>
      </c>
    </row>
    <row r="619" spans="1:7" x14ac:dyDescent="0.25">
      <c r="A619" s="15" t="s">
        <v>52</v>
      </c>
      <c r="B619" s="25" t="s">
        <v>417</v>
      </c>
      <c r="C619" s="57">
        <v>1265903</v>
      </c>
      <c r="D619" s="56">
        <v>0</v>
      </c>
      <c r="E619" s="56">
        <v>96121</v>
      </c>
      <c r="F619" s="56">
        <v>0</v>
      </c>
      <c r="G619" s="56">
        <f t="shared" si="71"/>
        <v>1362024</v>
      </c>
    </row>
    <row r="620" spans="1:7" x14ac:dyDescent="0.25">
      <c r="A620" s="15" t="s">
        <v>52</v>
      </c>
      <c r="B620" s="25" t="s">
        <v>418</v>
      </c>
      <c r="C620" s="57">
        <v>1928022</v>
      </c>
      <c r="D620" s="56">
        <v>0</v>
      </c>
      <c r="E620" s="56">
        <v>161024</v>
      </c>
      <c r="F620" s="56">
        <v>0</v>
      </c>
      <c r="G620" s="56">
        <f t="shared" si="71"/>
        <v>2089046</v>
      </c>
    </row>
    <row r="621" spans="1:7" x14ac:dyDescent="0.25">
      <c r="A621" s="15" t="s">
        <v>52</v>
      </c>
      <c r="B621" s="25" t="s">
        <v>484</v>
      </c>
      <c r="C621" s="57">
        <v>1537092</v>
      </c>
      <c r="D621" s="56">
        <v>0</v>
      </c>
      <c r="E621" s="56">
        <v>136971</v>
      </c>
      <c r="F621" s="56">
        <v>0</v>
      </c>
      <c r="G621" s="56">
        <f t="shared" si="71"/>
        <v>1674063</v>
      </c>
    </row>
    <row r="622" spans="1:7" x14ac:dyDescent="0.25">
      <c r="A622" s="15" t="s">
        <v>52</v>
      </c>
      <c r="B622" s="25" t="s">
        <v>419</v>
      </c>
      <c r="C622" s="57">
        <v>923669</v>
      </c>
      <c r="D622" s="56">
        <v>0</v>
      </c>
      <c r="E622" s="56">
        <v>78946</v>
      </c>
      <c r="F622" s="56">
        <v>0</v>
      </c>
      <c r="G622" s="56">
        <f t="shared" si="71"/>
        <v>1002615</v>
      </c>
    </row>
    <row r="623" spans="1:7" x14ac:dyDescent="0.25">
      <c r="A623" s="15" t="s">
        <v>52</v>
      </c>
      <c r="B623" s="25" t="s">
        <v>420</v>
      </c>
      <c r="C623" s="57">
        <v>2469644</v>
      </c>
      <c r="D623" s="56">
        <v>550406</v>
      </c>
      <c r="E623" s="56">
        <v>178159</v>
      </c>
      <c r="F623" s="56">
        <v>0</v>
      </c>
      <c r="G623" s="56">
        <f t="shared" si="71"/>
        <v>3198209</v>
      </c>
    </row>
    <row r="624" spans="1:7" x14ac:dyDescent="0.25">
      <c r="A624" s="15"/>
      <c r="B624" s="25"/>
      <c r="C624" s="56"/>
      <c r="D624" s="56"/>
      <c r="E624" s="56"/>
      <c r="F624" s="56"/>
      <c r="G624" s="56"/>
    </row>
    <row r="625" spans="1:7" x14ac:dyDescent="0.25">
      <c r="A625" s="15"/>
      <c r="B625" s="24" t="s">
        <v>17</v>
      </c>
      <c r="C625" s="56">
        <f>SUM(C626:C646)</f>
        <v>47595836</v>
      </c>
      <c r="D625" s="56">
        <f>SUM(D626:D646)</f>
        <v>6604870</v>
      </c>
      <c r="E625" s="56">
        <f>SUM(E626:E646)</f>
        <v>3514463</v>
      </c>
      <c r="F625" s="56">
        <f>SUM(F626:F646)</f>
        <v>0</v>
      </c>
      <c r="G625" s="56">
        <f t="shared" ref="G625:G646" si="72">SUM(C625:F625)</f>
        <v>57715169</v>
      </c>
    </row>
    <row r="626" spans="1:7" x14ac:dyDescent="0.25">
      <c r="A626" s="15" t="s">
        <v>17</v>
      </c>
      <c r="B626" s="25" t="s">
        <v>421</v>
      </c>
      <c r="C626" s="57">
        <v>2217785</v>
      </c>
      <c r="D626" s="56">
        <v>0</v>
      </c>
      <c r="E626" s="56">
        <v>160001</v>
      </c>
      <c r="F626" s="56">
        <v>0</v>
      </c>
      <c r="G626" s="56">
        <f t="shared" si="72"/>
        <v>2377786</v>
      </c>
    </row>
    <row r="627" spans="1:7" x14ac:dyDescent="0.25">
      <c r="A627" s="15" t="s">
        <v>17</v>
      </c>
      <c r="B627" s="25" t="s">
        <v>422</v>
      </c>
      <c r="C627" s="57">
        <v>4328077</v>
      </c>
      <c r="D627" s="56">
        <v>0</v>
      </c>
      <c r="E627" s="56">
        <v>284949</v>
      </c>
      <c r="F627" s="56">
        <v>0</v>
      </c>
      <c r="G627" s="56">
        <f t="shared" si="72"/>
        <v>4613026</v>
      </c>
    </row>
    <row r="628" spans="1:7" x14ac:dyDescent="0.25">
      <c r="A628" s="15" t="s">
        <v>17</v>
      </c>
      <c r="B628" s="25" t="s">
        <v>423</v>
      </c>
      <c r="C628" s="57">
        <v>2709859</v>
      </c>
      <c r="D628" s="56">
        <v>0</v>
      </c>
      <c r="E628" s="56">
        <v>214340</v>
      </c>
      <c r="F628" s="56">
        <v>0</v>
      </c>
      <c r="G628" s="56">
        <f t="shared" si="72"/>
        <v>2924199</v>
      </c>
    </row>
    <row r="629" spans="1:7" s="40" customFormat="1" x14ac:dyDescent="0.25">
      <c r="A629" s="15" t="s">
        <v>17</v>
      </c>
      <c r="B629" s="25" t="s">
        <v>573</v>
      </c>
      <c r="C629" s="57">
        <v>3874043</v>
      </c>
      <c r="D629" s="56">
        <v>0</v>
      </c>
      <c r="E629" s="56">
        <v>248280</v>
      </c>
      <c r="F629" s="56">
        <v>0</v>
      </c>
      <c r="G629" s="56">
        <f t="shared" si="72"/>
        <v>4122323</v>
      </c>
    </row>
    <row r="630" spans="1:7" x14ac:dyDescent="0.25">
      <c r="A630" s="15" t="s">
        <v>17</v>
      </c>
      <c r="B630" s="25" t="s">
        <v>424</v>
      </c>
      <c r="C630" s="57">
        <v>2638341</v>
      </c>
      <c r="D630" s="56">
        <v>0</v>
      </c>
      <c r="E630" s="56">
        <v>196577</v>
      </c>
      <c r="F630" s="56">
        <v>0</v>
      </c>
      <c r="G630" s="56">
        <f t="shared" si="72"/>
        <v>2834918</v>
      </c>
    </row>
    <row r="631" spans="1:7" x14ac:dyDescent="0.25">
      <c r="A631" s="15" t="s">
        <v>17</v>
      </c>
      <c r="B631" s="25" t="s">
        <v>574</v>
      </c>
      <c r="C631" s="57">
        <v>1403295</v>
      </c>
      <c r="D631" s="56">
        <v>550406</v>
      </c>
      <c r="E631" s="56">
        <v>108429</v>
      </c>
      <c r="F631" s="56">
        <v>0</v>
      </c>
      <c r="G631" s="56">
        <f t="shared" si="72"/>
        <v>2062130</v>
      </c>
    </row>
    <row r="632" spans="1:7" x14ac:dyDescent="0.25">
      <c r="A632" s="15" t="s">
        <v>17</v>
      </c>
      <c r="B632" s="25" t="s">
        <v>425</v>
      </c>
      <c r="C632" s="57">
        <v>1632572</v>
      </c>
      <c r="D632" s="56">
        <v>0</v>
      </c>
      <c r="E632" s="56">
        <v>143284</v>
      </c>
      <c r="F632" s="56">
        <v>0</v>
      </c>
      <c r="G632" s="56">
        <f t="shared" si="72"/>
        <v>1775856</v>
      </c>
    </row>
    <row r="633" spans="1:7" x14ac:dyDescent="0.25">
      <c r="A633" s="15" t="s">
        <v>17</v>
      </c>
      <c r="B633" s="25" t="s">
        <v>426</v>
      </c>
      <c r="C633" s="57">
        <v>3522915</v>
      </c>
      <c r="D633" s="56">
        <v>1100812</v>
      </c>
      <c r="E633" s="56">
        <v>246375</v>
      </c>
      <c r="F633" s="56">
        <v>0</v>
      </c>
      <c r="G633" s="56">
        <f t="shared" si="72"/>
        <v>4870102</v>
      </c>
    </row>
    <row r="634" spans="1:7" x14ac:dyDescent="0.25">
      <c r="A634" s="15" t="s">
        <v>17</v>
      </c>
      <c r="B634" s="25" t="s">
        <v>427</v>
      </c>
      <c r="C634" s="57">
        <v>2423883</v>
      </c>
      <c r="D634" s="56">
        <v>0</v>
      </c>
      <c r="E634" s="56">
        <v>170703</v>
      </c>
      <c r="F634" s="56">
        <v>0</v>
      </c>
      <c r="G634" s="56">
        <f t="shared" si="72"/>
        <v>2594586</v>
      </c>
    </row>
    <row r="635" spans="1:7" x14ac:dyDescent="0.25">
      <c r="A635" s="15" t="s">
        <v>17</v>
      </c>
      <c r="B635" s="25" t="s">
        <v>428</v>
      </c>
      <c r="C635" s="57">
        <v>2591970</v>
      </c>
      <c r="D635" s="56">
        <v>0</v>
      </c>
      <c r="E635" s="56">
        <v>183162</v>
      </c>
      <c r="F635" s="56">
        <v>0</v>
      </c>
      <c r="G635" s="56">
        <f t="shared" si="72"/>
        <v>2775132</v>
      </c>
    </row>
    <row r="636" spans="1:7" x14ac:dyDescent="0.25">
      <c r="A636" s="15" t="s">
        <v>17</v>
      </c>
      <c r="B636" s="25" t="s">
        <v>429</v>
      </c>
      <c r="C636" s="57">
        <v>2662391</v>
      </c>
      <c r="D636" s="56">
        <v>550406</v>
      </c>
      <c r="E636" s="56">
        <v>221916</v>
      </c>
      <c r="F636" s="56">
        <v>0</v>
      </c>
      <c r="G636" s="56">
        <f t="shared" si="72"/>
        <v>3434713</v>
      </c>
    </row>
    <row r="637" spans="1:7" x14ac:dyDescent="0.25">
      <c r="A637" s="15" t="s">
        <v>17</v>
      </c>
      <c r="B637" s="25" t="s">
        <v>430</v>
      </c>
      <c r="C637" s="57">
        <v>1834839</v>
      </c>
      <c r="D637" s="56">
        <v>0</v>
      </c>
      <c r="E637" s="56">
        <v>134735</v>
      </c>
      <c r="F637" s="56">
        <v>0</v>
      </c>
      <c r="G637" s="56">
        <f t="shared" si="72"/>
        <v>1969574</v>
      </c>
    </row>
    <row r="638" spans="1:7" x14ac:dyDescent="0.25">
      <c r="A638" s="15" t="s">
        <v>17</v>
      </c>
      <c r="B638" s="25" t="s">
        <v>431</v>
      </c>
      <c r="C638" s="57">
        <v>1122279</v>
      </c>
      <c r="D638" s="56">
        <v>3302434</v>
      </c>
      <c r="E638" s="56">
        <v>76545</v>
      </c>
      <c r="F638" s="56">
        <v>0</v>
      </c>
      <c r="G638" s="56">
        <f t="shared" si="72"/>
        <v>4501258</v>
      </c>
    </row>
    <row r="639" spans="1:7" x14ac:dyDescent="0.25">
      <c r="A639" s="15" t="s">
        <v>17</v>
      </c>
      <c r="B639" s="25" t="s">
        <v>432</v>
      </c>
      <c r="C639" s="57">
        <v>1161063</v>
      </c>
      <c r="D639" s="56">
        <v>1100812</v>
      </c>
      <c r="E639" s="56">
        <v>89694</v>
      </c>
      <c r="F639" s="56">
        <v>0</v>
      </c>
      <c r="G639" s="56">
        <f t="shared" si="72"/>
        <v>2351569</v>
      </c>
    </row>
    <row r="640" spans="1:7" x14ac:dyDescent="0.25">
      <c r="A640" s="15" t="s">
        <v>17</v>
      </c>
      <c r="B640" s="25" t="s">
        <v>433</v>
      </c>
      <c r="C640" s="57">
        <v>1688454</v>
      </c>
      <c r="D640" s="56">
        <v>0</v>
      </c>
      <c r="E640" s="56">
        <v>130976</v>
      </c>
      <c r="F640" s="56">
        <v>0</v>
      </c>
      <c r="G640" s="56">
        <f t="shared" si="72"/>
        <v>1819430</v>
      </c>
    </row>
    <row r="641" spans="1:7" x14ac:dyDescent="0.25">
      <c r="A641" s="15" t="s">
        <v>17</v>
      </c>
      <c r="B641" s="25" t="s">
        <v>493</v>
      </c>
      <c r="C641" s="57">
        <v>864800</v>
      </c>
      <c r="D641" s="56">
        <v>0</v>
      </c>
      <c r="E641" s="56">
        <v>75479</v>
      </c>
      <c r="F641" s="56">
        <v>0</v>
      </c>
      <c r="G641" s="56">
        <f t="shared" si="72"/>
        <v>940279</v>
      </c>
    </row>
    <row r="642" spans="1:7" x14ac:dyDescent="0.25">
      <c r="A642" s="15" t="s">
        <v>17</v>
      </c>
      <c r="B642" s="25" t="s">
        <v>434</v>
      </c>
      <c r="C642" s="57">
        <v>1848760</v>
      </c>
      <c r="D642" s="56">
        <v>0</v>
      </c>
      <c r="E642" s="56">
        <v>154150</v>
      </c>
      <c r="F642" s="56">
        <v>0</v>
      </c>
      <c r="G642" s="56">
        <f t="shared" si="72"/>
        <v>2002910</v>
      </c>
    </row>
    <row r="643" spans="1:7" x14ac:dyDescent="0.25">
      <c r="A643" s="15" t="s">
        <v>17</v>
      </c>
      <c r="B643" s="25" t="s">
        <v>435</v>
      </c>
      <c r="C643" s="57">
        <v>2265050</v>
      </c>
      <c r="D643" s="56">
        <v>0</v>
      </c>
      <c r="E643" s="56">
        <v>188729</v>
      </c>
      <c r="F643" s="56">
        <v>0</v>
      </c>
      <c r="G643" s="56">
        <f t="shared" si="72"/>
        <v>2453779</v>
      </c>
    </row>
    <row r="644" spans="1:7" x14ac:dyDescent="0.25">
      <c r="A644" s="15" t="s">
        <v>17</v>
      </c>
      <c r="B644" s="25" t="s">
        <v>436</v>
      </c>
      <c r="C644" s="57">
        <v>1337565</v>
      </c>
      <c r="D644" s="56">
        <v>0</v>
      </c>
      <c r="E644" s="56">
        <v>92277</v>
      </c>
      <c r="F644" s="56">
        <v>0</v>
      </c>
      <c r="G644" s="56">
        <f t="shared" si="72"/>
        <v>1429842</v>
      </c>
    </row>
    <row r="645" spans="1:7" x14ac:dyDescent="0.25">
      <c r="A645" s="15" t="s">
        <v>17</v>
      </c>
      <c r="B645" s="25" t="s">
        <v>437</v>
      </c>
      <c r="C645" s="57">
        <v>3483420</v>
      </c>
      <c r="D645" s="56">
        <v>0</v>
      </c>
      <c r="E645" s="56">
        <v>249777</v>
      </c>
      <c r="F645" s="56">
        <v>0</v>
      </c>
      <c r="G645" s="56">
        <f t="shared" si="72"/>
        <v>3733197</v>
      </c>
    </row>
    <row r="646" spans="1:7" x14ac:dyDescent="0.25">
      <c r="A646" s="15" t="s">
        <v>17</v>
      </c>
      <c r="B646" s="25" t="s">
        <v>438</v>
      </c>
      <c r="C646" s="57">
        <v>1984475</v>
      </c>
      <c r="D646" s="56">
        <v>0</v>
      </c>
      <c r="E646" s="56">
        <v>144085</v>
      </c>
      <c r="F646" s="56">
        <v>0</v>
      </c>
      <c r="G646" s="56">
        <f t="shared" si="72"/>
        <v>2128560</v>
      </c>
    </row>
    <row r="647" spans="1:7" x14ac:dyDescent="0.25">
      <c r="A647" s="15"/>
      <c r="B647" s="25"/>
      <c r="C647" s="56"/>
      <c r="D647" s="56"/>
      <c r="E647" s="56"/>
      <c r="F647" s="56"/>
      <c r="G647" s="56"/>
    </row>
    <row r="648" spans="1:7" x14ac:dyDescent="0.25">
      <c r="A648" s="15"/>
      <c r="B648" s="24" t="s">
        <v>78</v>
      </c>
      <c r="C648" s="56">
        <f>SUM(C649:C650)</f>
        <v>4026958</v>
      </c>
      <c r="D648" s="56">
        <f t="shared" ref="D648:F648" si="73">SUM(D649:D650)</f>
        <v>550406</v>
      </c>
      <c r="E648" s="56">
        <f t="shared" si="73"/>
        <v>289784</v>
      </c>
      <c r="F648" s="56">
        <f t="shared" si="73"/>
        <v>0</v>
      </c>
      <c r="G648" s="56">
        <f>SUM(C648:F648)</f>
        <v>4867148</v>
      </c>
    </row>
    <row r="649" spans="1:7" x14ac:dyDescent="0.25">
      <c r="A649" s="15" t="s">
        <v>78</v>
      </c>
      <c r="B649" s="25" t="s">
        <v>439</v>
      </c>
      <c r="C649" s="57">
        <v>1990047</v>
      </c>
      <c r="D649" s="56">
        <v>550406</v>
      </c>
      <c r="E649" s="56">
        <v>142354</v>
      </c>
      <c r="F649" s="56">
        <v>0</v>
      </c>
      <c r="G649" s="56">
        <f>SUM(C649:F649)</f>
        <v>2682807</v>
      </c>
    </row>
    <row r="650" spans="1:7" x14ac:dyDescent="0.25">
      <c r="A650" s="15" t="s">
        <v>78</v>
      </c>
      <c r="B650" s="25" t="s">
        <v>440</v>
      </c>
      <c r="C650" s="57">
        <v>2036911</v>
      </c>
      <c r="D650" s="56">
        <v>0</v>
      </c>
      <c r="E650" s="56">
        <v>147430</v>
      </c>
      <c r="F650" s="56">
        <v>0</v>
      </c>
      <c r="G650" s="56">
        <f>SUM(C650:F650)</f>
        <v>2184341</v>
      </c>
    </row>
    <row r="651" spans="1:7" x14ac:dyDescent="0.25">
      <c r="A651" s="15"/>
      <c r="B651" s="25"/>
      <c r="C651" s="56"/>
      <c r="D651" s="56"/>
      <c r="E651" s="56"/>
      <c r="F651" s="56"/>
      <c r="G651" s="56"/>
    </row>
    <row r="652" spans="1:7" x14ac:dyDescent="0.25">
      <c r="A652" s="15"/>
      <c r="B652" s="24" t="s">
        <v>441</v>
      </c>
      <c r="C652" s="56">
        <f>C653</f>
        <v>2012398</v>
      </c>
      <c r="D652" s="56">
        <f t="shared" ref="D652:F652" si="74">D653</f>
        <v>2201623</v>
      </c>
      <c r="E652" s="56">
        <f t="shared" si="74"/>
        <v>134505</v>
      </c>
      <c r="F652" s="56">
        <f t="shared" si="74"/>
        <v>0</v>
      </c>
      <c r="G652" s="56">
        <f>SUM(C652:F652)</f>
        <v>4348526</v>
      </c>
    </row>
    <row r="653" spans="1:7" x14ac:dyDescent="0.25">
      <c r="A653" s="15" t="s">
        <v>441</v>
      </c>
      <c r="B653" s="25" t="s">
        <v>442</v>
      </c>
      <c r="C653" s="57">
        <v>2012398</v>
      </c>
      <c r="D653" s="56">
        <v>2201623</v>
      </c>
      <c r="E653" s="56">
        <v>134505</v>
      </c>
      <c r="F653" s="56">
        <v>0</v>
      </c>
      <c r="G653" s="56">
        <f>SUM(C653:F653)</f>
        <v>4348526</v>
      </c>
    </row>
    <row r="654" spans="1:7" x14ac:dyDescent="0.25">
      <c r="A654" s="15"/>
      <c r="B654" s="25"/>
      <c r="C654" s="56"/>
      <c r="D654" s="56"/>
      <c r="E654" s="56">
        <v>0</v>
      </c>
      <c r="F654" s="56"/>
      <c r="G654" s="56"/>
    </row>
    <row r="655" spans="1:7" x14ac:dyDescent="0.25">
      <c r="A655" s="15"/>
      <c r="B655" s="26" t="s">
        <v>443</v>
      </c>
      <c r="C655" s="57">
        <f>C656</f>
        <v>1563397</v>
      </c>
      <c r="D655" s="57">
        <f t="shared" ref="D655:F655" si="75">D656</f>
        <v>550406</v>
      </c>
      <c r="E655" s="57">
        <f t="shared" si="75"/>
        <v>0</v>
      </c>
      <c r="F655" s="57">
        <f t="shared" si="75"/>
        <v>0</v>
      </c>
      <c r="G655" s="57">
        <f>SUM(C655:F655)</f>
        <v>2113803</v>
      </c>
    </row>
    <row r="656" spans="1:7" x14ac:dyDescent="0.25">
      <c r="A656" s="15" t="s">
        <v>443</v>
      </c>
      <c r="B656" s="25" t="s">
        <v>579</v>
      </c>
      <c r="C656" s="56">
        <v>1563397</v>
      </c>
      <c r="D656" s="56">
        <v>550406</v>
      </c>
      <c r="E656" s="56">
        <v>0</v>
      </c>
      <c r="F656" s="56">
        <v>0</v>
      </c>
      <c r="G656" s="56">
        <f>SUM(C656:F656)</f>
        <v>2113803</v>
      </c>
    </row>
    <row r="657" spans="1:7" x14ac:dyDescent="0.25">
      <c r="A657" s="15"/>
      <c r="B657" s="24"/>
      <c r="C657" s="56"/>
      <c r="D657" s="56"/>
      <c r="E657" s="56"/>
      <c r="F657" s="56"/>
      <c r="G657" s="56"/>
    </row>
    <row r="658" spans="1:7" x14ac:dyDescent="0.25">
      <c r="A658" s="15"/>
      <c r="B658" s="26" t="s">
        <v>89</v>
      </c>
      <c r="C658" s="57">
        <f>SUM(C659:C668)</f>
        <v>13795242</v>
      </c>
      <c r="D658" s="57">
        <f t="shared" ref="D658:F658" si="76">SUM(D659:D668)</f>
        <v>9356898</v>
      </c>
      <c r="E658" s="57">
        <f t="shared" si="76"/>
        <v>974978</v>
      </c>
      <c r="F658" s="57">
        <f t="shared" si="76"/>
        <v>0</v>
      </c>
      <c r="G658" s="57">
        <f t="shared" ref="G658:G668" si="77">SUM(C658:F658)</f>
        <v>24127118</v>
      </c>
    </row>
    <row r="659" spans="1:7" x14ac:dyDescent="0.25">
      <c r="A659" s="15" t="s">
        <v>89</v>
      </c>
      <c r="B659" s="25" t="s">
        <v>444</v>
      </c>
      <c r="C659" s="57">
        <v>1697810</v>
      </c>
      <c r="D659" s="56">
        <v>2201623</v>
      </c>
      <c r="E659" s="56">
        <v>115902</v>
      </c>
      <c r="F659" s="56">
        <v>0</v>
      </c>
      <c r="G659" s="56">
        <f t="shared" si="77"/>
        <v>4015335</v>
      </c>
    </row>
    <row r="660" spans="1:7" x14ac:dyDescent="0.25">
      <c r="A660" s="15" t="s">
        <v>89</v>
      </c>
      <c r="B660" s="25" t="s">
        <v>495</v>
      </c>
      <c r="C660" s="57">
        <v>531247</v>
      </c>
      <c r="D660" s="56">
        <v>0</v>
      </c>
      <c r="E660" s="56">
        <v>43683</v>
      </c>
      <c r="F660" s="56">
        <v>0</v>
      </c>
      <c r="G660" s="56">
        <f t="shared" si="77"/>
        <v>574930</v>
      </c>
    </row>
    <row r="661" spans="1:7" x14ac:dyDescent="0.25">
      <c r="A661" s="15" t="s">
        <v>89</v>
      </c>
      <c r="B661" s="25" t="s">
        <v>445</v>
      </c>
      <c r="C661" s="57">
        <v>2111029</v>
      </c>
      <c r="D661" s="56">
        <v>1651217</v>
      </c>
      <c r="E661" s="56">
        <v>120898</v>
      </c>
      <c r="F661" s="56">
        <v>0</v>
      </c>
      <c r="G661" s="56">
        <f t="shared" si="77"/>
        <v>3883144</v>
      </c>
    </row>
    <row r="662" spans="1:7" x14ac:dyDescent="0.25">
      <c r="A662" s="15" t="s">
        <v>89</v>
      </c>
      <c r="B662" s="25" t="s">
        <v>446</v>
      </c>
      <c r="C662" s="57">
        <v>2589243</v>
      </c>
      <c r="D662" s="56">
        <v>1100812</v>
      </c>
      <c r="E662" s="56">
        <v>184881</v>
      </c>
      <c r="F662" s="56">
        <v>0</v>
      </c>
      <c r="G662" s="56">
        <f t="shared" si="77"/>
        <v>3874936</v>
      </c>
    </row>
    <row r="663" spans="1:7" x14ac:dyDescent="0.25">
      <c r="A663" s="15" t="s">
        <v>89</v>
      </c>
      <c r="B663" s="25" t="s">
        <v>447</v>
      </c>
      <c r="C663" s="57">
        <v>1368724</v>
      </c>
      <c r="D663" s="56">
        <v>1651217</v>
      </c>
      <c r="E663" s="56">
        <v>87421</v>
      </c>
      <c r="F663" s="56">
        <v>0</v>
      </c>
      <c r="G663" s="56">
        <f t="shared" si="77"/>
        <v>3107362</v>
      </c>
    </row>
    <row r="664" spans="1:7" x14ac:dyDescent="0.25">
      <c r="A664" s="15" t="s">
        <v>89</v>
      </c>
      <c r="B664" s="25" t="s">
        <v>484</v>
      </c>
      <c r="C664" s="57">
        <v>62172</v>
      </c>
      <c r="D664" s="56">
        <v>0</v>
      </c>
      <c r="E664" s="56">
        <v>5423</v>
      </c>
      <c r="F664" s="56">
        <v>0</v>
      </c>
      <c r="G664" s="56">
        <f t="shared" si="77"/>
        <v>67595</v>
      </c>
    </row>
    <row r="665" spans="1:7" x14ac:dyDescent="0.25">
      <c r="A665" s="15" t="s">
        <v>89</v>
      </c>
      <c r="B665" s="25" t="s">
        <v>448</v>
      </c>
      <c r="C665" s="57">
        <v>1929650</v>
      </c>
      <c r="D665" s="56">
        <v>1651217</v>
      </c>
      <c r="E665" s="56">
        <v>152680</v>
      </c>
      <c r="F665" s="56">
        <v>0</v>
      </c>
      <c r="G665" s="56">
        <f t="shared" si="77"/>
        <v>3733547</v>
      </c>
    </row>
    <row r="666" spans="1:7" x14ac:dyDescent="0.25">
      <c r="A666" s="15" t="s">
        <v>89</v>
      </c>
      <c r="B666" s="25" t="s">
        <v>575</v>
      </c>
      <c r="C666" s="57">
        <v>980212</v>
      </c>
      <c r="D666" s="56">
        <v>0</v>
      </c>
      <c r="E666" s="56">
        <v>74104</v>
      </c>
      <c r="F666" s="56">
        <v>0</v>
      </c>
      <c r="G666" s="56">
        <f t="shared" si="77"/>
        <v>1054316</v>
      </c>
    </row>
    <row r="667" spans="1:7" x14ac:dyDescent="0.25">
      <c r="A667" s="15" t="s">
        <v>89</v>
      </c>
      <c r="B667" s="25" t="s">
        <v>449</v>
      </c>
      <c r="C667" s="57">
        <v>1219372</v>
      </c>
      <c r="D667" s="56">
        <v>1100812</v>
      </c>
      <c r="E667" s="56">
        <v>99077</v>
      </c>
      <c r="F667" s="56">
        <v>0</v>
      </c>
      <c r="G667" s="56">
        <f t="shared" si="77"/>
        <v>2419261</v>
      </c>
    </row>
    <row r="668" spans="1:7" x14ac:dyDescent="0.25">
      <c r="A668" s="15" t="s">
        <v>89</v>
      </c>
      <c r="B668" s="25" t="s">
        <v>450</v>
      </c>
      <c r="C668" s="56">
        <v>1305783</v>
      </c>
      <c r="D668" s="56">
        <v>0</v>
      </c>
      <c r="E668" s="56">
        <v>90909</v>
      </c>
      <c r="F668" s="56">
        <v>0</v>
      </c>
      <c r="G668" s="56">
        <f t="shared" si="77"/>
        <v>1396692</v>
      </c>
    </row>
    <row r="669" spans="1:7" x14ac:dyDescent="0.25">
      <c r="A669" s="15"/>
      <c r="B669" s="24"/>
      <c r="C669" s="56"/>
      <c r="D669" s="56"/>
      <c r="E669" s="56"/>
      <c r="F669" s="56"/>
      <c r="G669" s="56"/>
    </row>
    <row r="670" spans="1:7" x14ac:dyDescent="0.25">
      <c r="A670" s="15"/>
      <c r="B670" s="26" t="s">
        <v>74</v>
      </c>
      <c r="C670" s="57">
        <f>SUM(C671:C680)</f>
        <v>19474967</v>
      </c>
      <c r="D670" s="57">
        <f t="shared" ref="D670:F670" si="78">SUM(D671:D680)</f>
        <v>13015397</v>
      </c>
      <c r="E670" s="57">
        <f t="shared" si="78"/>
        <v>1447618</v>
      </c>
      <c r="F670" s="57">
        <f t="shared" si="78"/>
        <v>0</v>
      </c>
      <c r="G670" s="57">
        <f t="shared" ref="G670:G680" si="79">SUM(C670:F670)</f>
        <v>33937982</v>
      </c>
    </row>
    <row r="671" spans="1:7" x14ac:dyDescent="0.25">
      <c r="A671" s="15" t="s">
        <v>74</v>
      </c>
      <c r="B671" s="25" t="s">
        <v>451</v>
      </c>
      <c r="C671" s="57">
        <v>2489599</v>
      </c>
      <c r="D671" s="56">
        <v>2201623</v>
      </c>
      <c r="E671" s="56">
        <v>161877</v>
      </c>
      <c r="F671" s="56">
        <v>0</v>
      </c>
      <c r="G671" s="56">
        <f t="shared" si="79"/>
        <v>4853099</v>
      </c>
    </row>
    <row r="672" spans="1:7" x14ac:dyDescent="0.25">
      <c r="A672" s="15" t="s">
        <v>74</v>
      </c>
      <c r="B672" s="25" t="s">
        <v>452</v>
      </c>
      <c r="C672" s="57">
        <v>3346455</v>
      </c>
      <c r="D672" s="56">
        <v>2201623</v>
      </c>
      <c r="E672" s="56">
        <v>281378</v>
      </c>
      <c r="F672" s="56">
        <v>0</v>
      </c>
      <c r="G672" s="56">
        <f t="shared" si="79"/>
        <v>5829456</v>
      </c>
    </row>
    <row r="673" spans="1:7" x14ac:dyDescent="0.25">
      <c r="A673" s="15" t="s">
        <v>74</v>
      </c>
      <c r="B673" s="25" t="s">
        <v>505</v>
      </c>
      <c r="C673" s="57">
        <v>386710</v>
      </c>
      <c r="D673" s="56">
        <v>0</v>
      </c>
      <c r="E673" s="56">
        <v>28542</v>
      </c>
      <c r="F673" s="56">
        <v>0</v>
      </c>
      <c r="G673" s="56">
        <f t="shared" si="79"/>
        <v>415252</v>
      </c>
    </row>
    <row r="674" spans="1:7" x14ac:dyDescent="0.25">
      <c r="A674" s="15" t="s">
        <v>74</v>
      </c>
      <c r="B674" s="25" t="s">
        <v>499</v>
      </c>
      <c r="C674" s="57">
        <v>1218892</v>
      </c>
      <c r="D674" s="56">
        <v>530146</v>
      </c>
      <c r="E674" s="56">
        <v>87106</v>
      </c>
      <c r="F674" s="56">
        <v>0</v>
      </c>
      <c r="G674" s="56">
        <f t="shared" si="79"/>
        <v>1836144</v>
      </c>
    </row>
    <row r="675" spans="1:7" x14ac:dyDescent="0.25">
      <c r="A675" s="15" t="s">
        <v>74</v>
      </c>
      <c r="B675" s="25" t="s">
        <v>453</v>
      </c>
      <c r="C675" s="57">
        <v>2635602</v>
      </c>
      <c r="D675" s="56">
        <v>0</v>
      </c>
      <c r="E675" s="56">
        <v>205243</v>
      </c>
      <c r="F675" s="56">
        <v>0</v>
      </c>
      <c r="G675" s="56">
        <f t="shared" si="79"/>
        <v>2840845</v>
      </c>
    </row>
    <row r="676" spans="1:7" x14ac:dyDescent="0.25">
      <c r="A676" s="15" t="s">
        <v>74</v>
      </c>
      <c r="B676" s="25" t="s">
        <v>454</v>
      </c>
      <c r="C676" s="57">
        <v>1197901</v>
      </c>
      <c r="D676" s="56">
        <v>2201623</v>
      </c>
      <c r="E676" s="56">
        <v>89041</v>
      </c>
      <c r="F676" s="56">
        <v>0</v>
      </c>
      <c r="G676" s="56">
        <f t="shared" si="79"/>
        <v>3488565</v>
      </c>
    </row>
    <row r="677" spans="1:7" x14ac:dyDescent="0.25">
      <c r="A677" s="15" t="s">
        <v>74</v>
      </c>
      <c r="B677" s="25" t="s">
        <v>576</v>
      </c>
      <c r="C677" s="57">
        <v>3188911</v>
      </c>
      <c r="D677" s="56">
        <v>2201623</v>
      </c>
      <c r="E677" s="56">
        <v>249755</v>
      </c>
      <c r="F677" s="56">
        <v>0</v>
      </c>
      <c r="G677" s="56">
        <f t="shared" si="79"/>
        <v>5640289</v>
      </c>
    </row>
    <row r="678" spans="1:7" x14ac:dyDescent="0.25">
      <c r="A678" s="15" t="s">
        <v>74</v>
      </c>
      <c r="B678" s="25" t="s">
        <v>502</v>
      </c>
      <c r="C678" s="57">
        <v>926942</v>
      </c>
      <c r="D678" s="56">
        <v>926730</v>
      </c>
      <c r="E678" s="56">
        <v>66435</v>
      </c>
      <c r="F678" s="56">
        <v>0</v>
      </c>
      <c r="G678" s="56">
        <f t="shared" si="79"/>
        <v>1920107</v>
      </c>
    </row>
    <row r="679" spans="1:7" x14ac:dyDescent="0.25">
      <c r="A679" s="15" t="s">
        <v>74</v>
      </c>
      <c r="B679" s="25" t="s">
        <v>455</v>
      </c>
      <c r="C679" s="57">
        <v>1366405</v>
      </c>
      <c r="D679" s="56">
        <v>2752029</v>
      </c>
      <c r="E679" s="56">
        <v>95066</v>
      </c>
      <c r="F679" s="56">
        <v>0</v>
      </c>
      <c r="G679" s="56">
        <f t="shared" si="79"/>
        <v>4213500</v>
      </c>
    </row>
    <row r="680" spans="1:7" x14ac:dyDescent="0.25">
      <c r="A680" s="15" t="s">
        <v>74</v>
      </c>
      <c r="B680" s="25" t="s">
        <v>456</v>
      </c>
      <c r="C680" s="56">
        <v>2717550</v>
      </c>
      <c r="D680" s="56">
        <v>0</v>
      </c>
      <c r="E680" s="56">
        <v>183175</v>
      </c>
      <c r="F680" s="56">
        <v>0</v>
      </c>
      <c r="G680" s="56">
        <f t="shared" si="79"/>
        <v>2900725</v>
      </c>
    </row>
    <row r="681" spans="1:7" x14ac:dyDescent="0.25">
      <c r="A681" s="15"/>
      <c r="B681" s="24"/>
      <c r="C681" s="56"/>
      <c r="D681" s="56"/>
      <c r="E681" s="56"/>
      <c r="F681" s="56"/>
      <c r="G681" s="56"/>
    </row>
    <row r="682" spans="1:7" x14ac:dyDescent="0.25">
      <c r="A682" s="15"/>
      <c r="B682" s="26" t="s">
        <v>148</v>
      </c>
      <c r="C682" s="57">
        <f>SUM(C683:C690)</f>
        <v>8962383</v>
      </c>
      <c r="D682" s="57">
        <f t="shared" ref="D682:F682" si="80">SUM(D683:D690)</f>
        <v>3302435</v>
      </c>
      <c r="E682" s="57">
        <f t="shared" si="80"/>
        <v>570181</v>
      </c>
      <c r="F682" s="57">
        <f t="shared" si="80"/>
        <v>0</v>
      </c>
      <c r="G682" s="57">
        <f t="shared" ref="G682:G690" si="81">SUM(C682:F682)</f>
        <v>12834999</v>
      </c>
    </row>
    <row r="683" spans="1:7" x14ac:dyDescent="0.25">
      <c r="A683" s="15" t="s">
        <v>148</v>
      </c>
      <c r="B683" s="25" t="s">
        <v>457</v>
      </c>
      <c r="C683" s="57">
        <v>1012401</v>
      </c>
      <c r="D683" s="56">
        <v>0</v>
      </c>
      <c r="E683" s="56">
        <v>72575</v>
      </c>
      <c r="F683" s="56">
        <v>0</v>
      </c>
      <c r="G683" s="56">
        <f t="shared" si="81"/>
        <v>1084976</v>
      </c>
    </row>
    <row r="684" spans="1:7" x14ac:dyDescent="0.25">
      <c r="A684" s="15" t="s">
        <v>148</v>
      </c>
      <c r="B684" s="25" t="s">
        <v>458</v>
      </c>
      <c r="C684" s="57">
        <v>2735682</v>
      </c>
      <c r="D684" s="56">
        <v>1100812</v>
      </c>
      <c r="E684" s="56">
        <v>173666</v>
      </c>
      <c r="F684" s="56">
        <v>0</v>
      </c>
      <c r="G684" s="56">
        <f t="shared" si="81"/>
        <v>4010160</v>
      </c>
    </row>
    <row r="685" spans="1:7" x14ac:dyDescent="0.25">
      <c r="A685" s="15" t="s">
        <v>148</v>
      </c>
      <c r="B685" s="25" t="s">
        <v>506</v>
      </c>
      <c r="C685" s="57">
        <v>40400</v>
      </c>
      <c r="D685" s="56">
        <v>0</v>
      </c>
      <c r="E685" s="56">
        <v>2549</v>
      </c>
      <c r="F685" s="56">
        <v>0</v>
      </c>
      <c r="G685" s="56">
        <f t="shared" si="81"/>
        <v>42949</v>
      </c>
    </row>
    <row r="686" spans="1:7" x14ac:dyDescent="0.25">
      <c r="A686" s="15" t="s">
        <v>148</v>
      </c>
      <c r="B686" s="25" t="s">
        <v>474</v>
      </c>
      <c r="C686" s="57">
        <v>1207461</v>
      </c>
      <c r="D686" s="56">
        <v>0</v>
      </c>
      <c r="E686" s="56">
        <v>81377</v>
      </c>
      <c r="F686" s="56">
        <v>0</v>
      </c>
      <c r="G686" s="56">
        <f t="shared" si="81"/>
        <v>1288838</v>
      </c>
    </row>
    <row r="687" spans="1:7" x14ac:dyDescent="0.25">
      <c r="A687" s="15" t="s">
        <v>148</v>
      </c>
      <c r="B687" s="25" t="s">
        <v>459</v>
      </c>
      <c r="C687" s="57">
        <v>1403124</v>
      </c>
      <c r="D687" s="56">
        <v>2201623</v>
      </c>
      <c r="E687" s="56">
        <v>79748</v>
      </c>
      <c r="F687" s="56">
        <v>0</v>
      </c>
      <c r="G687" s="56">
        <f t="shared" si="81"/>
        <v>3684495</v>
      </c>
    </row>
    <row r="688" spans="1:7" x14ac:dyDescent="0.25">
      <c r="A688" s="15" t="s">
        <v>148</v>
      </c>
      <c r="B688" s="25" t="s">
        <v>497</v>
      </c>
      <c r="C688" s="57">
        <v>1084765</v>
      </c>
      <c r="D688" s="56">
        <v>0</v>
      </c>
      <c r="E688" s="56">
        <v>67611</v>
      </c>
      <c r="F688" s="56">
        <v>0</v>
      </c>
      <c r="G688" s="56">
        <f t="shared" si="81"/>
        <v>1152376</v>
      </c>
    </row>
    <row r="689" spans="1:7" x14ac:dyDescent="0.25">
      <c r="A689" s="15" t="s">
        <v>148</v>
      </c>
      <c r="B689" s="25" t="s">
        <v>494</v>
      </c>
      <c r="C689" s="57">
        <v>525675</v>
      </c>
      <c r="D689" s="56">
        <v>0</v>
      </c>
      <c r="E689" s="56">
        <v>34766</v>
      </c>
      <c r="F689" s="56">
        <v>0</v>
      </c>
      <c r="G689" s="56">
        <f t="shared" si="81"/>
        <v>560441</v>
      </c>
    </row>
    <row r="690" spans="1:7" x14ac:dyDescent="0.25">
      <c r="A690" s="15" t="s">
        <v>148</v>
      </c>
      <c r="B690" s="25" t="s">
        <v>491</v>
      </c>
      <c r="C690" s="56">
        <v>952875</v>
      </c>
      <c r="D690" s="56">
        <v>0</v>
      </c>
      <c r="E690" s="56">
        <v>57889</v>
      </c>
      <c r="F690" s="56">
        <v>0</v>
      </c>
      <c r="G690" s="56">
        <f t="shared" si="81"/>
        <v>1010764</v>
      </c>
    </row>
    <row r="691" spans="1:7" x14ac:dyDescent="0.25">
      <c r="A691" s="15"/>
      <c r="B691" s="24"/>
      <c r="C691" s="56"/>
      <c r="D691" s="56"/>
      <c r="E691" s="56"/>
      <c r="F691" s="56"/>
      <c r="G691" s="56"/>
    </row>
    <row r="692" spans="1:7" x14ac:dyDescent="0.25">
      <c r="A692" s="15"/>
      <c r="B692" s="26" t="s">
        <v>57</v>
      </c>
      <c r="C692" s="57">
        <f>SUM(C693:C704)</f>
        <v>18879461</v>
      </c>
      <c r="D692" s="57">
        <f t="shared" ref="D692:F692" si="82">SUM(D693:D704)</f>
        <v>4288983</v>
      </c>
      <c r="E692" s="57">
        <f t="shared" si="82"/>
        <v>1171935</v>
      </c>
      <c r="F692" s="57">
        <f t="shared" si="82"/>
        <v>0</v>
      </c>
      <c r="G692" s="57">
        <f t="shared" ref="G692:G704" si="83">SUM(C692:F692)</f>
        <v>24340379</v>
      </c>
    </row>
    <row r="693" spans="1:7" x14ac:dyDescent="0.25">
      <c r="A693" s="15" t="s">
        <v>57</v>
      </c>
      <c r="B693" s="25" t="s">
        <v>500</v>
      </c>
      <c r="C693" s="57">
        <v>873965</v>
      </c>
      <c r="D693" s="57">
        <v>0</v>
      </c>
      <c r="E693" s="56">
        <v>56153</v>
      </c>
      <c r="F693" s="56">
        <v>0</v>
      </c>
      <c r="G693" s="56">
        <f t="shared" si="83"/>
        <v>930118</v>
      </c>
    </row>
    <row r="694" spans="1:7" x14ac:dyDescent="0.25">
      <c r="A694" s="15" t="s">
        <v>57</v>
      </c>
      <c r="B694" s="25" t="s">
        <v>483</v>
      </c>
      <c r="C694" s="57">
        <v>499249</v>
      </c>
      <c r="D694" s="56">
        <v>494633</v>
      </c>
      <c r="E694" s="56">
        <v>33656</v>
      </c>
      <c r="F694" s="56">
        <v>0</v>
      </c>
      <c r="G694" s="56">
        <f t="shared" si="83"/>
        <v>1027538</v>
      </c>
    </row>
    <row r="695" spans="1:7" x14ac:dyDescent="0.25">
      <c r="A695" s="15" t="s">
        <v>57</v>
      </c>
      <c r="B695" s="25" t="s">
        <v>460</v>
      </c>
      <c r="C695" s="57">
        <v>1776075</v>
      </c>
      <c r="D695" s="56">
        <v>1100812</v>
      </c>
      <c r="E695" s="56">
        <v>127994</v>
      </c>
      <c r="F695" s="56">
        <v>0</v>
      </c>
      <c r="G695" s="56">
        <f t="shared" si="83"/>
        <v>3004881</v>
      </c>
    </row>
    <row r="696" spans="1:7" x14ac:dyDescent="0.25">
      <c r="A696" s="15" t="s">
        <v>57</v>
      </c>
      <c r="B696" s="25" t="s">
        <v>461</v>
      </c>
      <c r="C696" s="57">
        <v>1044233</v>
      </c>
      <c r="D696" s="56">
        <v>0</v>
      </c>
      <c r="E696" s="56">
        <v>68321</v>
      </c>
      <c r="F696" s="56">
        <v>0</v>
      </c>
      <c r="G696" s="56">
        <f t="shared" si="83"/>
        <v>1112554</v>
      </c>
    </row>
    <row r="697" spans="1:7" x14ac:dyDescent="0.25">
      <c r="A697" s="15" t="s">
        <v>57</v>
      </c>
      <c r="B697" s="25" t="s">
        <v>462</v>
      </c>
      <c r="C697" s="57">
        <v>1441167</v>
      </c>
      <c r="D697" s="56">
        <v>0</v>
      </c>
      <c r="E697" s="56">
        <v>86686</v>
      </c>
      <c r="F697" s="56">
        <v>0</v>
      </c>
      <c r="G697" s="56">
        <f t="shared" si="83"/>
        <v>1527853</v>
      </c>
    </row>
    <row r="698" spans="1:7" x14ac:dyDescent="0.25">
      <c r="A698" s="15" t="s">
        <v>57</v>
      </c>
      <c r="B698" s="25" t="s">
        <v>481</v>
      </c>
      <c r="C698" s="57">
        <v>2687650</v>
      </c>
      <c r="D698" s="56">
        <v>550388</v>
      </c>
      <c r="E698" s="56">
        <v>154386</v>
      </c>
      <c r="F698" s="56">
        <v>0</v>
      </c>
      <c r="G698" s="56">
        <f t="shared" si="83"/>
        <v>3392424</v>
      </c>
    </row>
    <row r="699" spans="1:7" x14ac:dyDescent="0.25">
      <c r="A699" s="15" t="s">
        <v>57</v>
      </c>
      <c r="B699" s="25" t="s">
        <v>486</v>
      </c>
      <c r="C699" s="57">
        <v>1864429</v>
      </c>
      <c r="D699" s="56">
        <v>1042338</v>
      </c>
      <c r="E699" s="56">
        <v>118857</v>
      </c>
      <c r="F699" s="56">
        <v>0</v>
      </c>
      <c r="G699" s="56">
        <f t="shared" si="83"/>
        <v>3025624</v>
      </c>
    </row>
    <row r="700" spans="1:7" x14ac:dyDescent="0.25">
      <c r="A700" s="15" t="s">
        <v>57</v>
      </c>
      <c r="B700" s="25" t="s">
        <v>463</v>
      </c>
      <c r="C700" s="57">
        <v>1615366</v>
      </c>
      <c r="D700" s="56">
        <v>0</v>
      </c>
      <c r="E700" s="56">
        <v>92705</v>
      </c>
      <c r="F700" s="56">
        <v>0</v>
      </c>
      <c r="G700" s="56">
        <f t="shared" si="83"/>
        <v>1708071</v>
      </c>
    </row>
    <row r="701" spans="1:7" x14ac:dyDescent="0.25">
      <c r="A701" s="15" t="s">
        <v>57</v>
      </c>
      <c r="B701" s="25" t="s">
        <v>464</v>
      </c>
      <c r="C701" s="57">
        <v>3093259</v>
      </c>
      <c r="D701" s="56">
        <v>0</v>
      </c>
      <c r="E701" s="56">
        <v>166382</v>
      </c>
      <c r="F701" s="56">
        <v>0</v>
      </c>
      <c r="G701" s="56">
        <f t="shared" si="83"/>
        <v>3259641</v>
      </c>
    </row>
    <row r="702" spans="1:7" x14ac:dyDescent="0.25">
      <c r="A702" s="15" t="s">
        <v>57</v>
      </c>
      <c r="B702" s="25" t="s">
        <v>465</v>
      </c>
      <c r="C702" s="57">
        <v>1428146</v>
      </c>
      <c r="D702" s="56">
        <v>0</v>
      </c>
      <c r="E702" s="56">
        <v>88745</v>
      </c>
      <c r="F702" s="56">
        <v>0</v>
      </c>
      <c r="G702" s="56">
        <f t="shared" si="83"/>
        <v>1516891</v>
      </c>
    </row>
    <row r="703" spans="1:7" x14ac:dyDescent="0.25">
      <c r="A703" s="15" t="s">
        <v>57</v>
      </c>
      <c r="B703" s="25" t="s">
        <v>466</v>
      </c>
      <c r="C703" s="57">
        <v>1319608</v>
      </c>
      <c r="D703" s="56">
        <v>0</v>
      </c>
      <c r="E703" s="56">
        <v>92875</v>
      </c>
      <c r="F703" s="56">
        <v>0</v>
      </c>
      <c r="G703" s="56">
        <f t="shared" si="83"/>
        <v>1412483</v>
      </c>
    </row>
    <row r="704" spans="1:7" x14ac:dyDescent="0.25">
      <c r="A704" s="15" t="s">
        <v>57</v>
      </c>
      <c r="B704" s="25" t="s">
        <v>467</v>
      </c>
      <c r="C704" s="56">
        <v>1236314</v>
      </c>
      <c r="D704" s="56">
        <v>1100812</v>
      </c>
      <c r="E704" s="56">
        <v>85175</v>
      </c>
      <c r="F704" s="56">
        <v>0</v>
      </c>
      <c r="G704" s="56">
        <f t="shared" si="83"/>
        <v>2422301</v>
      </c>
    </row>
    <row r="705" spans="1:7" x14ac:dyDescent="0.25">
      <c r="A705" s="15"/>
      <c r="B705" s="24"/>
      <c r="C705" s="56"/>
      <c r="D705" s="56"/>
      <c r="E705" s="56"/>
      <c r="F705" s="56"/>
      <c r="G705" s="56"/>
    </row>
    <row r="706" spans="1:7" x14ac:dyDescent="0.25">
      <c r="A706" s="15"/>
      <c r="B706" s="26" t="s">
        <v>468</v>
      </c>
      <c r="C706" s="57">
        <f>SUM(C707:C708)</f>
        <v>2762613</v>
      </c>
      <c r="D706" s="57">
        <f t="shared" ref="D706:F706" si="84">SUM(D707:D708)</f>
        <v>0</v>
      </c>
      <c r="E706" s="57">
        <f t="shared" si="84"/>
        <v>169888</v>
      </c>
      <c r="F706" s="57">
        <f t="shared" si="84"/>
        <v>0</v>
      </c>
      <c r="G706" s="57">
        <f>SUM(C706:F706)</f>
        <v>2932501</v>
      </c>
    </row>
    <row r="707" spans="1:7" x14ac:dyDescent="0.25">
      <c r="A707" s="15" t="s">
        <v>468</v>
      </c>
      <c r="B707" s="25" t="s">
        <v>469</v>
      </c>
      <c r="C707" s="57">
        <v>1299335</v>
      </c>
      <c r="D707" s="56">
        <v>0</v>
      </c>
      <c r="E707" s="56">
        <v>79385</v>
      </c>
      <c r="F707" s="56">
        <v>0</v>
      </c>
      <c r="G707" s="56">
        <f>SUM(C707:F707)</f>
        <v>1378720</v>
      </c>
    </row>
    <row r="708" spans="1:7" x14ac:dyDescent="0.25">
      <c r="A708" s="15" t="s">
        <v>468</v>
      </c>
      <c r="B708" s="25" t="s">
        <v>470</v>
      </c>
      <c r="C708" s="57">
        <v>1463278</v>
      </c>
      <c r="D708" s="56">
        <v>0</v>
      </c>
      <c r="E708" s="56">
        <v>90503</v>
      </c>
      <c r="F708" s="56">
        <v>0</v>
      </c>
      <c r="G708" s="56">
        <f>SUM(C708:F708)</f>
        <v>1553781</v>
      </c>
    </row>
    <row r="709" spans="1:7" x14ac:dyDescent="0.25">
      <c r="A709" s="21"/>
      <c r="B709" s="15"/>
      <c r="C709" s="56"/>
      <c r="D709" s="56"/>
      <c r="E709" s="56"/>
      <c r="F709" s="56"/>
      <c r="G709" s="56"/>
    </row>
    <row r="710" spans="1:7" ht="15.75" thickBot="1" x14ac:dyDescent="0.3">
      <c r="A710" s="22" t="s">
        <v>471</v>
      </c>
      <c r="B710" s="27"/>
      <c r="C710" s="65">
        <f>C251+C261+C264+C273+C281+C319+C327+C331+C335+C352+C365+C369+C376+C391+C402+C410+C416+C422+C431+C437+C446+C451+C466+C475+C479+C488+C493+C497+C500+C505+C511+C517+C529+C539+C544+C555+C560+C569+C589+C600+C610+C615+C625+C648+C652+C655+C658+C670+C682+C692+C706</f>
        <v>626272096</v>
      </c>
      <c r="D710" s="65">
        <f>D251+D261+D264+D273+D281+D319+D327+D331+D335+D352+D365+D369+D376+D391+D402+D410+D416+D422+D431+D437+D446+D451+D466+D475+D479+D488+D493+D497+D500+D505+D511+D517+D529+D539+D544+D555+D560+D569+D589+D600+D610+D615+D625+D648+D652+D655+D658+D670+D682+D692+D706</f>
        <v>189339591</v>
      </c>
      <c r="E710" s="65">
        <f>E251+E261+E264+E273+E281+E319+E327+E331+E335+E352+E365+E369+E376+E391+E402+E410+E416+E422+E431+E437+E446+E451+E466+E475+E479+E488+E493+E497+E500+E505+E511+E517+E529+E539+E544+E555+E560+E569+E589+E600+E610+E615+E625+E648+E652+E655+E658+E670+E682+E692+E706</f>
        <v>39142405</v>
      </c>
      <c r="F710" s="65">
        <f>F251+F261+F264+F273+F281+F319+F327+F331+F335+F352+F365+F369+F376+F391+F402+F410+F416+F422+F431+F437+F446+F451+F466+F475+F479+F488+F493+F497+F500+F505+F511+F517+F529+F539+F544+F555+F560+F569+F589+F600+F610+F615+F625+F648+F652+F655+F658+F670+F682+F692+F706</f>
        <v>21502853</v>
      </c>
      <c r="G710" s="65">
        <f>G251+G261+G264+G273+G281+G319+G327+G331+G335+G352+G365+G369+G376+G391+G402+G410+G416+G422+G431+G437+G446+G451+G466+G475+G479+G488+G493+G497+G500+G505+G511+G517+G529+G539+G544+G555+G560+G569+G589+G600+G610+G615+G625+G648+G652+G655+G658+G670+G682+G692+G706</f>
        <v>876256945</v>
      </c>
    </row>
    <row r="711" spans="1:7" ht="15.75" thickTop="1" x14ac:dyDescent="0.25">
      <c r="A711" s="12"/>
      <c r="B711" s="12"/>
      <c r="C711" s="53"/>
      <c r="D711" s="53"/>
      <c r="E711" s="53"/>
      <c r="F711" s="53"/>
      <c r="G711" s="53"/>
    </row>
    <row r="712" spans="1:7" x14ac:dyDescent="0.25">
      <c r="A712" s="12"/>
      <c r="B712" s="12"/>
      <c r="C712" s="53"/>
      <c r="D712" s="53"/>
      <c r="E712" s="53"/>
      <c r="F712" s="53"/>
      <c r="G712" s="53"/>
    </row>
    <row r="713" spans="1:7" x14ac:dyDescent="0.25">
      <c r="A713" s="12"/>
      <c r="B713" s="12"/>
      <c r="C713" s="53"/>
      <c r="D713" s="53"/>
      <c r="E713" s="53"/>
      <c r="F713" s="53"/>
      <c r="G713" s="53"/>
    </row>
    <row r="714" spans="1:7" x14ac:dyDescent="0.25">
      <c r="A714" s="12"/>
      <c r="B714" s="12"/>
      <c r="C714" s="53"/>
      <c r="D714" s="53"/>
      <c r="E714" s="53"/>
      <c r="F714" s="53"/>
      <c r="G714" s="53"/>
    </row>
    <row r="715" spans="1:7" x14ac:dyDescent="0.25">
      <c r="A715" s="12"/>
      <c r="B715" s="12"/>
      <c r="C715" s="53"/>
      <c r="D715" s="53"/>
      <c r="E715" s="53"/>
      <c r="F715" s="53"/>
      <c r="G715" s="53"/>
    </row>
    <row r="716" spans="1:7" x14ac:dyDescent="0.25">
      <c r="A716" s="12"/>
      <c r="B716" s="12"/>
      <c r="C716" s="53"/>
      <c r="D716" s="53"/>
      <c r="E716" s="53"/>
      <c r="F716" s="53"/>
      <c r="G716" s="53"/>
    </row>
    <row r="717" spans="1:7" x14ac:dyDescent="0.25">
      <c r="A717" s="12"/>
      <c r="B717" s="12"/>
      <c r="C717" s="53"/>
      <c r="D717" s="53"/>
      <c r="E717" s="53"/>
      <c r="F717" s="53"/>
      <c r="G717" s="53"/>
    </row>
    <row r="718" spans="1:7" x14ac:dyDescent="0.25">
      <c r="A718" s="12"/>
      <c r="B718" s="12"/>
      <c r="C718" s="53"/>
      <c r="D718" s="53"/>
      <c r="E718" s="53"/>
      <c r="F718" s="53"/>
      <c r="G718" s="53"/>
    </row>
    <row r="719" spans="1:7" x14ac:dyDescent="0.25">
      <c r="A719" s="12"/>
      <c r="B719" s="12"/>
      <c r="C719" s="53"/>
      <c r="D719" s="53"/>
      <c r="E719" s="53"/>
      <c r="F719" s="53"/>
      <c r="G719" s="53"/>
    </row>
    <row r="720" spans="1:7" x14ac:dyDescent="0.25">
      <c r="A720" s="12"/>
      <c r="B720" s="12"/>
      <c r="C720" s="53"/>
      <c r="D720" s="53"/>
      <c r="E720" s="53"/>
      <c r="F720" s="53"/>
      <c r="G720" s="53"/>
    </row>
    <row r="721" spans="1:7" x14ac:dyDescent="0.25">
      <c r="A721" s="12"/>
      <c r="B721" s="12"/>
      <c r="C721" s="53"/>
      <c r="D721" s="53"/>
      <c r="E721" s="53"/>
      <c r="F721" s="53"/>
      <c r="G721" s="53"/>
    </row>
    <row r="722" spans="1:7" x14ac:dyDescent="0.25">
      <c r="A722" s="12"/>
      <c r="B722" s="12"/>
      <c r="C722" s="53"/>
      <c r="D722" s="53"/>
      <c r="E722" s="53"/>
      <c r="F722" s="53"/>
      <c r="G722" s="53"/>
    </row>
  </sheetData>
  <mergeCells count="5">
    <mergeCell ref="A1:G1"/>
    <mergeCell ref="A2:G2"/>
    <mergeCell ref="A4:G4"/>
    <mergeCell ref="A5:G6"/>
    <mergeCell ref="A7:G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44BB-A2B2-4F97-B5F5-36C11848A31A}">
  <dimension ref="A1:D65"/>
  <sheetViews>
    <sheetView workbookViewId="0">
      <selection activeCell="G7" sqref="G7"/>
    </sheetView>
  </sheetViews>
  <sheetFormatPr defaultRowHeight="15" x14ac:dyDescent="0.25"/>
  <cols>
    <col min="1" max="1" width="36" customWidth="1"/>
    <col min="2" max="3" width="25.7109375" style="42" customWidth="1"/>
    <col min="4" max="4" width="25.7109375" style="66" customWidth="1"/>
  </cols>
  <sheetData>
    <row r="1" spans="1:4" x14ac:dyDescent="0.25">
      <c r="A1" s="78" t="s">
        <v>0</v>
      </c>
      <c r="B1" s="79"/>
      <c r="C1" s="80"/>
      <c r="D1" s="80"/>
    </row>
    <row r="2" spans="1:4" x14ac:dyDescent="0.25">
      <c r="A2" s="78" t="s">
        <v>581</v>
      </c>
      <c r="B2" s="79"/>
      <c r="C2" s="80"/>
      <c r="D2" s="80"/>
    </row>
    <row r="3" spans="1:4" x14ac:dyDescent="0.25">
      <c r="A3" s="32"/>
      <c r="B3" s="41"/>
    </row>
    <row r="4" spans="1:4" x14ac:dyDescent="0.25">
      <c r="A4" s="81" t="s">
        <v>517</v>
      </c>
      <c r="B4" s="79"/>
      <c r="C4" s="80"/>
      <c r="D4" s="80"/>
    </row>
    <row r="5" spans="1:4" ht="10.5" customHeight="1" x14ac:dyDescent="0.25">
      <c r="A5" s="82" t="s">
        <v>582</v>
      </c>
      <c r="B5" s="80"/>
      <c r="C5" s="80"/>
      <c r="D5" s="80"/>
    </row>
    <row r="6" spans="1:4" ht="13.5" customHeight="1" x14ac:dyDescent="0.25">
      <c r="A6" s="80"/>
      <c r="B6" s="80"/>
      <c r="C6" s="80"/>
      <c r="D6" s="80"/>
    </row>
    <row r="7" spans="1:4" x14ac:dyDescent="0.25">
      <c r="A7" s="76" t="s">
        <v>508</v>
      </c>
      <c r="B7" s="76"/>
      <c r="C7" s="77"/>
      <c r="D7" s="77"/>
    </row>
    <row r="8" spans="1:4" x14ac:dyDescent="0.25">
      <c r="A8" s="76" t="s">
        <v>583</v>
      </c>
      <c r="B8" s="77"/>
      <c r="C8" s="77"/>
      <c r="D8" s="77"/>
    </row>
    <row r="10" spans="1:4" x14ac:dyDescent="0.25">
      <c r="A10" s="33" t="s">
        <v>509</v>
      </c>
      <c r="B10" s="34" t="s">
        <v>510</v>
      </c>
      <c r="C10" s="34" t="s">
        <v>511</v>
      </c>
      <c r="D10" s="34" t="s">
        <v>512</v>
      </c>
    </row>
    <row r="11" spans="1:4" x14ac:dyDescent="0.25">
      <c r="A11" s="35" t="s">
        <v>109</v>
      </c>
      <c r="B11" s="36">
        <v>19679119</v>
      </c>
      <c r="C11" s="36">
        <v>3118977</v>
      </c>
      <c r="D11" s="36">
        <f t="shared" ref="D11:D64" si="0">SUM(B11:C11)</f>
        <v>22798096</v>
      </c>
    </row>
    <row r="12" spans="1:4" x14ac:dyDescent="0.25">
      <c r="A12" s="35" t="s">
        <v>98</v>
      </c>
      <c r="B12" s="36">
        <v>11470335</v>
      </c>
      <c r="C12" s="36">
        <v>487888</v>
      </c>
      <c r="D12" s="36">
        <f t="shared" si="0"/>
        <v>11958223</v>
      </c>
    </row>
    <row r="13" spans="1:4" x14ac:dyDescent="0.25">
      <c r="A13" s="35" t="s">
        <v>513</v>
      </c>
      <c r="B13" s="36">
        <v>467714</v>
      </c>
      <c r="C13" s="36"/>
      <c r="D13" s="36">
        <f t="shared" si="0"/>
        <v>467714</v>
      </c>
    </row>
    <row r="14" spans="1:4" x14ac:dyDescent="0.25">
      <c r="A14" s="35" t="s">
        <v>69</v>
      </c>
      <c r="B14" s="36">
        <v>15656204</v>
      </c>
      <c r="C14" s="36">
        <v>1778272</v>
      </c>
      <c r="D14" s="36">
        <f t="shared" si="0"/>
        <v>17434476</v>
      </c>
    </row>
    <row r="15" spans="1:4" x14ac:dyDescent="0.25">
      <c r="A15" s="35" t="s">
        <v>55</v>
      </c>
      <c r="B15" s="36">
        <v>15674641</v>
      </c>
      <c r="C15" s="36">
        <v>2196622</v>
      </c>
      <c r="D15" s="36">
        <f t="shared" si="0"/>
        <v>17871263</v>
      </c>
    </row>
    <row r="16" spans="1:4" x14ac:dyDescent="0.25">
      <c r="A16" s="35" t="s">
        <v>50</v>
      </c>
      <c r="B16" s="36">
        <v>34940281</v>
      </c>
      <c r="C16" s="36">
        <v>4671560</v>
      </c>
      <c r="D16" s="36">
        <f t="shared" si="0"/>
        <v>39611841</v>
      </c>
    </row>
    <row r="17" spans="1:4" x14ac:dyDescent="0.25">
      <c r="A17" s="35" t="s">
        <v>37</v>
      </c>
      <c r="B17" s="36">
        <v>15000253</v>
      </c>
      <c r="C17" s="36">
        <v>1654029</v>
      </c>
      <c r="D17" s="36">
        <f t="shared" si="0"/>
        <v>16654282</v>
      </c>
    </row>
    <row r="18" spans="1:4" x14ac:dyDescent="0.25">
      <c r="A18" s="35" t="s">
        <v>64</v>
      </c>
      <c r="B18" s="36">
        <v>3652239</v>
      </c>
      <c r="C18" s="36">
        <v>652121</v>
      </c>
      <c r="D18" s="36">
        <f t="shared" si="0"/>
        <v>4304360</v>
      </c>
    </row>
    <row r="19" spans="1:4" x14ac:dyDescent="0.25">
      <c r="A19" s="35" t="s">
        <v>68</v>
      </c>
      <c r="B19" s="36">
        <v>2135501</v>
      </c>
      <c r="C19" s="36">
        <v>383349</v>
      </c>
      <c r="D19" s="36">
        <f t="shared" si="0"/>
        <v>2518850</v>
      </c>
    </row>
    <row r="20" spans="1:4" x14ac:dyDescent="0.25">
      <c r="A20" s="35" t="s">
        <v>43</v>
      </c>
      <c r="B20" s="36">
        <v>19805422</v>
      </c>
      <c r="C20" s="36">
        <v>3366194</v>
      </c>
      <c r="D20" s="36">
        <f t="shared" si="0"/>
        <v>23171616</v>
      </c>
    </row>
    <row r="21" spans="1:4" x14ac:dyDescent="0.25">
      <c r="A21" s="35" t="s">
        <v>15</v>
      </c>
      <c r="B21" s="36">
        <v>26687318</v>
      </c>
      <c r="C21" s="36">
        <v>4562310</v>
      </c>
      <c r="D21" s="36">
        <f t="shared" si="0"/>
        <v>31249628</v>
      </c>
    </row>
    <row r="22" spans="1:4" x14ac:dyDescent="0.25">
      <c r="A22" s="35" t="s">
        <v>514</v>
      </c>
      <c r="B22" s="36">
        <v>1150633</v>
      </c>
      <c r="C22" s="36"/>
      <c r="D22" s="36">
        <f t="shared" si="0"/>
        <v>1150633</v>
      </c>
    </row>
    <row r="23" spans="1:4" x14ac:dyDescent="0.25">
      <c r="A23" s="35" t="s">
        <v>212</v>
      </c>
      <c r="B23" s="36">
        <v>3194748</v>
      </c>
      <c r="C23" s="36">
        <v>496403</v>
      </c>
      <c r="D23" s="36">
        <f t="shared" si="0"/>
        <v>3691151</v>
      </c>
    </row>
    <row r="24" spans="1:4" x14ac:dyDescent="0.25">
      <c r="A24" s="35" t="s">
        <v>111</v>
      </c>
      <c r="B24" s="36">
        <v>10290022</v>
      </c>
      <c r="C24" s="36">
        <v>1168316</v>
      </c>
      <c r="D24" s="36">
        <f t="shared" si="0"/>
        <v>11458338</v>
      </c>
    </row>
    <row r="25" spans="1:4" x14ac:dyDescent="0.25">
      <c r="A25" s="35" t="s">
        <v>28</v>
      </c>
      <c r="B25" s="36">
        <v>21135217</v>
      </c>
      <c r="C25" s="36">
        <v>3010346</v>
      </c>
      <c r="D25" s="36">
        <f t="shared" si="0"/>
        <v>24145563</v>
      </c>
    </row>
    <row r="26" spans="1:4" x14ac:dyDescent="0.25">
      <c r="A26" s="35" t="s">
        <v>30</v>
      </c>
      <c r="B26" s="36">
        <v>19957323</v>
      </c>
      <c r="C26" s="36">
        <v>3345317</v>
      </c>
      <c r="D26" s="36">
        <f t="shared" si="0"/>
        <v>23302640</v>
      </c>
    </row>
    <row r="27" spans="1:4" x14ac:dyDescent="0.25">
      <c r="A27" s="35" t="s">
        <v>126</v>
      </c>
      <c r="B27" s="36">
        <v>15719077</v>
      </c>
      <c r="C27" s="36">
        <v>2242072</v>
      </c>
      <c r="D27" s="36">
        <f t="shared" si="0"/>
        <v>17961149</v>
      </c>
    </row>
    <row r="28" spans="1:4" x14ac:dyDescent="0.25">
      <c r="A28" s="35" t="s">
        <v>47</v>
      </c>
      <c r="B28" s="36">
        <v>14475004</v>
      </c>
      <c r="C28" s="36">
        <v>1751915</v>
      </c>
      <c r="D28" s="36">
        <f t="shared" si="0"/>
        <v>16226919</v>
      </c>
    </row>
    <row r="29" spans="1:4" x14ac:dyDescent="0.25">
      <c r="A29" s="35" t="s">
        <v>33</v>
      </c>
      <c r="B29" s="36">
        <v>21513822</v>
      </c>
      <c r="C29" s="36">
        <v>3196138</v>
      </c>
      <c r="D29" s="36">
        <f t="shared" si="0"/>
        <v>24709960</v>
      </c>
    </row>
    <row r="30" spans="1:4" x14ac:dyDescent="0.25">
      <c r="A30" s="35" t="s">
        <v>107</v>
      </c>
      <c r="B30" s="36">
        <v>14690201</v>
      </c>
      <c r="C30" s="36">
        <v>2137839</v>
      </c>
      <c r="D30" s="36">
        <f t="shared" si="0"/>
        <v>16828040</v>
      </c>
    </row>
    <row r="31" spans="1:4" x14ac:dyDescent="0.25">
      <c r="A31" s="35" t="s">
        <v>183</v>
      </c>
      <c r="B31" s="36">
        <v>8974688</v>
      </c>
      <c r="C31" s="36">
        <v>1214442</v>
      </c>
      <c r="D31" s="36">
        <f t="shared" si="0"/>
        <v>10189130</v>
      </c>
    </row>
    <row r="32" spans="1:4" x14ac:dyDescent="0.25">
      <c r="A32" s="35" t="s">
        <v>19</v>
      </c>
      <c r="B32" s="36">
        <v>6859881</v>
      </c>
      <c r="C32" s="36">
        <v>1227025</v>
      </c>
      <c r="D32" s="36">
        <f t="shared" si="0"/>
        <v>8086906</v>
      </c>
    </row>
    <row r="33" spans="1:4" x14ac:dyDescent="0.25">
      <c r="A33" s="35" t="s">
        <v>21</v>
      </c>
      <c r="B33" s="36">
        <v>4526792</v>
      </c>
      <c r="C33" s="36">
        <v>818482</v>
      </c>
      <c r="D33" s="36">
        <f t="shared" si="0"/>
        <v>5345274</v>
      </c>
    </row>
    <row r="34" spans="1:4" x14ac:dyDescent="0.25">
      <c r="A34" s="35" t="s">
        <v>39</v>
      </c>
      <c r="B34" s="36">
        <v>26683705</v>
      </c>
      <c r="C34" s="36">
        <v>4037902</v>
      </c>
      <c r="D34" s="36">
        <f t="shared" si="0"/>
        <v>30721607</v>
      </c>
    </row>
    <row r="35" spans="1:4" x14ac:dyDescent="0.25">
      <c r="A35" s="35" t="s">
        <v>59</v>
      </c>
      <c r="B35" s="36">
        <v>19941859</v>
      </c>
      <c r="C35" s="36">
        <v>2902816</v>
      </c>
      <c r="D35" s="36">
        <f t="shared" si="0"/>
        <v>22844675</v>
      </c>
    </row>
    <row r="36" spans="1:4" x14ac:dyDescent="0.25">
      <c r="A36" s="35" t="s">
        <v>54</v>
      </c>
      <c r="B36" s="36">
        <v>18174117</v>
      </c>
      <c r="C36" s="36">
        <v>2536782</v>
      </c>
      <c r="D36" s="36">
        <f t="shared" si="0"/>
        <v>20710899</v>
      </c>
    </row>
    <row r="37" spans="1:4" x14ac:dyDescent="0.25">
      <c r="A37" s="35" t="s">
        <v>45</v>
      </c>
      <c r="B37" s="36">
        <v>22601494</v>
      </c>
      <c r="C37" s="36">
        <v>3207844</v>
      </c>
      <c r="D37" s="36">
        <f t="shared" si="0"/>
        <v>25809338</v>
      </c>
    </row>
    <row r="38" spans="1:4" x14ac:dyDescent="0.25">
      <c r="A38" s="35" t="s">
        <v>348</v>
      </c>
      <c r="B38" s="36">
        <v>13780425</v>
      </c>
      <c r="C38" s="36">
        <v>990884</v>
      </c>
      <c r="D38" s="36">
        <f t="shared" si="0"/>
        <v>14771309</v>
      </c>
    </row>
    <row r="39" spans="1:4" x14ac:dyDescent="0.25">
      <c r="A39" s="35" t="s">
        <v>515</v>
      </c>
      <c r="B39" s="36">
        <v>454792</v>
      </c>
      <c r="C39" s="36"/>
      <c r="D39" s="36">
        <f t="shared" si="0"/>
        <v>454792</v>
      </c>
    </row>
    <row r="40" spans="1:4" x14ac:dyDescent="0.25">
      <c r="A40" s="35" t="s">
        <v>161</v>
      </c>
      <c r="B40" s="36">
        <v>10288374</v>
      </c>
      <c r="C40" s="36">
        <v>1098787</v>
      </c>
      <c r="D40" s="36">
        <f t="shared" si="0"/>
        <v>11387161</v>
      </c>
    </row>
    <row r="41" spans="1:4" x14ac:dyDescent="0.25">
      <c r="A41" s="35" t="s">
        <v>48</v>
      </c>
      <c r="B41" s="36">
        <v>8604395</v>
      </c>
      <c r="C41" s="36">
        <v>429244</v>
      </c>
      <c r="D41" s="36">
        <f t="shared" si="0"/>
        <v>9033639</v>
      </c>
    </row>
    <row r="42" spans="1:4" x14ac:dyDescent="0.25">
      <c r="A42" s="35" t="s">
        <v>23</v>
      </c>
      <c r="B42" s="36">
        <v>4949257</v>
      </c>
      <c r="C42" s="36">
        <v>881699</v>
      </c>
      <c r="D42" s="36">
        <f t="shared" si="0"/>
        <v>5830956</v>
      </c>
    </row>
    <row r="43" spans="1:4" x14ac:dyDescent="0.25">
      <c r="A43" s="35" t="s">
        <v>63</v>
      </c>
      <c r="B43" s="36">
        <v>4760152</v>
      </c>
      <c r="C43" s="36">
        <v>866259</v>
      </c>
      <c r="D43" s="36">
        <f t="shared" si="0"/>
        <v>5626411</v>
      </c>
    </row>
    <row r="44" spans="1:4" x14ac:dyDescent="0.25">
      <c r="A44" s="35" t="s">
        <v>95</v>
      </c>
      <c r="B44" s="36">
        <v>14111944</v>
      </c>
      <c r="C44" s="36">
        <v>1172246</v>
      </c>
      <c r="D44" s="36">
        <f t="shared" si="0"/>
        <v>15284190</v>
      </c>
    </row>
    <row r="45" spans="1:4" x14ac:dyDescent="0.25">
      <c r="A45" s="35" t="s">
        <v>61</v>
      </c>
      <c r="B45" s="36">
        <v>25927728</v>
      </c>
      <c r="C45" s="36">
        <v>4115762</v>
      </c>
      <c r="D45" s="36">
        <f t="shared" si="0"/>
        <v>30043490</v>
      </c>
    </row>
    <row r="46" spans="1:4" x14ac:dyDescent="0.25">
      <c r="A46" s="35" t="s">
        <v>25</v>
      </c>
      <c r="B46" s="36">
        <v>33393009</v>
      </c>
      <c r="C46" s="36">
        <v>5800983</v>
      </c>
      <c r="D46" s="36">
        <f t="shared" si="0"/>
        <v>39193992</v>
      </c>
    </row>
    <row r="47" spans="1:4" x14ac:dyDescent="0.25">
      <c r="A47" s="35" t="s">
        <v>376</v>
      </c>
      <c r="B47" s="36">
        <v>6933448</v>
      </c>
      <c r="C47" s="36">
        <v>571464</v>
      </c>
      <c r="D47" s="36">
        <f t="shared" si="0"/>
        <v>7504912</v>
      </c>
    </row>
    <row r="48" spans="1:4" x14ac:dyDescent="0.25">
      <c r="A48" s="35" t="s">
        <v>31</v>
      </c>
      <c r="B48" s="36">
        <v>29407293</v>
      </c>
      <c r="C48" s="36">
        <v>4887024</v>
      </c>
      <c r="D48" s="36">
        <f t="shared" si="0"/>
        <v>34294317</v>
      </c>
    </row>
    <row r="49" spans="1:4" x14ac:dyDescent="0.25">
      <c r="A49" s="35" t="s">
        <v>176</v>
      </c>
      <c r="B49" s="36">
        <v>18849022</v>
      </c>
      <c r="C49" s="36">
        <v>2609522</v>
      </c>
      <c r="D49" s="36">
        <f t="shared" si="0"/>
        <v>21458544</v>
      </c>
    </row>
    <row r="50" spans="1:4" x14ac:dyDescent="0.25">
      <c r="A50" s="35" t="s">
        <v>72</v>
      </c>
      <c r="B50" s="36">
        <v>15883014</v>
      </c>
      <c r="C50" s="36">
        <v>1942230</v>
      </c>
      <c r="D50" s="36">
        <f t="shared" si="0"/>
        <v>17825244</v>
      </c>
    </row>
    <row r="51" spans="1:4" x14ac:dyDescent="0.25">
      <c r="A51" s="35" t="s">
        <v>66</v>
      </c>
      <c r="B51" s="36">
        <v>27678519</v>
      </c>
      <c r="C51" s="36">
        <v>4545970</v>
      </c>
      <c r="D51" s="36">
        <f t="shared" si="0"/>
        <v>32224489</v>
      </c>
    </row>
    <row r="52" spans="1:4" x14ac:dyDescent="0.25">
      <c r="A52" s="35" t="s">
        <v>84</v>
      </c>
      <c r="B52" s="36">
        <v>2834011</v>
      </c>
      <c r="C52" s="36"/>
      <c r="D52" s="36">
        <f t="shared" si="0"/>
        <v>2834011</v>
      </c>
    </row>
    <row r="53" spans="1:4" x14ac:dyDescent="0.25">
      <c r="A53" s="35" t="s">
        <v>24</v>
      </c>
      <c r="B53" s="36">
        <v>679628</v>
      </c>
      <c r="C53" s="36">
        <v>125645</v>
      </c>
      <c r="D53" s="36">
        <f t="shared" si="0"/>
        <v>805273</v>
      </c>
    </row>
    <row r="54" spans="1:4" x14ac:dyDescent="0.25">
      <c r="A54" s="35" t="s">
        <v>27</v>
      </c>
      <c r="B54" s="36">
        <v>16043768</v>
      </c>
      <c r="C54" s="36">
        <v>2805339</v>
      </c>
      <c r="D54" s="36">
        <f t="shared" si="0"/>
        <v>18849107</v>
      </c>
    </row>
    <row r="55" spans="1:4" x14ac:dyDescent="0.25">
      <c r="A55" s="35" t="s">
        <v>413</v>
      </c>
      <c r="B55" s="36">
        <v>8612808</v>
      </c>
      <c r="C55" s="36">
        <v>763527</v>
      </c>
      <c r="D55" s="36">
        <f t="shared" si="0"/>
        <v>9376335</v>
      </c>
    </row>
    <row r="56" spans="1:4" x14ac:dyDescent="0.25">
      <c r="A56" s="35" t="s">
        <v>52</v>
      </c>
      <c r="B56" s="36">
        <v>23182823</v>
      </c>
      <c r="C56" s="36">
        <v>3871847</v>
      </c>
      <c r="D56" s="36">
        <f t="shared" si="0"/>
        <v>27054670</v>
      </c>
    </row>
    <row r="57" spans="1:4" x14ac:dyDescent="0.25">
      <c r="A57" s="35" t="s">
        <v>17</v>
      </c>
      <c r="B57" s="36">
        <v>51696953</v>
      </c>
      <c r="C57" s="36">
        <v>8980378</v>
      </c>
      <c r="D57" s="36">
        <f t="shared" si="0"/>
        <v>60677331</v>
      </c>
    </row>
    <row r="58" spans="1:4" x14ac:dyDescent="0.25">
      <c r="A58" s="35" t="s">
        <v>78</v>
      </c>
      <c r="B58" s="36">
        <v>8558290</v>
      </c>
      <c r="C58" s="36">
        <v>780004</v>
      </c>
      <c r="D58" s="36">
        <f t="shared" si="0"/>
        <v>9338294</v>
      </c>
    </row>
    <row r="59" spans="1:4" x14ac:dyDescent="0.25">
      <c r="A59" s="35" t="s">
        <v>441</v>
      </c>
      <c r="B59" s="36">
        <v>5031469</v>
      </c>
      <c r="C59" s="36">
        <v>639498</v>
      </c>
      <c r="D59" s="36">
        <f t="shared" si="0"/>
        <v>5670967</v>
      </c>
    </row>
    <row r="60" spans="1:4" x14ac:dyDescent="0.25">
      <c r="A60" s="35" t="s">
        <v>89</v>
      </c>
      <c r="B60" s="36">
        <v>18407310</v>
      </c>
      <c r="C60" s="36">
        <v>3163847</v>
      </c>
      <c r="D60" s="36">
        <f t="shared" si="0"/>
        <v>21571157</v>
      </c>
    </row>
    <row r="61" spans="1:4" x14ac:dyDescent="0.25">
      <c r="A61" s="35" t="s">
        <v>74</v>
      </c>
      <c r="B61" s="36">
        <v>16097495</v>
      </c>
      <c r="C61" s="36">
        <v>2380034</v>
      </c>
      <c r="D61" s="36">
        <f t="shared" si="0"/>
        <v>18477529</v>
      </c>
    </row>
    <row r="62" spans="1:4" x14ac:dyDescent="0.25">
      <c r="A62" s="35" t="s">
        <v>148</v>
      </c>
      <c r="B62" s="36">
        <v>9952255</v>
      </c>
      <c r="C62" s="36">
        <v>1403097</v>
      </c>
      <c r="D62" s="36">
        <f t="shared" si="0"/>
        <v>11355352</v>
      </c>
    </row>
    <row r="63" spans="1:4" x14ac:dyDescent="0.25">
      <c r="A63" s="35" t="s">
        <v>57</v>
      </c>
      <c r="B63" s="36">
        <v>20037662</v>
      </c>
      <c r="C63" s="36">
        <v>3128042</v>
      </c>
      <c r="D63" s="36">
        <f t="shared" si="0"/>
        <v>23165704</v>
      </c>
    </row>
    <row r="64" spans="1:4" x14ac:dyDescent="0.25">
      <c r="A64" s="35" t="s">
        <v>468</v>
      </c>
      <c r="B64" s="36">
        <v>8726417</v>
      </c>
      <c r="C64" s="36">
        <v>523291</v>
      </c>
      <c r="D64" s="36">
        <f t="shared" si="0"/>
        <v>9249708</v>
      </c>
    </row>
    <row r="65" spans="1:4" x14ac:dyDescent="0.25">
      <c r="A65" s="37" t="s">
        <v>516</v>
      </c>
      <c r="B65" s="38">
        <f>SUM(B11:B64)</f>
        <v>799939871</v>
      </c>
      <c r="C65" s="39">
        <f>SUM(C11:C64)</f>
        <v>114641584</v>
      </c>
      <c r="D65" s="39">
        <f>SUM(D11:D64)</f>
        <v>914581455</v>
      </c>
    </row>
  </sheetData>
  <mergeCells count="6">
    <mergeCell ref="A8:D8"/>
    <mergeCell ref="A1:D1"/>
    <mergeCell ref="A2:D2"/>
    <mergeCell ref="A4:D4"/>
    <mergeCell ref="A5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5307 Breakout</vt:lpstr>
      <vt:lpstr>5311 Breakout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SECTION 5307 AND SECTION 5340 URBANIZED AREA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</dc:creator>
  <cp:lastModifiedBy>Ullah, Waseem CTR (FTA)</cp:lastModifiedBy>
  <dcterms:created xsi:type="dcterms:W3CDTF">2020-12-29T22:56:25Z</dcterms:created>
  <dcterms:modified xsi:type="dcterms:W3CDTF">2023-01-26T23:10:44Z</dcterms:modified>
</cp:coreProperties>
</file>