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iljin.chun\Desktop\fy21 statistical summary working\FY 2021 Statistical Summary\CRRSAA Act\Appropriations and Budget Authorities\"/>
    </mc:Choice>
  </mc:AlternateContent>
  <xr:revisionPtr revIDLastSave="0" documentId="13_ncr:1_{316AC4EF-E681-400D-A688-77D93327A9AF}" xr6:coauthVersionLast="47" xr6:coauthVersionMax="47" xr10:uidLastSave="{00000000-0000-0000-0000-000000000000}"/>
  <bookViews>
    <workbookView xWindow="-98" yWindow="-98" windowWidth="28996" windowHeight="15796" xr2:uid="{00000000-000D-0000-FFFF-FFFF00000000}"/>
  </bookViews>
  <sheets>
    <sheet name="Table 1" sheetId="3" r:id="rId1"/>
    <sheet name="Table 1 CRRSAA" sheetId="6" state="hidden" r:id="rId2"/>
    <sheet name="Source &amp; Procedure" sheetId="7" r:id="rId3"/>
  </sheets>
  <definedNames>
    <definedName name="_xlnm.Print_Area" localSheetId="0">'Table 1'!$A$3:$D$15</definedName>
    <definedName name="_xlnm.Print_Area" localSheetId="1">'Table 1 CRRSAA'!$A$1:$D$30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D29" i="6"/>
  <c r="D25" i="6"/>
  <c r="D20" i="6"/>
  <c r="D16" i="6"/>
  <c r="D10" i="6"/>
  <c r="B15" i="3"/>
  <c r="C15" i="3" l="1"/>
  <c r="C7" i="3"/>
  <c r="C13" i="3"/>
  <c r="C5" i="3"/>
  <c r="C11" i="3"/>
  <c r="C9" i="3"/>
</calcChain>
</file>

<file path=xl/sharedStrings.xml><?xml version="1.0" encoding="utf-8"?>
<sst xmlns="http://schemas.openxmlformats.org/spreadsheetml/2006/main" count="44" uniqueCount="36">
  <si>
    <t>Section 5311 Rural Area Formula Program</t>
  </si>
  <si>
    <t>Section 5307 Urbanized Area Formula Program</t>
  </si>
  <si>
    <t xml:space="preserve">FTA Administrative and Oversight Funding </t>
  </si>
  <si>
    <t>Scroll down for a chart displaying this information</t>
  </si>
  <si>
    <t xml:space="preserve">TOTAL </t>
  </si>
  <si>
    <t>PROGRAM</t>
  </si>
  <si>
    <t xml:space="preserve"> AMOUNT</t>
  </si>
  <si>
    <t>PERCENTAGE</t>
  </si>
  <si>
    <t>Table 1: FTA Appropriations for Fiscal Year 2021 CRRSAA</t>
  </si>
  <si>
    <t>This table displays funding appropraited by Congress for FY 21 CRRSAA. The amount of funding awarded in grants under these programs in FY 21 may be different from the appropriated amount shown here.</t>
  </si>
  <si>
    <t>FEDERAL TRANSIT ADMINISTRATION</t>
  </si>
  <si>
    <t>TABLE 1</t>
  </si>
  <si>
    <t>TRANSIT INFRASTRUCTURE GRANTS</t>
  </si>
  <si>
    <t xml:space="preserve">Section 5307 Urbanized Area Formula Program </t>
  </si>
  <si>
    <t>Total Available for Allocation</t>
  </si>
  <si>
    <t>Section 5311(c)(1) Public Transportation on Indian Reservations Formula</t>
  </si>
  <si>
    <t>TOTAL APPROPRIATION</t>
  </si>
  <si>
    <t xml:space="preserve">TOTAL APPORTIONMENT/ALLOCATION (Above Grant Programs) </t>
  </si>
  <si>
    <t>Section 5310 Enhanced Mobility of Seniors and Individuals with Disabilities</t>
  </si>
  <si>
    <t>CRRSAA APPROPRIATIONS AND APPORTIONMENTS FOR GRANT PROGRAMS</t>
  </si>
  <si>
    <t>The total available amount for a program is based on the Coronavirus Response and Relief Supplemental Appropriations Act (CRRSAA) (Pub. L. 116-260, Dec. 27, 2020).</t>
  </si>
  <si>
    <t>Section 5307 Formula Program</t>
  </si>
  <si>
    <t>Less Oversight</t>
  </si>
  <si>
    <t>Section 5311 Formula Program</t>
  </si>
  <si>
    <t>Less (5311(c)(1) Public Transportation on Indian Reservations</t>
  </si>
  <si>
    <t>Public Transportation on Indian Reservations</t>
  </si>
  <si>
    <t>Section 5310 Formula Program</t>
  </si>
  <si>
    <t>5311(c)(1) Public Transportation on Indian Reservations</t>
  </si>
  <si>
    <t>Source:</t>
  </si>
  <si>
    <t>Procedure:</t>
  </si>
  <si>
    <t>• Calculate the percent of the amount apportioned to each program.</t>
  </si>
  <si>
    <t>• Use the percentage amount to create a graph showing how the funds are distributed among the programs.</t>
  </si>
  <si>
    <t>https://www.transit.dot.gov/funding/apportionments/fiscal-year-2021-crrsaa-act-supplemental-public-transportation</t>
  </si>
  <si>
    <t>Downloaded FY 2021 Apportionment Table 1 (CRRSAA) from FTA website:</t>
  </si>
  <si>
    <t>• Copy over FTA FY 2021 Apportionment Table 1 (CRRSAA) (reference document, downloaded from source above)</t>
  </si>
  <si>
    <t>• Compile CRRSAA Statistical Summary Table 1 by using Apportionments Table 1 (CRRSAA). As Statistical Summary Table 1 is on appropriation amounts, bring in corresponding appropriation amounts from the FTA published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</si>
</sst>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s>
  <fonts count="24" x14ac:knownFonts="1">
    <font>
      <sz val="11"/>
      <color theme="1"/>
      <name val="Calibri"/>
      <family val="2"/>
      <scheme val="minor"/>
    </font>
    <font>
      <sz val="11"/>
      <color theme="1"/>
      <name val="Calibri"/>
      <family val="2"/>
      <scheme val="minor"/>
    </font>
    <font>
      <sz val="11"/>
      <name val="Calibri"/>
      <family val="2"/>
      <scheme val="minor"/>
    </font>
    <font>
      <b/>
      <sz val="14"/>
      <name val="Arial"/>
      <family val="2"/>
    </font>
    <font>
      <sz val="14"/>
      <name val="Arial"/>
      <family val="2"/>
    </font>
    <font>
      <sz val="10"/>
      <name val="Arial"/>
      <family val="2"/>
    </font>
    <font>
      <sz val="10"/>
      <color rgb="FFFF0000"/>
      <name val="Arial"/>
      <family val="2"/>
    </font>
    <font>
      <sz val="10"/>
      <color theme="1"/>
      <name val="Arial"/>
      <family val="2"/>
    </font>
    <font>
      <b/>
      <sz val="16"/>
      <name val="Arial"/>
      <family val="2"/>
    </font>
    <font>
      <sz val="12"/>
      <color theme="1"/>
      <name val="Calibri"/>
      <family val="2"/>
      <scheme val="minor"/>
    </font>
    <font>
      <sz val="14"/>
      <color theme="1"/>
      <name val="Arial"/>
      <family val="2"/>
    </font>
    <font>
      <b/>
      <i/>
      <sz val="12"/>
      <name val="Calibri"/>
      <family val="2"/>
      <scheme val="minor"/>
    </font>
    <font>
      <i/>
      <sz val="11"/>
      <name val="Calibri"/>
      <family val="2"/>
      <scheme val="minor"/>
    </font>
    <font>
      <b/>
      <sz val="12"/>
      <color theme="1"/>
      <name val="Arial"/>
      <family val="2"/>
    </font>
    <font>
      <b/>
      <sz val="12"/>
      <name val="Arial"/>
      <family val="2"/>
    </font>
    <font>
      <b/>
      <sz val="16"/>
      <color theme="1"/>
      <name val="Arial"/>
      <family val="2"/>
    </font>
    <font>
      <b/>
      <sz val="14"/>
      <color theme="1"/>
      <name val="Arial"/>
      <family val="2"/>
    </font>
    <font>
      <sz val="11"/>
      <color rgb="FF1F497D"/>
      <name val="Calibri"/>
      <family val="2"/>
      <scheme val="minor"/>
    </font>
    <font>
      <sz val="16"/>
      <name val="Helvetica"/>
      <family val="2"/>
    </font>
    <font>
      <b/>
      <u/>
      <sz val="14"/>
      <name val="Arial"/>
      <family val="2"/>
    </font>
    <font>
      <sz val="11"/>
      <name val="Arial"/>
      <family val="2"/>
    </font>
    <font>
      <u val="singleAccounting"/>
      <sz val="14"/>
      <name val="Arial"/>
      <family val="2"/>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29">
    <border>
      <left/>
      <right/>
      <top/>
      <bottom/>
      <diagonal/>
    </border>
    <border>
      <left style="medium">
        <color indexed="64"/>
      </left>
      <right/>
      <top/>
      <bottom/>
      <diagonal/>
    </border>
    <border>
      <left style="medium">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12">
    <xf numFmtId="0" fontId="0" fillId="0" borderId="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cellStyleXfs>
  <cellXfs count="76">
    <xf numFmtId="0" fontId="0" fillId="0" borderId="0" xfId="0"/>
    <xf numFmtId="0" fontId="0" fillId="0" borderId="0" xfId="0" applyFill="1"/>
    <xf numFmtId="0" fontId="3" fillId="0" borderId="0" xfId="0" applyFont="1" applyFill="1" applyBorder="1" applyAlignment="1" applyProtection="1">
      <alignment vertical="center"/>
    </xf>
    <xf numFmtId="10" fontId="5" fillId="0" borderId="0" xfId="2" applyNumberFormat="1"/>
    <xf numFmtId="165" fontId="5" fillId="0" borderId="0" xfId="2" applyNumberFormat="1" applyFill="1"/>
    <xf numFmtId="0" fontId="0" fillId="0" borderId="0" xfId="0" applyFill="1"/>
    <xf numFmtId="164" fontId="3" fillId="0" borderId="0" xfId="1" applyNumberFormat="1" applyFont="1" applyFill="1" applyBorder="1" applyAlignment="1" applyProtection="1">
      <alignment vertical="center"/>
    </xf>
    <xf numFmtId="165" fontId="7" fillId="0" borderId="0" xfId="2" applyNumberFormat="1" applyFont="1" applyFill="1"/>
    <xf numFmtId="164" fontId="2" fillId="0" borderId="0" xfId="1" applyNumberFormat="1" applyFont="1" applyFill="1"/>
    <xf numFmtId="0" fontId="8" fillId="0" borderId="3" xfId="0" applyFont="1" applyBorder="1" applyAlignment="1">
      <alignment horizontal="left"/>
    </xf>
    <xf numFmtId="0" fontId="9" fillId="0" borderId="4" xfId="0" applyFont="1" applyBorder="1" applyAlignment="1">
      <alignment horizontal="right"/>
    </xf>
    <xf numFmtId="0" fontId="10" fillId="0" borderId="5" xfId="0" applyFont="1" applyBorder="1"/>
    <xf numFmtId="0" fontId="9" fillId="0" borderId="3" xfId="0" applyFont="1" applyBorder="1"/>
    <xf numFmtId="0" fontId="11" fillId="0" borderId="3" xfId="0" applyFont="1" applyBorder="1" applyAlignment="1">
      <alignment horizontal="left"/>
    </xf>
    <xf numFmtId="0" fontId="9" fillId="0" borderId="0" xfId="0" applyFont="1" applyBorder="1"/>
    <xf numFmtId="0" fontId="13" fillId="0" borderId="9" xfId="0" applyFont="1" applyBorder="1"/>
    <xf numFmtId="165" fontId="13" fillId="0" borderId="10" xfId="0" applyNumberFormat="1" applyFont="1" applyBorder="1" applyAlignment="1">
      <alignment horizontal="right"/>
    </xf>
    <xf numFmtId="0" fontId="13" fillId="0" borderId="11" xfId="0" applyFont="1" applyBorder="1" applyAlignment="1">
      <alignment horizontal="right"/>
    </xf>
    <xf numFmtId="0" fontId="14" fillId="0" borderId="0" xfId="0" applyFont="1" applyFill="1" applyBorder="1" applyAlignment="1" applyProtection="1"/>
    <xf numFmtId="0" fontId="14" fillId="0" borderId="0" xfId="0" applyFont="1" applyFill="1" applyBorder="1" applyAlignment="1"/>
    <xf numFmtId="0" fontId="14" fillId="0" borderId="1" xfId="0" applyFont="1" applyFill="1" applyBorder="1" applyAlignment="1"/>
    <xf numFmtId="164" fontId="4" fillId="0" borderId="12" xfId="1" applyNumberFormat="1" applyFont="1" applyFill="1" applyBorder="1" applyProtection="1"/>
    <xf numFmtId="164" fontId="4" fillId="0" borderId="13" xfId="1" applyNumberFormat="1" applyFont="1" applyFill="1" applyBorder="1" applyProtection="1"/>
    <xf numFmtId="164" fontId="4" fillId="0" borderId="13" xfId="1" applyNumberFormat="1" applyFont="1" applyFill="1" applyBorder="1"/>
    <xf numFmtId="0" fontId="14" fillId="0" borderId="14" xfId="0" applyFont="1" applyFill="1" applyBorder="1" applyAlignment="1" applyProtection="1"/>
    <xf numFmtId="0" fontId="13" fillId="0" borderId="2" xfId="0" applyFont="1" applyFill="1" applyBorder="1" applyAlignment="1" applyProtection="1">
      <alignment vertical="center"/>
    </xf>
    <xf numFmtId="164" fontId="3" fillId="0" borderId="17" xfId="1" applyNumberFormat="1" applyFont="1" applyFill="1" applyBorder="1" applyAlignment="1" applyProtection="1">
      <alignment vertical="center"/>
    </xf>
    <xf numFmtId="166" fontId="0" fillId="0" borderId="15" xfId="0" applyNumberFormat="1" applyFill="1" applyBorder="1"/>
    <xf numFmtId="166" fontId="0" fillId="0" borderId="16" xfId="0" applyNumberFormat="1" applyFill="1" applyBorder="1"/>
    <xf numFmtId="9" fontId="0" fillId="0" borderId="18" xfId="0" applyNumberFormat="1" applyFill="1" applyBorder="1"/>
    <xf numFmtId="165" fontId="5" fillId="0" borderId="0" xfId="2" applyNumberFormat="1"/>
    <xf numFmtId="165" fontId="7" fillId="0" borderId="0" xfId="2" applyNumberFormat="1" applyFont="1"/>
    <xf numFmtId="165" fontId="6" fillId="0" borderId="0" xfId="2" applyNumberFormat="1" applyFont="1"/>
    <xf numFmtId="0" fontId="3" fillId="0" borderId="0" xfId="0" applyFont="1" applyAlignment="1">
      <alignment vertical="center"/>
    </xf>
    <xf numFmtId="0" fontId="0" fillId="0" borderId="0" xfId="0" applyAlignment="1">
      <alignment vertical="center"/>
    </xf>
    <xf numFmtId="0" fontId="17" fillId="0" borderId="0" xfId="0" applyFont="1"/>
    <xf numFmtId="0" fontId="18" fillId="0" borderId="0" xfId="0" applyFont="1"/>
    <xf numFmtId="0" fontId="4" fillId="0" borderId="1" xfId="0" applyFont="1" applyBorder="1"/>
    <xf numFmtId="0" fontId="4" fillId="0" borderId="0" xfId="0" applyFont="1"/>
    <xf numFmtId="164" fontId="4" fillId="0" borderId="27" xfId="1" applyNumberFormat="1" applyFont="1" applyFill="1" applyBorder="1" applyProtection="1"/>
    <xf numFmtId="0" fontId="19" fillId="0" borderId="1" xfId="0" applyFont="1" applyBorder="1"/>
    <xf numFmtId="164" fontId="4" fillId="0" borderId="28" xfId="1" applyNumberFormat="1" applyFont="1" applyFill="1" applyBorder="1" applyProtection="1"/>
    <xf numFmtId="0" fontId="3" fillId="0" borderId="0" xfId="0" applyFont="1"/>
    <xf numFmtId="164" fontId="3" fillId="0" borderId="27" xfId="1" applyNumberFormat="1" applyFont="1" applyFill="1" applyBorder="1" applyProtection="1"/>
    <xf numFmtId="3" fontId="2" fillId="0" borderId="27" xfId="0" applyNumberFormat="1" applyFont="1" applyBorder="1"/>
    <xf numFmtId="164" fontId="4" fillId="0" borderId="27" xfId="1" applyNumberFormat="1" applyFont="1" applyFill="1" applyBorder="1"/>
    <xf numFmtId="164" fontId="3" fillId="0" borderId="27" xfId="1" applyNumberFormat="1" applyFont="1" applyFill="1" applyBorder="1"/>
    <xf numFmtId="0" fontId="2" fillId="0" borderId="2" xfId="0" applyFont="1" applyBorder="1"/>
    <xf numFmtId="0" fontId="4" fillId="0" borderId="22" xfId="0" applyFont="1" applyBorder="1"/>
    <xf numFmtId="164" fontId="4" fillId="0" borderId="23" xfId="1" applyNumberFormat="1" applyFont="1" applyFill="1" applyBorder="1" applyProtection="1"/>
    <xf numFmtId="0" fontId="16" fillId="0" borderId="1" xfId="0" applyFont="1" applyBorder="1" applyAlignment="1">
      <alignment vertical="center"/>
    </xf>
    <xf numFmtId="0" fontId="16" fillId="0" borderId="0" xfId="0" applyFont="1" applyAlignment="1">
      <alignment vertical="center"/>
    </xf>
    <xf numFmtId="164" fontId="3" fillId="0" borderId="27" xfId="1" applyNumberFormat="1" applyFont="1" applyFill="1" applyBorder="1" applyAlignment="1" applyProtection="1">
      <alignment vertical="center"/>
    </xf>
    <xf numFmtId="0" fontId="16" fillId="0" borderId="2" xfId="0" applyFont="1" applyBorder="1" applyAlignment="1">
      <alignment horizontal="left" vertical="center"/>
    </xf>
    <xf numFmtId="0" fontId="16" fillId="0" borderId="22" xfId="0" applyFont="1" applyBorder="1" applyAlignment="1">
      <alignment horizontal="left" vertical="center" wrapText="1"/>
    </xf>
    <xf numFmtId="164" fontId="3" fillId="0" borderId="23" xfId="1" applyNumberFormat="1" applyFont="1" applyFill="1" applyBorder="1" applyAlignment="1" applyProtection="1">
      <alignment vertical="center"/>
    </xf>
    <xf numFmtId="164" fontId="21" fillId="0" borderId="27" xfId="1" applyNumberFormat="1" applyFont="1" applyFill="1" applyBorder="1" applyProtection="1"/>
    <xf numFmtId="0" fontId="22" fillId="0" borderId="0" xfId="0" applyFont="1"/>
    <xf numFmtId="0" fontId="23" fillId="0" borderId="0" xfId="11"/>
    <xf numFmtId="0" fontId="12" fillId="0" borderId="6" xfId="0" applyFont="1" applyBorder="1" applyAlignment="1">
      <alignment horizontal="left" wrapText="1"/>
    </xf>
    <xf numFmtId="0" fontId="0" fillId="0" borderId="7" xfId="0" applyBorder="1"/>
    <xf numFmtId="0" fontId="0" fillId="0" borderId="8" xfId="0" applyBorder="1"/>
    <xf numFmtId="0" fontId="19" fillId="0" borderId="1" xfId="0" applyFont="1" applyBorder="1" applyAlignment="1">
      <alignment wrapText="1"/>
    </xf>
    <xf numFmtId="0" fontId="0" fillId="0" borderId="0" xfId="0" applyAlignment="1">
      <alignment wrapText="1"/>
    </xf>
    <xf numFmtId="0" fontId="1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6"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6"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cellXfs>
  <cellStyles count="12">
    <cellStyle name="Comma 2" xfId="3" xr:uid="{00000000-0005-0000-0000-000000000000}"/>
    <cellStyle name="Comma 2 2" xfId="8" xr:uid="{00000000-0005-0000-0000-000001000000}"/>
    <cellStyle name="Currency" xfId="1" builtinId="4"/>
    <cellStyle name="Currency 2" xfId="4" xr:uid="{00000000-0005-0000-0000-000003000000}"/>
    <cellStyle name="Currency 2 2" xfId="9" xr:uid="{00000000-0005-0000-0000-000004000000}"/>
    <cellStyle name="Hyperlink" xfId="11" builtinId="8"/>
    <cellStyle name="Normal" xfId="0" builtinId="0"/>
    <cellStyle name="Normal 2" xfId="5" xr:uid="{00000000-0005-0000-0000-000006000000}"/>
    <cellStyle name="Normal 3" xfId="2" xr:uid="{00000000-0005-0000-0000-000007000000}"/>
    <cellStyle name="Normal 3 2" xfId="7" xr:uid="{00000000-0005-0000-0000-000008000000}"/>
    <cellStyle name="Percent 2" xfId="6" xr:uid="{00000000-0005-0000-0000-000009000000}"/>
    <cellStyle name="Percent 2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Total Dollars Appropriated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 1'!$A$5:$A$13</c:f>
              <c:strCache>
                <c:ptCount val="9"/>
                <c:pt idx="0">
                  <c:v>Section 5307 Urbanized Area Formula Program</c:v>
                </c:pt>
                <c:pt idx="2">
                  <c:v>Section 5310 Enhanced Mobility of Seniors and Individuals with Disabilities</c:v>
                </c:pt>
                <c:pt idx="4">
                  <c:v>Section 5311 Rural Area Formula Program</c:v>
                </c:pt>
                <c:pt idx="6">
                  <c:v>5311(c)(1) Public Transportation on Indian Reservations</c:v>
                </c:pt>
                <c:pt idx="8">
                  <c:v>FTA Administrative and Oversight Funding </c:v>
                </c:pt>
              </c:strCache>
            </c:strRef>
          </c:cat>
          <c:val>
            <c:numRef>
              <c:f>'Table 1'!$C$5:$C$13</c:f>
              <c:numCache>
                <c:formatCode>0.0%</c:formatCode>
                <c:ptCount val="9"/>
                <c:pt idx="0">
                  <c:v>0.94727364742857145</c:v>
                </c:pt>
                <c:pt idx="2">
                  <c:v>3.5713738571428572E-3</c:v>
                </c:pt>
                <c:pt idx="4">
                  <c:v>4.6297835857142859E-2</c:v>
                </c:pt>
                <c:pt idx="6">
                  <c:v>2.142857142857143E-3</c:v>
                </c:pt>
                <c:pt idx="8">
                  <c:v>7.1428571428571429E-4</c:v>
                </c:pt>
              </c:numCache>
            </c:numRef>
          </c:val>
          <c:extLst>
            <c:ext xmlns:c16="http://schemas.microsoft.com/office/drawing/2014/chart" uri="{C3380CC4-5D6E-409C-BE32-E72D297353CC}">
              <c16:uniqueId val="{00000000-07D4-43F6-91E3-A871BBE46D93}"/>
            </c:ext>
          </c:extLst>
        </c:ser>
        <c:dLbls>
          <c:showLegendKey val="0"/>
          <c:showVal val="0"/>
          <c:showCatName val="0"/>
          <c:showSerName val="0"/>
          <c:showPercent val="0"/>
          <c:showBubbleSize val="0"/>
        </c:dLbls>
        <c:gapWidth val="219"/>
        <c:overlap val="-27"/>
        <c:axId val="742507344"/>
        <c:axId val="742508984"/>
      </c:barChart>
      <c:catAx>
        <c:axId val="74250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508984"/>
        <c:crosses val="autoZero"/>
        <c:auto val="1"/>
        <c:lblAlgn val="ctr"/>
        <c:lblOffset val="100"/>
        <c:noMultiLvlLbl val="0"/>
      </c:catAx>
      <c:valAx>
        <c:axId val="742508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507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1382889</xdr:colOff>
      <xdr:row>15</xdr:row>
      <xdr:rowOff>484011</xdr:rowOff>
    </xdr:from>
    <xdr:to>
      <xdr:col>2</xdr:col>
      <xdr:colOff>465665</xdr:colOff>
      <xdr:row>44</xdr:row>
      <xdr:rowOff>134055</xdr:rowOff>
    </xdr:to>
    <xdr:graphicFrame macro="">
      <xdr:nvGraphicFramePr>
        <xdr:cNvPr id="2" name="Chart 1">
          <a:extLst>
            <a:ext uri="{FF2B5EF4-FFF2-40B4-BE49-F238E27FC236}">
              <a16:creationId xmlns:a16="http://schemas.microsoft.com/office/drawing/2014/main" id="{38F8509F-5B56-4560-932B-BA38A1D8E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nsit.dot.gov/funding/apportionments/fiscal-year-2021-crrsaa-act-supplemental-public-transpor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1"/>
  <sheetViews>
    <sheetView tabSelected="1" zoomScale="90" zoomScaleNormal="90" workbookViewId="0"/>
  </sheetViews>
  <sheetFormatPr defaultColWidth="9.19921875" defaultRowHeight="14.25" x14ac:dyDescent="0.45"/>
  <cols>
    <col min="1" max="1" width="87.19921875" style="1" bestFit="1" customWidth="1"/>
    <col min="2" max="2" width="24.9296875" style="1" customWidth="1"/>
    <col min="3" max="3" width="21.06640625" style="1" customWidth="1"/>
    <col min="4" max="4" width="28" style="8" customWidth="1"/>
    <col min="5" max="5" width="20.19921875" style="1" customWidth="1"/>
    <col min="6" max="6" width="23.19921875" style="1" customWidth="1"/>
    <col min="7" max="122" width="9.19921875" style="1"/>
    <col min="123" max="123" width="9.265625" style="1" customWidth="1"/>
    <col min="124" max="124" width="9.19921875" style="1" customWidth="1"/>
    <col min="125" max="125" width="23.796875" style="1" customWidth="1"/>
    <col min="126" max="126" width="61" style="1" customWidth="1"/>
    <col min="127" max="127" width="29.46484375" style="1" customWidth="1"/>
    <col min="128" max="128" width="2.73046875" style="1" customWidth="1"/>
    <col min="129" max="129" width="9.19921875" style="1"/>
    <col min="130" max="130" width="27.73046875" style="1" customWidth="1"/>
    <col min="131" max="131" width="9.19921875" style="1"/>
    <col min="132" max="132" width="20.46484375" style="1" customWidth="1"/>
    <col min="133" max="133" width="11" style="1" customWidth="1"/>
    <col min="134" max="134" width="13.19921875" style="1" customWidth="1"/>
    <col min="135" max="135" width="12.19921875" style="1" customWidth="1"/>
    <col min="136" max="378" width="9.19921875" style="1"/>
    <col min="379" max="379" width="9.265625" style="1" customWidth="1"/>
    <col min="380" max="380" width="9.19921875" style="1" customWidth="1"/>
    <col min="381" max="381" width="23.796875" style="1" customWidth="1"/>
    <col min="382" max="382" width="61" style="1" customWidth="1"/>
    <col min="383" max="383" width="29.46484375" style="1" customWidth="1"/>
    <col min="384" max="384" width="2.73046875" style="1" customWidth="1"/>
    <col min="385" max="385" width="9.19921875" style="1"/>
    <col min="386" max="386" width="27.73046875" style="1" customWidth="1"/>
    <col min="387" max="387" width="9.19921875" style="1"/>
    <col min="388" max="388" width="20.46484375" style="1" customWidth="1"/>
    <col min="389" max="389" width="11" style="1" customWidth="1"/>
    <col min="390" max="390" width="13.19921875" style="1" customWidth="1"/>
    <col min="391" max="391" width="12.19921875" style="1" customWidth="1"/>
    <col min="392" max="634" width="9.19921875" style="1"/>
    <col min="635" max="635" width="9.265625" style="1" customWidth="1"/>
    <col min="636" max="636" width="9.19921875" style="1" customWidth="1"/>
    <col min="637" max="637" width="23.796875" style="1" customWidth="1"/>
    <col min="638" max="638" width="61" style="1" customWidth="1"/>
    <col min="639" max="639" width="29.46484375" style="1" customWidth="1"/>
    <col min="640" max="640" width="2.73046875" style="1" customWidth="1"/>
    <col min="641" max="641" width="9.19921875" style="1"/>
    <col min="642" max="642" width="27.73046875" style="1" customWidth="1"/>
    <col min="643" max="643" width="9.19921875" style="1"/>
    <col min="644" max="644" width="20.46484375" style="1" customWidth="1"/>
    <col min="645" max="645" width="11" style="1" customWidth="1"/>
    <col min="646" max="646" width="13.19921875" style="1" customWidth="1"/>
    <col min="647" max="647" width="12.19921875" style="1" customWidth="1"/>
    <col min="648" max="890" width="9.19921875" style="1"/>
    <col min="891" max="891" width="9.265625" style="1" customWidth="1"/>
    <col min="892" max="892" width="9.19921875" style="1" customWidth="1"/>
    <col min="893" max="893" width="23.796875" style="1" customWidth="1"/>
    <col min="894" max="894" width="61" style="1" customWidth="1"/>
    <col min="895" max="895" width="29.46484375" style="1" customWidth="1"/>
    <col min="896" max="896" width="2.73046875" style="1" customWidth="1"/>
    <col min="897" max="897" width="9.19921875" style="1"/>
    <col min="898" max="898" width="27.73046875" style="1" customWidth="1"/>
    <col min="899" max="899" width="9.19921875" style="1"/>
    <col min="900" max="900" width="20.46484375" style="1" customWidth="1"/>
    <col min="901" max="901" width="11" style="1" customWidth="1"/>
    <col min="902" max="902" width="13.19921875" style="1" customWidth="1"/>
    <col min="903" max="903" width="12.19921875" style="1" customWidth="1"/>
    <col min="904" max="1146" width="9.19921875" style="1"/>
    <col min="1147" max="1147" width="9.265625" style="1" customWidth="1"/>
    <col min="1148" max="1148" width="9.19921875" style="1" customWidth="1"/>
    <col min="1149" max="1149" width="23.796875" style="1" customWidth="1"/>
    <col min="1150" max="1150" width="61" style="1" customWidth="1"/>
    <col min="1151" max="1151" width="29.46484375" style="1" customWidth="1"/>
    <col min="1152" max="1152" width="2.73046875" style="1" customWidth="1"/>
    <col min="1153" max="1153" width="9.19921875" style="1"/>
    <col min="1154" max="1154" width="27.73046875" style="1" customWidth="1"/>
    <col min="1155" max="1155" width="9.19921875" style="1"/>
    <col min="1156" max="1156" width="20.46484375" style="1" customWidth="1"/>
    <col min="1157" max="1157" width="11" style="1" customWidth="1"/>
    <col min="1158" max="1158" width="13.19921875" style="1" customWidth="1"/>
    <col min="1159" max="1159" width="12.19921875" style="1" customWidth="1"/>
    <col min="1160" max="1402" width="9.19921875" style="1"/>
    <col min="1403" max="1403" width="9.265625" style="1" customWidth="1"/>
    <col min="1404" max="1404" width="9.19921875" style="1" customWidth="1"/>
    <col min="1405" max="1405" width="23.796875" style="1" customWidth="1"/>
    <col min="1406" max="1406" width="61" style="1" customWidth="1"/>
    <col min="1407" max="1407" width="29.46484375" style="1" customWidth="1"/>
    <col min="1408" max="1408" width="2.73046875" style="1" customWidth="1"/>
    <col min="1409" max="1409" width="9.19921875" style="1"/>
    <col min="1410" max="1410" width="27.73046875" style="1" customWidth="1"/>
    <col min="1411" max="1411" width="9.19921875" style="1"/>
    <col min="1412" max="1412" width="20.46484375" style="1" customWidth="1"/>
    <col min="1413" max="1413" width="11" style="1" customWidth="1"/>
    <col min="1414" max="1414" width="13.19921875" style="1" customWidth="1"/>
    <col min="1415" max="1415" width="12.19921875" style="1" customWidth="1"/>
    <col min="1416" max="1658" width="9.19921875" style="1"/>
    <col min="1659" max="1659" width="9.265625" style="1" customWidth="1"/>
    <col min="1660" max="1660" width="9.19921875" style="1" customWidth="1"/>
    <col min="1661" max="1661" width="23.796875" style="1" customWidth="1"/>
    <col min="1662" max="1662" width="61" style="1" customWidth="1"/>
    <col min="1663" max="1663" width="29.46484375" style="1" customWidth="1"/>
    <col min="1664" max="1664" width="2.73046875" style="1" customWidth="1"/>
    <col min="1665" max="1665" width="9.19921875" style="1"/>
    <col min="1666" max="1666" width="27.73046875" style="1" customWidth="1"/>
    <col min="1667" max="1667" width="9.19921875" style="1"/>
    <col min="1668" max="1668" width="20.46484375" style="1" customWidth="1"/>
    <col min="1669" max="1669" width="11" style="1" customWidth="1"/>
    <col min="1670" max="1670" width="13.19921875" style="1" customWidth="1"/>
    <col min="1671" max="1671" width="12.19921875" style="1" customWidth="1"/>
    <col min="1672" max="1914" width="9.19921875" style="1"/>
    <col min="1915" max="1915" width="9.265625" style="1" customWidth="1"/>
    <col min="1916" max="1916" width="9.19921875" style="1" customWidth="1"/>
    <col min="1917" max="1917" width="23.796875" style="1" customWidth="1"/>
    <col min="1918" max="1918" width="61" style="1" customWidth="1"/>
    <col min="1919" max="1919" width="29.46484375" style="1" customWidth="1"/>
    <col min="1920" max="1920" width="2.73046875" style="1" customWidth="1"/>
    <col min="1921" max="1921" width="9.19921875" style="1"/>
    <col min="1922" max="1922" width="27.73046875" style="1" customWidth="1"/>
    <col min="1923" max="1923" width="9.19921875" style="1"/>
    <col min="1924" max="1924" width="20.46484375" style="1" customWidth="1"/>
    <col min="1925" max="1925" width="11" style="1" customWidth="1"/>
    <col min="1926" max="1926" width="13.19921875" style="1" customWidth="1"/>
    <col min="1927" max="1927" width="12.19921875" style="1" customWidth="1"/>
    <col min="1928" max="2170" width="9.19921875" style="1"/>
    <col min="2171" max="2171" width="9.265625" style="1" customWidth="1"/>
    <col min="2172" max="2172" width="9.19921875" style="1" customWidth="1"/>
    <col min="2173" max="2173" width="23.796875" style="1" customWidth="1"/>
    <col min="2174" max="2174" width="61" style="1" customWidth="1"/>
    <col min="2175" max="2175" width="29.46484375" style="1" customWidth="1"/>
    <col min="2176" max="2176" width="2.73046875" style="1" customWidth="1"/>
    <col min="2177" max="2177" width="9.19921875" style="1"/>
    <col min="2178" max="2178" width="27.73046875" style="1" customWidth="1"/>
    <col min="2179" max="2179" width="9.19921875" style="1"/>
    <col min="2180" max="2180" width="20.46484375" style="1" customWidth="1"/>
    <col min="2181" max="2181" width="11" style="1" customWidth="1"/>
    <col min="2182" max="2182" width="13.19921875" style="1" customWidth="1"/>
    <col min="2183" max="2183" width="12.19921875" style="1" customWidth="1"/>
    <col min="2184" max="2426" width="9.19921875" style="1"/>
    <col min="2427" max="2427" width="9.265625" style="1" customWidth="1"/>
    <col min="2428" max="2428" width="9.19921875" style="1" customWidth="1"/>
    <col min="2429" max="2429" width="23.796875" style="1" customWidth="1"/>
    <col min="2430" max="2430" width="61" style="1" customWidth="1"/>
    <col min="2431" max="2431" width="29.46484375" style="1" customWidth="1"/>
    <col min="2432" max="2432" width="2.73046875" style="1" customWidth="1"/>
    <col min="2433" max="2433" width="9.19921875" style="1"/>
    <col min="2434" max="2434" width="27.73046875" style="1" customWidth="1"/>
    <col min="2435" max="2435" width="9.19921875" style="1"/>
    <col min="2436" max="2436" width="20.46484375" style="1" customWidth="1"/>
    <col min="2437" max="2437" width="11" style="1" customWidth="1"/>
    <col min="2438" max="2438" width="13.19921875" style="1" customWidth="1"/>
    <col min="2439" max="2439" width="12.19921875" style="1" customWidth="1"/>
    <col min="2440" max="2682" width="9.19921875" style="1"/>
    <col min="2683" max="2683" width="9.265625" style="1" customWidth="1"/>
    <col min="2684" max="2684" width="9.19921875" style="1" customWidth="1"/>
    <col min="2685" max="2685" width="23.796875" style="1" customWidth="1"/>
    <col min="2686" max="2686" width="61" style="1" customWidth="1"/>
    <col min="2687" max="2687" width="29.46484375" style="1" customWidth="1"/>
    <col min="2688" max="2688" width="2.73046875" style="1" customWidth="1"/>
    <col min="2689" max="2689" width="9.19921875" style="1"/>
    <col min="2690" max="2690" width="27.73046875" style="1" customWidth="1"/>
    <col min="2691" max="2691" width="9.19921875" style="1"/>
    <col min="2692" max="2692" width="20.46484375" style="1" customWidth="1"/>
    <col min="2693" max="2693" width="11" style="1" customWidth="1"/>
    <col min="2694" max="2694" width="13.19921875" style="1" customWidth="1"/>
    <col min="2695" max="2695" width="12.19921875" style="1" customWidth="1"/>
    <col min="2696" max="2938" width="9.19921875" style="1"/>
    <col min="2939" max="2939" width="9.265625" style="1" customWidth="1"/>
    <col min="2940" max="2940" width="9.19921875" style="1" customWidth="1"/>
    <col min="2941" max="2941" width="23.796875" style="1" customWidth="1"/>
    <col min="2942" max="2942" width="61" style="1" customWidth="1"/>
    <col min="2943" max="2943" width="29.46484375" style="1" customWidth="1"/>
    <col min="2944" max="2944" width="2.73046875" style="1" customWidth="1"/>
    <col min="2945" max="2945" width="9.19921875" style="1"/>
    <col min="2946" max="2946" width="27.73046875" style="1" customWidth="1"/>
    <col min="2947" max="2947" width="9.19921875" style="1"/>
    <col min="2948" max="2948" width="20.46484375" style="1" customWidth="1"/>
    <col min="2949" max="2949" width="11" style="1" customWidth="1"/>
    <col min="2950" max="2950" width="13.19921875" style="1" customWidth="1"/>
    <col min="2951" max="2951" width="12.19921875" style="1" customWidth="1"/>
    <col min="2952" max="3194" width="9.19921875" style="1"/>
    <col min="3195" max="3195" width="9.265625" style="1" customWidth="1"/>
    <col min="3196" max="3196" width="9.19921875" style="1" customWidth="1"/>
    <col min="3197" max="3197" width="23.796875" style="1" customWidth="1"/>
    <col min="3198" max="3198" width="61" style="1" customWidth="1"/>
    <col min="3199" max="3199" width="29.46484375" style="1" customWidth="1"/>
    <col min="3200" max="3200" width="2.73046875" style="1" customWidth="1"/>
    <col min="3201" max="3201" width="9.19921875" style="1"/>
    <col min="3202" max="3202" width="27.73046875" style="1" customWidth="1"/>
    <col min="3203" max="3203" width="9.19921875" style="1"/>
    <col min="3204" max="3204" width="20.46484375" style="1" customWidth="1"/>
    <col min="3205" max="3205" width="11" style="1" customWidth="1"/>
    <col min="3206" max="3206" width="13.19921875" style="1" customWidth="1"/>
    <col min="3207" max="3207" width="12.19921875" style="1" customWidth="1"/>
    <col min="3208" max="3450" width="9.19921875" style="1"/>
    <col min="3451" max="3451" width="9.265625" style="1" customWidth="1"/>
    <col min="3452" max="3452" width="9.19921875" style="1" customWidth="1"/>
    <col min="3453" max="3453" width="23.796875" style="1" customWidth="1"/>
    <col min="3454" max="3454" width="61" style="1" customWidth="1"/>
    <col min="3455" max="3455" width="29.46484375" style="1" customWidth="1"/>
    <col min="3456" max="3456" width="2.73046875" style="1" customWidth="1"/>
    <col min="3457" max="3457" width="9.19921875" style="1"/>
    <col min="3458" max="3458" width="27.73046875" style="1" customWidth="1"/>
    <col min="3459" max="3459" width="9.19921875" style="1"/>
    <col min="3460" max="3460" width="20.46484375" style="1" customWidth="1"/>
    <col min="3461" max="3461" width="11" style="1" customWidth="1"/>
    <col min="3462" max="3462" width="13.19921875" style="1" customWidth="1"/>
    <col min="3463" max="3463" width="12.19921875" style="1" customWidth="1"/>
    <col min="3464" max="3706" width="9.19921875" style="1"/>
    <col min="3707" max="3707" width="9.265625" style="1" customWidth="1"/>
    <col min="3708" max="3708" width="9.19921875" style="1" customWidth="1"/>
    <col min="3709" max="3709" width="23.796875" style="1" customWidth="1"/>
    <col min="3710" max="3710" width="61" style="1" customWidth="1"/>
    <col min="3711" max="3711" width="29.46484375" style="1" customWidth="1"/>
    <col min="3712" max="3712" width="2.73046875" style="1" customWidth="1"/>
    <col min="3713" max="3713" width="9.19921875" style="1"/>
    <col min="3714" max="3714" width="27.73046875" style="1" customWidth="1"/>
    <col min="3715" max="3715" width="9.19921875" style="1"/>
    <col min="3716" max="3716" width="20.46484375" style="1" customWidth="1"/>
    <col min="3717" max="3717" width="11" style="1" customWidth="1"/>
    <col min="3718" max="3718" width="13.19921875" style="1" customWidth="1"/>
    <col min="3719" max="3719" width="12.19921875" style="1" customWidth="1"/>
    <col min="3720" max="3962" width="9.19921875" style="1"/>
    <col min="3963" max="3963" width="9.265625" style="1" customWidth="1"/>
    <col min="3964" max="3964" width="9.19921875" style="1" customWidth="1"/>
    <col min="3965" max="3965" width="23.796875" style="1" customWidth="1"/>
    <col min="3966" max="3966" width="61" style="1" customWidth="1"/>
    <col min="3967" max="3967" width="29.46484375" style="1" customWidth="1"/>
    <col min="3968" max="3968" width="2.73046875" style="1" customWidth="1"/>
    <col min="3969" max="3969" width="9.19921875" style="1"/>
    <col min="3970" max="3970" width="27.73046875" style="1" customWidth="1"/>
    <col min="3971" max="3971" width="9.19921875" style="1"/>
    <col min="3972" max="3972" width="20.46484375" style="1" customWidth="1"/>
    <col min="3973" max="3973" width="11" style="1" customWidth="1"/>
    <col min="3974" max="3974" width="13.19921875" style="1" customWidth="1"/>
    <col min="3975" max="3975" width="12.19921875" style="1" customWidth="1"/>
    <col min="3976" max="4218" width="9.19921875" style="1"/>
    <col min="4219" max="4219" width="9.265625" style="1" customWidth="1"/>
    <col min="4220" max="4220" width="9.19921875" style="1" customWidth="1"/>
    <col min="4221" max="4221" width="23.796875" style="1" customWidth="1"/>
    <col min="4222" max="4222" width="61" style="1" customWidth="1"/>
    <col min="4223" max="4223" width="29.46484375" style="1" customWidth="1"/>
    <col min="4224" max="4224" width="2.73046875" style="1" customWidth="1"/>
    <col min="4225" max="4225" width="9.19921875" style="1"/>
    <col min="4226" max="4226" width="27.73046875" style="1" customWidth="1"/>
    <col min="4227" max="4227" width="9.19921875" style="1"/>
    <col min="4228" max="4228" width="20.46484375" style="1" customWidth="1"/>
    <col min="4229" max="4229" width="11" style="1" customWidth="1"/>
    <col min="4230" max="4230" width="13.19921875" style="1" customWidth="1"/>
    <col min="4231" max="4231" width="12.19921875" style="1" customWidth="1"/>
    <col min="4232" max="4474" width="9.19921875" style="1"/>
    <col min="4475" max="4475" width="9.265625" style="1" customWidth="1"/>
    <col min="4476" max="4476" width="9.19921875" style="1" customWidth="1"/>
    <col min="4477" max="4477" width="23.796875" style="1" customWidth="1"/>
    <col min="4478" max="4478" width="61" style="1" customWidth="1"/>
    <col min="4479" max="4479" width="29.46484375" style="1" customWidth="1"/>
    <col min="4480" max="4480" width="2.73046875" style="1" customWidth="1"/>
    <col min="4481" max="4481" width="9.19921875" style="1"/>
    <col min="4482" max="4482" width="27.73046875" style="1" customWidth="1"/>
    <col min="4483" max="4483" width="9.19921875" style="1"/>
    <col min="4484" max="4484" width="20.46484375" style="1" customWidth="1"/>
    <col min="4485" max="4485" width="11" style="1" customWidth="1"/>
    <col min="4486" max="4486" width="13.19921875" style="1" customWidth="1"/>
    <col min="4487" max="4487" width="12.19921875" style="1" customWidth="1"/>
    <col min="4488" max="4730" width="9.19921875" style="1"/>
    <col min="4731" max="4731" width="9.265625" style="1" customWidth="1"/>
    <col min="4732" max="4732" width="9.19921875" style="1" customWidth="1"/>
    <col min="4733" max="4733" width="23.796875" style="1" customWidth="1"/>
    <col min="4734" max="4734" width="61" style="1" customWidth="1"/>
    <col min="4735" max="4735" width="29.46484375" style="1" customWidth="1"/>
    <col min="4736" max="4736" width="2.73046875" style="1" customWidth="1"/>
    <col min="4737" max="4737" width="9.19921875" style="1"/>
    <col min="4738" max="4738" width="27.73046875" style="1" customWidth="1"/>
    <col min="4739" max="4739" width="9.19921875" style="1"/>
    <col min="4740" max="4740" width="20.46484375" style="1" customWidth="1"/>
    <col min="4741" max="4741" width="11" style="1" customWidth="1"/>
    <col min="4742" max="4742" width="13.19921875" style="1" customWidth="1"/>
    <col min="4743" max="4743" width="12.19921875" style="1" customWidth="1"/>
    <col min="4744" max="4986" width="9.19921875" style="1"/>
    <col min="4987" max="4987" width="9.265625" style="1" customWidth="1"/>
    <col min="4988" max="4988" width="9.19921875" style="1" customWidth="1"/>
    <col min="4989" max="4989" width="23.796875" style="1" customWidth="1"/>
    <col min="4990" max="4990" width="61" style="1" customWidth="1"/>
    <col min="4991" max="4991" width="29.46484375" style="1" customWidth="1"/>
    <col min="4992" max="4992" width="2.73046875" style="1" customWidth="1"/>
    <col min="4993" max="4993" width="9.19921875" style="1"/>
    <col min="4994" max="4994" width="27.73046875" style="1" customWidth="1"/>
    <col min="4995" max="4995" width="9.19921875" style="1"/>
    <col min="4996" max="4996" width="20.46484375" style="1" customWidth="1"/>
    <col min="4997" max="4997" width="11" style="1" customWidth="1"/>
    <col min="4998" max="4998" width="13.19921875" style="1" customWidth="1"/>
    <col min="4999" max="4999" width="12.19921875" style="1" customWidth="1"/>
    <col min="5000" max="5242" width="9.19921875" style="1"/>
    <col min="5243" max="5243" width="9.265625" style="1" customWidth="1"/>
    <col min="5244" max="5244" width="9.19921875" style="1" customWidth="1"/>
    <col min="5245" max="5245" width="23.796875" style="1" customWidth="1"/>
    <col min="5246" max="5246" width="61" style="1" customWidth="1"/>
    <col min="5247" max="5247" width="29.46484375" style="1" customWidth="1"/>
    <col min="5248" max="5248" width="2.73046875" style="1" customWidth="1"/>
    <col min="5249" max="5249" width="9.19921875" style="1"/>
    <col min="5250" max="5250" width="27.73046875" style="1" customWidth="1"/>
    <col min="5251" max="5251" width="9.19921875" style="1"/>
    <col min="5252" max="5252" width="20.46484375" style="1" customWidth="1"/>
    <col min="5253" max="5253" width="11" style="1" customWidth="1"/>
    <col min="5254" max="5254" width="13.19921875" style="1" customWidth="1"/>
    <col min="5255" max="5255" width="12.19921875" style="1" customWidth="1"/>
    <col min="5256" max="5498" width="9.19921875" style="1"/>
    <col min="5499" max="5499" width="9.265625" style="1" customWidth="1"/>
    <col min="5500" max="5500" width="9.19921875" style="1" customWidth="1"/>
    <col min="5501" max="5501" width="23.796875" style="1" customWidth="1"/>
    <col min="5502" max="5502" width="61" style="1" customWidth="1"/>
    <col min="5503" max="5503" width="29.46484375" style="1" customWidth="1"/>
    <col min="5504" max="5504" width="2.73046875" style="1" customWidth="1"/>
    <col min="5505" max="5505" width="9.19921875" style="1"/>
    <col min="5506" max="5506" width="27.73046875" style="1" customWidth="1"/>
    <col min="5507" max="5507" width="9.19921875" style="1"/>
    <col min="5508" max="5508" width="20.46484375" style="1" customWidth="1"/>
    <col min="5509" max="5509" width="11" style="1" customWidth="1"/>
    <col min="5510" max="5510" width="13.19921875" style="1" customWidth="1"/>
    <col min="5511" max="5511" width="12.19921875" style="1" customWidth="1"/>
    <col min="5512" max="5754" width="9.19921875" style="1"/>
    <col min="5755" max="5755" width="9.265625" style="1" customWidth="1"/>
    <col min="5756" max="5756" width="9.19921875" style="1" customWidth="1"/>
    <col min="5757" max="5757" width="23.796875" style="1" customWidth="1"/>
    <col min="5758" max="5758" width="61" style="1" customWidth="1"/>
    <col min="5759" max="5759" width="29.46484375" style="1" customWidth="1"/>
    <col min="5760" max="5760" width="2.73046875" style="1" customWidth="1"/>
    <col min="5761" max="5761" width="9.19921875" style="1"/>
    <col min="5762" max="5762" width="27.73046875" style="1" customWidth="1"/>
    <col min="5763" max="5763" width="9.19921875" style="1"/>
    <col min="5764" max="5764" width="20.46484375" style="1" customWidth="1"/>
    <col min="5765" max="5765" width="11" style="1" customWidth="1"/>
    <col min="5766" max="5766" width="13.19921875" style="1" customWidth="1"/>
    <col min="5767" max="5767" width="12.19921875" style="1" customWidth="1"/>
    <col min="5768" max="6010" width="9.19921875" style="1"/>
    <col min="6011" max="6011" width="9.265625" style="1" customWidth="1"/>
    <col min="6012" max="6012" width="9.19921875" style="1" customWidth="1"/>
    <col min="6013" max="6013" width="23.796875" style="1" customWidth="1"/>
    <col min="6014" max="6014" width="61" style="1" customWidth="1"/>
    <col min="6015" max="6015" width="29.46484375" style="1" customWidth="1"/>
    <col min="6016" max="6016" width="2.73046875" style="1" customWidth="1"/>
    <col min="6017" max="6017" width="9.19921875" style="1"/>
    <col min="6018" max="6018" width="27.73046875" style="1" customWidth="1"/>
    <col min="6019" max="6019" width="9.19921875" style="1"/>
    <col min="6020" max="6020" width="20.46484375" style="1" customWidth="1"/>
    <col min="6021" max="6021" width="11" style="1" customWidth="1"/>
    <col min="6022" max="6022" width="13.19921875" style="1" customWidth="1"/>
    <col min="6023" max="6023" width="12.19921875" style="1" customWidth="1"/>
    <col min="6024" max="6266" width="9.19921875" style="1"/>
    <col min="6267" max="6267" width="9.265625" style="1" customWidth="1"/>
    <col min="6268" max="6268" width="9.19921875" style="1" customWidth="1"/>
    <col min="6269" max="6269" width="23.796875" style="1" customWidth="1"/>
    <col min="6270" max="6270" width="61" style="1" customWidth="1"/>
    <col min="6271" max="6271" width="29.46484375" style="1" customWidth="1"/>
    <col min="6272" max="6272" width="2.73046875" style="1" customWidth="1"/>
    <col min="6273" max="6273" width="9.19921875" style="1"/>
    <col min="6274" max="6274" width="27.73046875" style="1" customWidth="1"/>
    <col min="6275" max="6275" width="9.19921875" style="1"/>
    <col min="6276" max="6276" width="20.46484375" style="1" customWidth="1"/>
    <col min="6277" max="6277" width="11" style="1" customWidth="1"/>
    <col min="6278" max="6278" width="13.19921875" style="1" customWidth="1"/>
    <col min="6279" max="6279" width="12.19921875" style="1" customWidth="1"/>
    <col min="6280" max="6522" width="9.19921875" style="1"/>
    <col min="6523" max="6523" width="9.265625" style="1" customWidth="1"/>
    <col min="6524" max="6524" width="9.19921875" style="1" customWidth="1"/>
    <col min="6525" max="6525" width="23.796875" style="1" customWidth="1"/>
    <col min="6526" max="6526" width="61" style="1" customWidth="1"/>
    <col min="6527" max="6527" width="29.46484375" style="1" customWidth="1"/>
    <col min="6528" max="6528" width="2.73046875" style="1" customWidth="1"/>
    <col min="6529" max="6529" width="9.19921875" style="1"/>
    <col min="6530" max="6530" width="27.73046875" style="1" customWidth="1"/>
    <col min="6531" max="6531" width="9.19921875" style="1"/>
    <col min="6532" max="6532" width="20.46484375" style="1" customWidth="1"/>
    <col min="6533" max="6533" width="11" style="1" customWidth="1"/>
    <col min="6534" max="6534" width="13.19921875" style="1" customWidth="1"/>
    <col min="6535" max="6535" width="12.19921875" style="1" customWidth="1"/>
    <col min="6536" max="6778" width="9.19921875" style="1"/>
    <col min="6779" max="6779" width="9.265625" style="1" customWidth="1"/>
    <col min="6780" max="6780" width="9.19921875" style="1" customWidth="1"/>
    <col min="6781" max="6781" width="23.796875" style="1" customWidth="1"/>
    <col min="6782" max="6782" width="61" style="1" customWidth="1"/>
    <col min="6783" max="6783" width="29.46484375" style="1" customWidth="1"/>
    <col min="6784" max="6784" width="2.73046875" style="1" customWidth="1"/>
    <col min="6785" max="6785" width="9.19921875" style="1"/>
    <col min="6786" max="6786" width="27.73046875" style="1" customWidth="1"/>
    <col min="6787" max="6787" width="9.19921875" style="1"/>
    <col min="6788" max="6788" width="20.46484375" style="1" customWidth="1"/>
    <col min="6789" max="6789" width="11" style="1" customWidth="1"/>
    <col min="6790" max="6790" width="13.19921875" style="1" customWidth="1"/>
    <col min="6791" max="6791" width="12.19921875" style="1" customWidth="1"/>
    <col min="6792" max="7034" width="9.19921875" style="1"/>
    <col min="7035" max="7035" width="9.265625" style="1" customWidth="1"/>
    <col min="7036" max="7036" width="9.19921875" style="1" customWidth="1"/>
    <col min="7037" max="7037" width="23.796875" style="1" customWidth="1"/>
    <col min="7038" max="7038" width="61" style="1" customWidth="1"/>
    <col min="7039" max="7039" width="29.46484375" style="1" customWidth="1"/>
    <col min="7040" max="7040" width="2.73046875" style="1" customWidth="1"/>
    <col min="7041" max="7041" width="9.19921875" style="1"/>
    <col min="7042" max="7042" width="27.73046875" style="1" customWidth="1"/>
    <col min="7043" max="7043" width="9.19921875" style="1"/>
    <col min="7044" max="7044" width="20.46484375" style="1" customWidth="1"/>
    <col min="7045" max="7045" width="11" style="1" customWidth="1"/>
    <col min="7046" max="7046" width="13.19921875" style="1" customWidth="1"/>
    <col min="7047" max="7047" width="12.19921875" style="1" customWidth="1"/>
    <col min="7048" max="7290" width="9.19921875" style="1"/>
    <col min="7291" max="7291" width="9.265625" style="1" customWidth="1"/>
    <col min="7292" max="7292" width="9.19921875" style="1" customWidth="1"/>
    <col min="7293" max="7293" width="23.796875" style="1" customWidth="1"/>
    <col min="7294" max="7294" width="61" style="1" customWidth="1"/>
    <col min="7295" max="7295" width="29.46484375" style="1" customWidth="1"/>
    <col min="7296" max="7296" width="2.73046875" style="1" customWidth="1"/>
    <col min="7297" max="7297" width="9.19921875" style="1"/>
    <col min="7298" max="7298" width="27.73046875" style="1" customWidth="1"/>
    <col min="7299" max="7299" width="9.19921875" style="1"/>
    <col min="7300" max="7300" width="20.46484375" style="1" customWidth="1"/>
    <col min="7301" max="7301" width="11" style="1" customWidth="1"/>
    <col min="7302" max="7302" width="13.19921875" style="1" customWidth="1"/>
    <col min="7303" max="7303" width="12.19921875" style="1" customWidth="1"/>
    <col min="7304" max="7546" width="9.19921875" style="1"/>
    <col min="7547" max="7547" width="9.265625" style="1" customWidth="1"/>
    <col min="7548" max="7548" width="9.19921875" style="1" customWidth="1"/>
    <col min="7549" max="7549" width="23.796875" style="1" customWidth="1"/>
    <col min="7550" max="7550" width="61" style="1" customWidth="1"/>
    <col min="7551" max="7551" width="29.46484375" style="1" customWidth="1"/>
    <col min="7552" max="7552" width="2.73046875" style="1" customWidth="1"/>
    <col min="7553" max="7553" width="9.19921875" style="1"/>
    <col min="7554" max="7554" width="27.73046875" style="1" customWidth="1"/>
    <col min="7555" max="7555" width="9.19921875" style="1"/>
    <col min="7556" max="7556" width="20.46484375" style="1" customWidth="1"/>
    <col min="7557" max="7557" width="11" style="1" customWidth="1"/>
    <col min="7558" max="7558" width="13.19921875" style="1" customWidth="1"/>
    <col min="7559" max="7559" width="12.19921875" style="1" customWidth="1"/>
    <col min="7560" max="7802" width="9.19921875" style="1"/>
    <col min="7803" max="7803" width="9.265625" style="1" customWidth="1"/>
    <col min="7804" max="7804" width="9.19921875" style="1" customWidth="1"/>
    <col min="7805" max="7805" width="23.796875" style="1" customWidth="1"/>
    <col min="7806" max="7806" width="61" style="1" customWidth="1"/>
    <col min="7807" max="7807" width="29.46484375" style="1" customWidth="1"/>
    <col min="7808" max="7808" width="2.73046875" style="1" customWidth="1"/>
    <col min="7809" max="7809" width="9.19921875" style="1"/>
    <col min="7810" max="7810" width="27.73046875" style="1" customWidth="1"/>
    <col min="7811" max="7811" width="9.19921875" style="1"/>
    <col min="7812" max="7812" width="20.46484375" style="1" customWidth="1"/>
    <col min="7813" max="7813" width="11" style="1" customWidth="1"/>
    <col min="7814" max="7814" width="13.19921875" style="1" customWidth="1"/>
    <col min="7815" max="7815" width="12.19921875" style="1" customWidth="1"/>
    <col min="7816" max="8058" width="9.19921875" style="1"/>
    <col min="8059" max="8059" width="9.265625" style="1" customWidth="1"/>
    <col min="8060" max="8060" width="9.19921875" style="1" customWidth="1"/>
    <col min="8061" max="8061" width="23.796875" style="1" customWidth="1"/>
    <col min="8062" max="8062" width="61" style="1" customWidth="1"/>
    <col min="8063" max="8063" width="29.46484375" style="1" customWidth="1"/>
    <col min="8064" max="8064" width="2.73046875" style="1" customWidth="1"/>
    <col min="8065" max="8065" width="9.19921875" style="1"/>
    <col min="8066" max="8066" width="27.73046875" style="1" customWidth="1"/>
    <col min="8067" max="8067" width="9.19921875" style="1"/>
    <col min="8068" max="8068" width="20.46484375" style="1" customWidth="1"/>
    <col min="8069" max="8069" width="11" style="1" customWidth="1"/>
    <col min="8070" max="8070" width="13.19921875" style="1" customWidth="1"/>
    <col min="8071" max="8071" width="12.19921875" style="1" customWidth="1"/>
    <col min="8072" max="8314" width="9.19921875" style="1"/>
    <col min="8315" max="8315" width="9.265625" style="1" customWidth="1"/>
    <col min="8316" max="8316" width="9.19921875" style="1" customWidth="1"/>
    <col min="8317" max="8317" width="23.796875" style="1" customWidth="1"/>
    <col min="8318" max="8318" width="61" style="1" customWidth="1"/>
    <col min="8319" max="8319" width="29.46484375" style="1" customWidth="1"/>
    <col min="8320" max="8320" width="2.73046875" style="1" customWidth="1"/>
    <col min="8321" max="8321" width="9.19921875" style="1"/>
    <col min="8322" max="8322" width="27.73046875" style="1" customWidth="1"/>
    <col min="8323" max="8323" width="9.19921875" style="1"/>
    <col min="8324" max="8324" width="20.46484375" style="1" customWidth="1"/>
    <col min="8325" max="8325" width="11" style="1" customWidth="1"/>
    <col min="8326" max="8326" width="13.19921875" style="1" customWidth="1"/>
    <col min="8327" max="8327" width="12.19921875" style="1" customWidth="1"/>
    <col min="8328" max="8570" width="9.19921875" style="1"/>
    <col min="8571" max="8571" width="9.265625" style="1" customWidth="1"/>
    <col min="8572" max="8572" width="9.19921875" style="1" customWidth="1"/>
    <col min="8573" max="8573" width="23.796875" style="1" customWidth="1"/>
    <col min="8574" max="8574" width="61" style="1" customWidth="1"/>
    <col min="8575" max="8575" width="29.46484375" style="1" customWidth="1"/>
    <col min="8576" max="8576" width="2.73046875" style="1" customWidth="1"/>
    <col min="8577" max="8577" width="9.19921875" style="1"/>
    <col min="8578" max="8578" width="27.73046875" style="1" customWidth="1"/>
    <col min="8579" max="8579" width="9.19921875" style="1"/>
    <col min="8580" max="8580" width="20.46484375" style="1" customWidth="1"/>
    <col min="8581" max="8581" width="11" style="1" customWidth="1"/>
    <col min="8582" max="8582" width="13.19921875" style="1" customWidth="1"/>
    <col min="8583" max="8583" width="12.19921875" style="1" customWidth="1"/>
    <col min="8584" max="8826" width="9.19921875" style="1"/>
    <col min="8827" max="8827" width="9.265625" style="1" customWidth="1"/>
    <col min="8828" max="8828" width="9.19921875" style="1" customWidth="1"/>
    <col min="8829" max="8829" width="23.796875" style="1" customWidth="1"/>
    <col min="8830" max="8830" width="61" style="1" customWidth="1"/>
    <col min="8831" max="8831" width="29.46484375" style="1" customWidth="1"/>
    <col min="8832" max="8832" width="2.73046875" style="1" customWidth="1"/>
    <col min="8833" max="8833" width="9.19921875" style="1"/>
    <col min="8834" max="8834" width="27.73046875" style="1" customWidth="1"/>
    <col min="8835" max="8835" width="9.19921875" style="1"/>
    <col min="8836" max="8836" width="20.46484375" style="1" customWidth="1"/>
    <col min="8837" max="8837" width="11" style="1" customWidth="1"/>
    <col min="8838" max="8838" width="13.19921875" style="1" customWidth="1"/>
    <col min="8839" max="8839" width="12.19921875" style="1" customWidth="1"/>
    <col min="8840" max="9082" width="9.19921875" style="1"/>
    <col min="9083" max="9083" width="9.265625" style="1" customWidth="1"/>
    <col min="9084" max="9084" width="9.19921875" style="1" customWidth="1"/>
    <col min="9085" max="9085" width="23.796875" style="1" customWidth="1"/>
    <col min="9086" max="9086" width="61" style="1" customWidth="1"/>
    <col min="9087" max="9087" width="29.46484375" style="1" customWidth="1"/>
    <col min="9088" max="9088" width="2.73046875" style="1" customWidth="1"/>
    <col min="9089" max="9089" width="9.19921875" style="1"/>
    <col min="9090" max="9090" width="27.73046875" style="1" customWidth="1"/>
    <col min="9091" max="9091" width="9.19921875" style="1"/>
    <col min="9092" max="9092" width="20.46484375" style="1" customWidth="1"/>
    <col min="9093" max="9093" width="11" style="1" customWidth="1"/>
    <col min="9094" max="9094" width="13.19921875" style="1" customWidth="1"/>
    <col min="9095" max="9095" width="12.19921875" style="1" customWidth="1"/>
    <col min="9096" max="9338" width="9.19921875" style="1"/>
    <col min="9339" max="9339" width="9.265625" style="1" customWidth="1"/>
    <col min="9340" max="9340" width="9.19921875" style="1" customWidth="1"/>
    <col min="9341" max="9341" width="23.796875" style="1" customWidth="1"/>
    <col min="9342" max="9342" width="61" style="1" customWidth="1"/>
    <col min="9343" max="9343" width="29.46484375" style="1" customWidth="1"/>
    <col min="9344" max="9344" width="2.73046875" style="1" customWidth="1"/>
    <col min="9345" max="9345" width="9.19921875" style="1"/>
    <col min="9346" max="9346" width="27.73046875" style="1" customWidth="1"/>
    <col min="9347" max="9347" width="9.19921875" style="1"/>
    <col min="9348" max="9348" width="20.46484375" style="1" customWidth="1"/>
    <col min="9349" max="9349" width="11" style="1" customWidth="1"/>
    <col min="9350" max="9350" width="13.19921875" style="1" customWidth="1"/>
    <col min="9351" max="9351" width="12.19921875" style="1" customWidth="1"/>
    <col min="9352" max="9594" width="9.19921875" style="1"/>
    <col min="9595" max="9595" width="9.265625" style="1" customWidth="1"/>
    <col min="9596" max="9596" width="9.19921875" style="1" customWidth="1"/>
    <col min="9597" max="9597" width="23.796875" style="1" customWidth="1"/>
    <col min="9598" max="9598" width="61" style="1" customWidth="1"/>
    <col min="9599" max="9599" width="29.46484375" style="1" customWidth="1"/>
    <col min="9600" max="9600" width="2.73046875" style="1" customWidth="1"/>
    <col min="9601" max="9601" width="9.19921875" style="1"/>
    <col min="9602" max="9602" width="27.73046875" style="1" customWidth="1"/>
    <col min="9603" max="9603" width="9.19921875" style="1"/>
    <col min="9604" max="9604" width="20.46484375" style="1" customWidth="1"/>
    <col min="9605" max="9605" width="11" style="1" customWidth="1"/>
    <col min="9606" max="9606" width="13.19921875" style="1" customWidth="1"/>
    <col min="9607" max="9607" width="12.19921875" style="1" customWidth="1"/>
    <col min="9608" max="9850" width="9.19921875" style="1"/>
    <col min="9851" max="9851" width="9.265625" style="1" customWidth="1"/>
    <col min="9852" max="9852" width="9.19921875" style="1" customWidth="1"/>
    <col min="9853" max="9853" width="23.796875" style="1" customWidth="1"/>
    <col min="9854" max="9854" width="61" style="1" customWidth="1"/>
    <col min="9855" max="9855" width="29.46484375" style="1" customWidth="1"/>
    <col min="9856" max="9856" width="2.73046875" style="1" customWidth="1"/>
    <col min="9857" max="9857" width="9.19921875" style="1"/>
    <col min="9858" max="9858" width="27.73046875" style="1" customWidth="1"/>
    <col min="9859" max="9859" width="9.19921875" style="1"/>
    <col min="9860" max="9860" width="20.46484375" style="1" customWidth="1"/>
    <col min="9861" max="9861" width="11" style="1" customWidth="1"/>
    <col min="9862" max="9862" width="13.19921875" style="1" customWidth="1"/>
    <col min="9863" max="9863" width="12.19921875" style="1" customWidth="1"/>
    <col min="9864" max="10106" width="9.19921875" style="1"/>
    <col min="10107" max="10107" width="9.265625" style="1" customWidth="1"/>
    <col min="10108" max="10108" width="9.19921875" style="1" customWidth="1"/>
    <col min="10109" max="10109" width="23.796875" style="1" customWidth="1"/>
    <col min="10110" max="10110" width="61" style="1" customWidth="1"/>
    <col min="10111" max="10111" width="29.46484375" style="1" customWidth="1"/>
    <col min="10112" max="10112" width="2.73046875" style="1" customWidth="1"/>
    <col min="10113" max="10113" width="9.19921875" style="1"/>
    <col min="10114" max="10114" width="27.73046875" style="1" customWidth="1"/>
    <col min="10115" max="10115" width="9.19921875" style="1"/>
    <col min="10116" max="10116" width="20.46484375" style="1" customWidth="1"/>
    <col min="10117" max="10117" width="11" style="1" customWidth="1"/>
    <col min="10118" max="10118" width="13.19921875" style="1" customWidth="1"/>
    <col min="10119" max="10119" width="12.19921875" style="1" customWidth="1"/>
    <col min="10120" max="10362" width="9.19921875" style="1"/>
    <col min="10363" max="10363" width="9.265625" style="1" customWidth="1"/>
    <col min="10364" max="10364" width="9.19921875" style="1" customWidth="1"/>
    <col min="10365" max="10365" width="23.796875" style="1" customWidth="1"/>
    <col min="10366" max="10366" width="61" style="1" customWidth="1"/>
    <col min="10367" max="10367" width="29.46484375" style="1" customWidth="1"/>
    <col min="10368" max="10368" width="2.73046875" style="1" customWidth="1"/>
    <col min="10369" max="10369" width="9.19921875" style="1"/>
    <col min="10370" max="10370" width="27.73046875" style="1" customWidth="1"/>
    <col min="10371" max="10371" width="9.19921875" style="1"/>
    <col min="10372" max="10372" width="20.46484375" style="1" customWidth="1"/>
    <col min="10373" max="10373" width="11" style="1" customWidth="1"/>
    <col min="10374" max="10374" width="13.19921875" style="1" customWidth="1"/>
    <col min="10375" max="10375" width="12.19921875" style="1" customWidth="1"/>
    <col min="10376" max="10618" width="9.19921875" style="1"/>
    <col min="10619" max="10619" width="9.265625" style="1" customWidth="1"/>
    <col min="10620" max="10620" width="9.19921875" style="1" customWidth="1"/>
    <col min="10621" max="10621" width="23.796875" style="1" customWidth="1"/>
    <col min="10622" max="10622" width="61" style="1" customWidth="1"/>
    <col min="10623" max="10623" width="29.46484375" style="1" customWidth="1"/>
    <col min="10624" max="10624" width="2.73046875" style="1" customWidth="1"/>
    <col min="10625" max="10625" width="9.19921875" style="1"/>
    <col min="10626" max="10626" width="27.73046875" style="1" customWidth="1"/>
    <col min="10627" max="10627" width="9.19921875" style="1"/>
    <col min="10628" max="10628" width="20.46484375" style="1" customWidth="1"/>
    <col min="10629" max="10629" width="11" style="1" customWidth="1"/>
    <col min="10630" max="10630" width="13.19921875" style="1" customWidth="1"/>
    <col min="10631" max="10631" width="12.19921875" style="1" customWidth="1"/>
    <col min="10632" max="10874" width="9.19921875" style="1"/>
    <col min="10875" max="10875" width="9.265625" style="1" customWidth="1"/>
    <col min="10876" max="10876" width="9.19921875" style="1" customWidth="1"/>
    <col min="10877" max="10877" width="23.796875" style="1" customWidth="1"/>
    <col min="10878" max="10878" width="61" style="1" customWidth="1"/>
    <col min="10879" max="10879" width="29.46484375" style="1" customWidth="1"/>
    <col min="10880" max="10880" width="2.73046875" style="1" customWidth="1"/>
    <col min="10881" max="10881" width="9.19921875" style="1"/>
    <col min="10882" max="10882" width="27.73046875" style="1" customWidth="1"/>
    <col min="10883" max="10883" width="9.19921875" style="1"/>
    <col min="10884" max="10884" width="20.46484375" style="1" customWidth="1"/>
    <col min="10885" max="10885" width="11" style="1" customWidth="1"/>
    <col min="10886" max="10886" width="13.19921875" style="1" customWidth="1"/>
    <col min="10887" max="10887" width="12.19921875" style="1" customWidth="1"/>
    <col min="10888" max="11130" width="9.19921875" style="1"/>
    <col min="11131" max="11131" width="9.265625" style="1" customWidth="1"/>
    <col min="11132" max="11132" width="9.19921875" style="1" customWidth="1"/>
    <col min="11133" max="11133" width="23.796875" style="1" customWidth="1"/>
    <col min="11134" max="11134" width="61" style="1" customWidth="1"/>
    <col min="11135" max="11135" width="29.46484375" style="1" customWidth="1"/>
    <col min="11136" max="11136" width="2.73046875" style="1" customWidth="1"/>
    <col min="11137" max="11137" width="9.19921875" style="1"/>
    <col min="11138" max="11138" width="27.73046875" style="1" customWidth="1"/>
    <col min="11139" max="11139" width="9.19921875" style="1"/>
    <col min="11140" max="11140" width="20.46484375" style="1" customWidth="1"/>
    <col min="11141" max="11141" width="11" style="1" customWidth="1"/>
    <col min="11142" max="11142" width="13.19921875" style="1" customWidth="1"/>
    <col min="11143" max="11143" width="12.19921875" style="1" customWidth="1"/>
    <col min="11144" max="11386" width="9.19921875" style="1"/>
    <col min="11387" max="11387" width="9.265625" style="1" customWidth="1"/>
    <col min="11388" max="11388" width="9.19921875" style="1" customWidth="1"/>
    <col min="11389" max="11389" width="23.796875" style="1" customWidth="1"/>
    <col min="11390" max="11390" width="61" style="1" customWidth="1"/>
    <col min="11391" max="11391" width="29.46484375" style="1" customWidth="1"/>
    <col min="11392" max="11392" width="2.73046875" style="1" customWidth="1"/>
    <col min="11393" max="11393" width="9.19921875" style="1"/>
    <col min="11394" max="11394" width="27.73046875" style="1" customWidth="1"/>
    <col min="11395" max="11395" width="9.19921875" style="1"/>
    <col min="11396" max="11396" width="20.46484375" style="1" customWidth="1"/>
    <col min="11397" max="11397" width="11" style="1" customWidth="1"/>
    <col min="11398" max="11398" width="13.19921875" style="1" customWidth="1"/>
    <col min="11399" max="11399" width="12.19921875" style="1" customWidth="1"/>
    <col min="11400" max="11642" width="9.19921875" style="1"/>
    <col min="11643" max="11643" width="9.265625" style="1" customWidth="1"/>
    <col min="11644" max="11644" width="9.19921875" style="1" customWidth="1"/>
    <col min="11645" max="11645" width="23.796875" style="1" customWidth="1"/>
    <col min="11646" max="11646" width="61" style="1" customWidth="1"/>
    <col min="11647" max="11647" width="29.46484375" style="1" customWidth="1"/>
    <col min="11648" max="11648" width="2.73046875" style="1" customWidth="1"/>
    <col min="11649" max="11649" width="9.19921875" style="1"/>
    <col min="11650" max="11650" width="27.73046875" style="1" customWidth="1"/>
    <col min="11651" max="11651" width="9.19921875" style="1"/>
    <col min="11652" max="11652" width="20.46484375" style="1" customWidth="1"/>
    <col min="11653" max="11653" width="11" style="1" customWidth="1"/>
    <col min="11654" max="11654" width="13.19921875" style="1" customWidth="1"/>
    <col min="11655" max="11655" width="12.19921875" style="1" customWidth="1"/>
    <col min="11656" max="11898" width="9.19921875" style="1"/>
    <col min="11899" max="11899" width="9.265625" style="1" customWidth="1"/>
    <col min="11900" max="11900" width="9.19921875" style="1" customWidth="1"/>
    <col min="11901" max="11901" width="23.796875" style="1" customWidth="1"/>
    <col min="11902" max="11902" width="61" style="1" customWidth="1"/>
    <col min="11903" max="11903" width="29.46484375" style="1" customWidth="1"/>
    <col min="11904" max="11904" width="2.73046875" style="1" customWidth="1"/>
    <col min="11905" max="11905" width="9.19921875" style="1"/>
    <col min="11906" max="11906" width="27.73046875" style="1" customWidth="1"/>
    <col min="11907" max="11907" width="9.19921875" style="1"/>
    <col min="11908" max="11908" width="20.46484375" style="1" customWidth="1"/>
    <col min="11909" max="11909" width="11" style="1" customWidth="1"/>
    <col min="11910" max="11910" width="13.19921875" style="1" customWidth="1"/>
    <col min="11911" max="11911" width="12.19921875" style="1" customWidth="1"/>
    <col min="11912" max="12154" width="9.19921875" style="1"/>
    <col min="12155" max="12155" width="9.265625" style="1" customWidth="1"/>
    <col min="12156" max="12156" width="9.19921875" style="1" customWidth="1"/>
    <col min="12157" max="12157" width="23.796875" style="1" customWidth="1"/>
    <col min="12158" max="12158" width="61" style="1" customWidth="1"/>
    <col min="12159" max="12159" width="29.46484375" style="1" customWidth="1"/>
    <col min="12160" max="12160" width="2.73046875" style="1" customWidth="1"/>
    <col min="12161" max="12161" width="9.19921875" style="1"/>
    <col min="12162" max="12162" width="27.73046875" style="1" customWidth="1"/>
    <col min="12163" max="12163" width="9.19921875" style="1"/>
    <col min="12164" max="12164" width="20.46484375" style="1" customWidth="1"/>
    <col min="12165" max="12165" width="11" style="1" customWidth="1"/>
    <col min="12166" max="12166" width="13.19921875" style="1" customWidth="1"/>
    <col min="12167" max="12167" width="12.19921875" style="1" customWidth="1"/>
    <col min="12168" max="12410" width="9.19921875" style="1"/>
    <col min="12411" max="12411" width="9.265625" style="1" customWidth="1"/>
    <col min="12412" max="12412" width="9.19921875" style="1" customWidth="1"/>
    <col min="12413" max="12413" width="23.796875" style="1" customWidth="1"/>
    <col min="12414" max="12414" width="61" style="1" customWidth="1"/>
    <col min="12415" max="12415" width="29.46484375" style="1" customWidth="1"/>
    <col min="12416" max="12416" width="2.73046875" style="1" customWidth="1"/>
    <col min="12417" max="12417" width="9.19921875" style="1"/>
    <col min="12418" max="12418" width="27.73046875" style="1" customWidth="1"/>
    <col min="12419" max="12419" width="9.19921875" style="1"/>
    <col min="12420" max="12420" width="20.46484375" style="1" customWidth="1"/>
    <col min="12421" max="12421" width="11" style="1" customWidth="1"/>
    <col min="12422" max="12422" width="13.19921875" style="1" customWidth="1"/>
    <col min="12423" max="12423" width="12.19921875" style="1" customWidth="1"/>
    <col min="12424" max="12666" width="9.19921875" style="1"/>
    <col min="12667" max="12667" width="9.265625" style="1" customWidth="1"/>
    <col min="12668" max="12668" width="9.19921875" style="1" customWidth="1"/>
    <col min="12669" max="12669" width="23.796875" style="1" customWidth="1"/>
    <col min="12670" max="12670" width="61" style="1" customWidth="1"/>
    <col min="12671" max="12671" width="29.46484375" style="1" customWidth="1"/>
    <col min="12672" max="12672" width="2.73046875" style="1" customWidth="1"/>
    <col min="12673" max="12673" width="9.19921875" style="1"/>
    <col min="12674" max="12674" width="27.73046875" style="1" customWidth="1"/>
    <col min="12675" max="12675" width="9.19921875" style="1"/>
    <col min="12676" max="12676" width="20.46484375" style="1" customWidth="1"/>
    <col min="12677" max="12677" width="11" style="1" customWidth="1"/>
    <col min="12678" max="12678" width="13.19921875" style="1" customWidth="1"/>
    <col min="12679" max="12679" width="12.19921875" style="1" customWidth="1"/>
    <col min="12680" max="12922" width="9.19921875" style="1"/>
    <col min="12923" max="12923" width="9.265625" style="1" customWidth="1"/>
    <col min="12924" max="12924" width="9.19921875" style="1" customWidth="1"/>
    <col min="12925" max="12925" width="23.796875" style="1" customWidth="1"/>
    <col min="12926" max="12926" width="61" style="1" customWidth="1"/>
    <col min="12927" max="12927" width="29.46484375" style="1" customWidth="1"/>
    <col min="12928" max="12928" width="2.73046875" style="1" customWidth="1"/>
    <col min="12929" max="12929" width="9.19921875" style="1"/>
    <col min="12930" max="12930" width="27.73046875" style="1" customWidth="1"/>
    <col min="12931" max="12931" width="9.19921875" style="1"/>
    <col min="12932" max="12932" width="20.46484375" style="1" customWidth="1"/>
    <col min="12933" max="12933" width="11" style="1" customWidth="1"/>
    <col min="12934" max="12934" width="13.19921875" style="1" customWidth="1"/>
    <col min="12935" max="12935" width="12.19921875" style="1" customWidth="1"/>
    <col min="12936" max="13178" width="9.19921875" style="1"/>
    <col min="13179" max="13179" width="9.265625" style="1" customWidth="1"/>
    <col min="13180" max="13180" width="9.19921875" style="1" customWidth="1"/>
    <col min="13181" max="13181" width="23.796875" style="1" customWidth="1"/>
    <col min="13182" max="13182" width="61" style="1" customWidth="1"/>
    <col min="13183" max="13183" width="29.46484375" style="1" customWidth="1"/>
    <col min="13184" max="13184" width="2.73046875" style="1" customWidth="1"/>
    <col min="13185" max="13185" width="9.19921875" style="1"/>
    <col min="13186" max="13186" width="27.73046875" style="1" customWidth="1"/>
    <col min="13187" max="13187" width="9.19921875" style="1"/>
    <col min="13188" max="13188" width="20.46484375" style="1" customWidth="1"/>
    <col min="13189" max="13189" width="11" style="1" customWidth="1"/>
    <col min="13190" max="13190" width="13.19921875" style="1" customWidth="1"/>
    <col min="13191" max="13191" width="12.19921875" style="1" customWidth="1"/>
    <col min="13192" max="13434" width="9.19921875" style="1"/>
    <col min="13435" max="13435" width="9.265625" style="1" customWidth="1"/>
    <col min="13436" max="13436" width="9.19921875" style="1" customWidth="1"/>
    <col min="13437" max="13437" width="23.796875" style="1" customWidth="1"/>
    <col min="13438" max="13438" width="61" style="1" customWidth="1"/>
    <col min="13439" max="13439" width="29.46484375" style="1" customWidth="1"/>
    <col min="13440" max="13440" width="2.73046875" style="1" customWidth="1"/>
    <col min="13441" max="13441" width="9.19921875" style="1"/>
    <col min="13442" max="13442" width="27.73046875" style="1" customWidth="1"/>
    <col min="13443" max="13443" width="9.19921875" style="1"/>
    <col min="13444" max="13444" width="20.46484375" style="1" customWidth="1"/>
    <col min="13445" max="13445" width="11" style="1" customWidth="1"/>
    <col min="13446" max="13446" width="13.19921875" style="1" customWidth="1"/>
    <col min="13447" max="13447" width="12.19921875" style="1" customWidth="1"/>
    <col min="13448" max="13690" width="9.19921875" style="1"/>
    <col min="13691" max="13691" width="9.265625" style="1" customWidth="1"/>
    <col min="13692" max="13692" width="9.19921875" style="1" customWidth="1"/>
    <col min="13693" max="13693" width="23.796875" style="1" customWidth="1"/>
    <col min="13694" max="13694" width="61" style="1" customWidth="1"/>
    <col min="13695" max="13695" width="29.46484375" style="1" customWidth="1"/>
    <col min="13696" max="13696" width="2.73046875" style="1" customWidth="1"/>
    <col min="13697" max="13697" width="9.19921875" style="1"/>
    <col min="13698" max="13698" width="27.73046875" style="1" customWidth="1"/>
    <col min="13699" max="13699" width="9.19921875" style="1"/>
    <col min="13700" max="13700" width="20.46484375" style="1" customWidth="1"/>
    <col min="13701" max="13701" width="11" style="1" customWidth="1"/>
    <col min="13702" max="13702" width="13.19921875" style="1" customWidth="1"/>
    <col min="13703" max="13703" width="12.19921875" style="1" customWidth="1"/>
    <col min="13704" max="13946" width="9.19921875" style="1"/>
    <col min="13947" max="13947" width="9.265625" style="1" customWidth="1"/>
    <col min="13948" max="13948" width="9.19921875" style="1" customWidth="1"/>
    <col min="13949" max="13949" width="23.796875" style="1" customWidth="1"/>
    <col min="13950" max="13950" width="61" style="1" customWidth="1"/>
    <col min="13951" max="13951" width="29.46484375" style="1" customWidth="1"/>
    <col min="13952" max="13952" width="2.73046875" style="1" customWidth="1"/>
    <col min="13953" max="13953" width="9.19921875" style="1"/>
    <col min="13954" max="13954" width="27.73046875" style="1" customWidth="1"/>
    <col min="13955" max="13955" width="9.19921875" style="1"/>
    <col min="13956" max="13956" width="20.46484375" style="1" customWidth="1"/>
    <col min="13957" max="13957" width="11" style="1" customWidth="1"/>
    <col min="13958" max="13958" width="13.19921875" style="1" customWidth="1"/>
    <col min="13959" max="13959" width="12.19921875" style="1" customWidth="1"/>
    <col min="13960" max="14202" width="9.19921875" style="1"/>
    <col min="14203" max="14203" width="9.265625" style="1" customWidth="1"/>
    <col min="14204" max="14204" width="9.19921875" style="1" customWidth="1"/>
    <col min="14205" max="14205" width="23.796875" style="1" customWidth="1"/>
    <col min="14206" max="14206" width="61" style="1" customWidth="1"/>
    <col min="14207" max="14207" width="29.46484375" style="1" customWidth="1"/>
    <col min="14208" max="14208" width="2.73046875" style="1" customWidth="1"/>
    <col min="14209" max="14209" width="9.19921875" style="1"/>
    <col min="14210" max="14210" width="27.73046875" style="1" customWidth="1"/>
    <col min="14211" max="14211" width="9.19921875" style="1"/>
    <col min="14212" max="14212" width="20.46484375" style="1" customWidth="1"/>
    <col min="14213" max="14213" width="11" style="1" customWidth="1"/>
    <col min="14214" max="14214" width="13.19921875" style="1" customWidth="1"/>
    <col min="14215" max="14215" width="12.19921875" style="1" customWidth="1"/>
    <col min="14216" max="14458" width="9.19921875" style="1"/>
    <col min="14459" max="14459" width="9.265625" style="1" customWidth="1"/>
    <col min="14460" max="14460" width="9.19921875" style="1" customWidth="1"/>
    <col min="14461" max="14461" width="23.796875" style="1" customWidth="1"/>
    <col min="14462" max="14462" width="61" style="1" customWidth="1"/>
    <col min="14463" max="14463" width="29.46484375" style="1" customWidth="1"/>
    <col min="14464" max="14464" width="2.73046875" style="1" customWidth="1"/>
    <col min="14465" max="14465" width="9.19921875" style="1"/>
    <col min="14466" max="14466" width="27.73046875" style="1" customWidth="1"/>
    <col min="14467" max="14467" width="9.19921875" style="1"/>
    <col min="14468" max="14468" width="20.46484375" style="1" customWidth="1"/>
    <col min="14469" max="14469" width="11" style="1" customWidth="1"/>
    <col min="14470" max="14470" width="13.19921875" style="1" customWidth="1"/>
    <col min="14471" max="14471" width="12.19921875" style="1" customWidth="1"/>
    <col min="14472" max="14714" width="9.19921875" style="1"/>
    <col min="14715" max="14715" width="9.265625" style="1" customWidth="1"/>
    <col min="14716" max="14716" width="9.19921875" style="1" customWidth="1"/>
    <col min="14717" max="14717" width="23.796875" style="1" customWidth="1"/>
    <col min="14718" max="14718" width="61" style="1" customWidth="1"/>
    <col min="14719" max="14719" width="29.46484375" style="1" customWidth="1"/>
    <col min="14720" max="14720" width="2.73046875" style="1" customWidth="1"/>
    <col min="14721" max="14721" width="9.19921875" style="1"/>
    <col min="14722" max="14722" width="27.73046875" style="1" customWidth="1"/>
    <col min="14723" max="14723" width="9.19921875" style="1"/>
    <col min="14724" max="14724" width="20.46484375" style="1" customWidth="1"/>
    <col min="14725" max="14725" width="11" style="1" customWidth="1"/>
    <col min="14726" max="14726" width="13.19921875" style="1" customWidth="1"/>
    <col min="14727" max="14727" width="12.19921875" style="1" customWidth="1"/>
    <col min="14728" max="14970" width="9.19921875" style="1"/>
    <col min="14971" max="14971" width="9.265625" style="1" customWidth="1"/>
    <col min="14972" max="14972" width="9.19921875" style="1" customWidth="1"/>
    <col min="14973" max="14973" width="23.796875" style="1" customWidth="1"/>
    <col min="14974" max="14974" width="61" style="1" customWidth="1"/>
    <col min="14975" max="14975" width="29.46484375" style="1" customWidth="1"/>
    <col min="14976" max="14976" width="2.73046875" style="1" customWidth="1"/>
    <col min="14977" max="14977" width="9.19921875" style="1"/>
    <col min="14978" max="14978" width="27.73046875" style="1" customWidth="1"/>
    <col min="14979" max="14979" width="9.19921875" style="1"/>
    <col min="14980" max="14980" width="20.46484375" style="1" customWidth="1"/>
    <col min="14981" max="14981" width="11" style="1" customWidth="1"/>
    <col min="14982" max="14982" width="13.19921875" style="1" customWidth="1"/>
    <col min="14983" max="14983" width="12.19921875" style="1" customWidth="1"/>
    <col min="14984" max="15226" width="9.19921875" style="1"/>
    <col min="15227" max="15227" width="9.265625" style="1" customWidth="1"/>
    <col min="15228" max="15228" width="9.19921875" style="1" customWidth="1"/>
    <col min="15229" max="15229" width="23.796875" style="1" customWidth="1"/>
    <col min="15230" max="15230" width="61" style="1" customWidth="1"/>
    <col min="15231" max="15231" width="29.46484375" style="1" customWidth="1"/>
    <col min="15232" max="15232" width="2.73046875" style="1" customWidth="1"/>
    <col min="15233" max="15233" width="9.19921875" style="1"/>
    <col min="15234" max="15234" width="27.73046875" style="1" customWidth="1"/>
    <col min="15235" max="15235" width="9.19921875" style="1"/>
    <col min="15236" max="15236" width="20.46484375" style="1" customWidth="1"/>
    <col min="15237" max="15237" width="11" style="1" customWidth="1"/>
    <col min="15238" max="15238" width="13.19921875" style="1" customWidth="1"/>
    <col min="15239" max="15239" width="12.19921875" style="1" customWidth="1"/>
    <col min="15240" max="15482" width="9.19921875" style="1"/>
    <col min="15483" max="15483" width="9.265625" style="1" customWidth="1"/>
    <col min="15484" max="15484" width="9.19921875" style="1" customWidth="1"/>
    <col min="15485" max="15485" width="23.796875" style="1" customWidth="1"/>
    <col min="15486" max="15486" width="61" style="1" customWidth="1"/>
    <col min="15487" max="15487" width="29.46484375" style="1" customWidth="1"/>
    <col min="15488" max="15488" width="2.73046875" style="1" customWidth="1"/>
    <col min="15489" max="15489" width="9.19921875" style="1"/>
    <col min="15490" max="15490" width="27.73046875" style="1" customWidth="1"/>
    <col min="15491" max="15491" width="9.19921875" style="1"/>
    <col min="15492" max="15492" width="20.46484375" style="1" customWidth="1"/>
    <col min="15493" max="15493" width="11" style="1" customWidth="1"/>
    <col min="15494" max="15494" width="13.19921875" style="1" customWidth="1"/>
    <col min="15495" max="15495" width="12.19921875" style="1" customWidth="1"/>
    <col min="15496" max="15738" width="9.19921875" style="1"/>
    <col min="15739" max="15739" width="9.265625" style="1" customWidth="1"/>
    <col min="15740" max="15740" width="9.19921875" style="1" customWidth="1"/>
    <col min="15741" max="15741" width="23.796875" style="1" customWidth="1"/>
    <col min="15742" max="15742" width="61" style="1" customWidth="1"/>
    <col min="15743" max="15743" width="29.46484375" style="1" customWidth="1"/>
    <col min="15744" max="15744" width="2.73046875" style="1" customWidth="1"/>
    <col min="15745" max="15745" width="9.19921875" style="1"/>
    <col min="15746" max="15746" width="27.73046875" style="1" customWidth="1"/>
    <col min="15747" max="15747" width="9.19921875" style="1"/>
    <col min="15748" max="15748" width="20.46484375" style="1" customWidth="1"/>
    <col min="15749" max="15749" width="11" style="1" customWidth="1"/>
    <col min="15750" max="15750" width="13.19921875" style="1" customWidth="1"/>
    <col min="15751" max="15751" width="12.19921875" style="1" customWidth="1"/>
    <col min="15752" max="15994" width="9.19921875" style="1"/>
    <col min="15995" max="15995" width="9.265625" style="1" customWidth="1"/>
    <col min="15996" max="15996" width="9.19921875" style="1" customWidth="1"/>
    <col min="15997" max="15997" width="23.796875" style="1" customWidth="1"/>
    <col min="15998" max="15998" width="61" style="1" customWidth="1"/>
    <col min="15999" max="15999" width="29.46484375" style="1" customWidth="1"/>
    <col min="16000" max="16000" width="2.73046875" style="1" customWidth="1"/>
    <col min="16001" max="16001" width="9.19921875" style="1"/>
    <col min="16002" max="16002" width="27.73046875" style="1" customWidth="1"/>
    <col min="16003" max="16003" width="9.19921875" style="1"/>
    <col min="16004" max="16004" width="20.46484375" style="1" customWidth="1"/>
    <col min="16005" max="16005" width="11" style="1" customWidth="1"/>
    <col min="16006" max="16006" width="13.19921875" style="1" customWidth="1"/>
    <col min="16007" max="16007" width="12.19921875" style="1" customWidth="1"/>
    <col min="16008" max="16384" width="9.19921875" style="1"/>
  </cols>
  <sheetData>
    <row r="1" spans="1:5" s="12" customFormat="1" ht="20.65" x14ac:dyDescent="0.6">
      <c r="A1" s="9" t="s">
        <v>8</v>
      </c>
      <c r="B1" s="10"/>
      <c r="C1" s="11"/>
    </row>
    <row r="2" spans="1:5" s="12" customFormat="1" ht="24" customHeight="1" x14ac:dyDescent="0.5">
      <c r="A2" s="13" t="s">
        <v>3</v>
      </c>
      <c r="B2" s="10"/>
      <c r="C2" s="11"/>
    </row>
    <row r="3" spans="1:5" s="12" customFormat="1" ht="40.049999999999997" customHeight="1" thickBot="1" x14ac:dyDescent="0.55000000000000004">
      <c r="A3" s="59" t="s">
        <v>9</v>
      </c>
      <c r="B3" s="60"/>
      <c r="C3" s="61"/>
    </row>
    <row r="4" spans="1:5" s="14" customFormat="1" ht="40.049999999999997" customHeight="1" thickBot="1" x14ac:dyDescent="0.55000000000000004">
      <c r="A4" s="15" t="s">
        <v>5</v>
      </c>
      <c r="B4" s="16" t="s">
        <v>6</v>
      </c>
      <c r="C4" s="17" t="s">
        <v>7</v>
      </c>
    </row>
    <row r="5" spans="1:5" ht="17.649999999999999" thickTop="1" x14ac:dyDescent="0.45">
      <c r="A5" s="24" t="s">
        <v>1</v>
      </c>
      <c r="B5" s="21">
        <v>13261831064</v>
      </c>
      <c r="C5" s="27">
        <f>B5/$B$15</f>
        <v>0.94727364742857145</v>
      </c>
      <c r="D5" s="4"/>
      <c r="E5" s="7"/>
    </row>
    <row r="6" spans="1:5" s="5" customFormat="1" ht="17.25" x14ac:dyDescent="0.45">
      <c r="A6" s="18"/>
      <c r="B6" s="22"/>
      <c r="C6" s="28"/>
      <c r="D6" s="4"/>
      <c r="E6" s="7"/>
    </row>
    <row r="7" spans="1:5" s="5" customFormat="1" ht="17.25" x14ac:dyDescent="0.45">
      <c r="A7" s="19" t="s">
        <v>18</v>
      </c>
      <c r="B7" s="22">
        <v>49999234</v>
      </c>
      <c r="C7" s="28">
        <f>B7/$B$15</f>
        <v>3.5713738571428572E-3</v>
      </c>
      <c r="D7" s="4"/>
      <c r="E7" s="7"/>
    </row>
    <row r="8" spans="1:5" s="5" customFormat="1" ht="17.25" x14ac:dyDescent="0.45">
      <c r="A8" s="19"/>
      <c r="B8" s="22"/>
      <c r="C8" s="28"/>
      <c r="D8" s="4"/>
      <c r="E8" s="7"/>
    </row>
    <row r="9" spans="1:5" ht="17.25" x14ac:dyDescent="0.45">
      <c r="A9" s="18" t="s">
        <v>0</v>
      </c>
      <c r="B9" s="22">
        <v>648169702</v>
      </c>
      <c r="C9" s="28">
        <f>B9/$B$15</f>
        <v>4.6297835857142859E-2</v>
      </c>
      <c r="D9" s="1"/>
    </row>
    <row r="10" spans="1:5" s="5" customFormat="1" ht="17.25" x14ac:dyDescent="0.45">
      <c r="A10" s="18"/>
      <c r="B10" s="22"/>
      <c r="C10" s="28"/>
    </row>
    <row r="11" spans="1:5" ht="17.25" x14ac:dyDescent="0.45">
      <c r="A11" s="19" t="s">
        <v>27</v>
      </c>
      <c r="B11" s="22">
        <v>30000000</v>
      </c>
      <c r="C11" s="28">
        <f>B11/$B$15</f>
        <v>2.142857142857143E-3</v>
      </c>
      <c r="D11" s="1"/>
    </row>
    <row r="12" spans="1:5" s="5" customFormat="1" ht="17.25" x14ac:dyDescent="0.45">
      <c r="A12" s="19"/>
      <c r="B12" s="22"/>
      <c r="C12" s="28"/>
    </row>
    <row r="13" spans="1:5" ht="17.25" x14ac:dyDescent="0.45">
      <c r="A13" s="20" t="s">
        <v>2</v>
      </c>
      <c r="B13" s="23">
        <v>10000000</v>
      </c>
      <c r="C13" s="28">
        <f>B13/$B$15</f>
        <v>7.1428571428571429E-4</v>
      </c>
      <c r="D13" s="1"/>
    </row>
    <row r="14" spans="1:5" s="5" customFormat="1" ht="17.25" x14ac:dyDescent="0.45">
      <c r="A14" s="20"/>
      <c r="B14" s="23"/>
      <c r="C14" s="28"/>
    </row>
    <row r="15" spans="1:5" ht="18" thickBot="1" x14ac:dyDescent="0.5">
      <c r="A15" s="25" t="s">
        <v>4</v>
      </c>
      <c r="B15" s="26">
        <f>B5+B7+B11+B9+B13</f>
        <v>14000000000</v>
      </c>
      <c r="C15" s="29">
        <f>B15/$B$15</f>
        <v>1</v>
      </c>
      <c r="D15" s="1"/>
    </row>
    <row r="16" spans="1:5" ht="39.700000000000003" customHeight="1" x14ac:dyDescent="0.45">
      <c r="A16" s="2"/>
      <c r="B16" s="2"/>
      <c r="C16" s="2"/>
      <c r="D16" s="6"/>
    </row>
    <row r="17" ht="24.75"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row r="30" ht="12" customHeight="1" x14ac:dyDescent="0.45"/>
    <row r="31" ht="12" customHeight="1" x14ac:dyDescent="0.45"/>
    <row r="32" ht="12" customHeight="1" x14ac:dyDescent="0.45"/>
    <row r="33" ht="12" customHeight="1" x14ac:dyDescent="0.45"/>
    <row r="34" ht="12" customHeight="1" x14ac:dyDescent="0.45"/>
    <row r="35" ht="12" customHeight="1" x14ac:dyDescent="0.45"/>
    <row r="36" ht="12" customHeight="1" x14ac:dyDescent="0.45"/>
    <row r="37" ht="12" customHeight="1" x14ac:dyDescent="0.45"/>
    <row r="38" ht="12" customHeight="1" x14ac:dyDescent="0.45"/>
    <row r="39" ht="12" customHeight="1" x14ac:dyDescent="0.45"/>
    <row r="40" ht="12" customHeight="1" x14ac:dyDescent="0.45"/>
    <row r="41" ht="12" customHeight="1" x14ac:dyDescent="0.45"/>
    <row r="42" ht="12" customHeight="1" x14ac:dyDescent="0.45"/>
    <row r="43" ht="12" customHeight="1" x14ac:dyDescent="0.45"/>
    <row r="44" ht="12" customHeight="1" x14ac:dyDescent="0.45"/>
    <row r="45" ht="12" customHeight="1" x14ac:dyDescent="0.45"/>
    <row r="46" ht="12" customHeight="1" x14ac:dyDescent="0.45"/>
    <row r="47" ht="12" customHeight="1" x14ac:dyDescent="0.45"/>
    <row r="48"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sheetData>
  <mergeCells count="1">
    <mergeCell ref="A3:C3"/>
  </mergeCells>
  <printOptions horizontalCentered="1" verticalCentered="1"/>
  <pageMargins left="0.45" right="0.45" top="0.5" bottom="0.5" header="0.3" footer="0.3"/>
  <pageSetup scale="8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C5BA-A620-43BD-B0B8-CC9D09D7C9F8}">
  <sheetPr>
    <tabColor theme="0" tint="-0.249977111117893"/>
  </sheetPr>
  <dimension ref="A1:F158"/>
  <sheetViews>
    <sheetView zoomScale="90" zoomScaleNormal="90" workbookViewId="0">
      <selection sqref="A1:D1"/>
    </sheetView>
  </sheetViews>
  <sheetFormatPr defaultColWidth="9.19921875" defaultRowHeight="14.25" x14ac:dyDescent="0.45"/>
  <cols>
    <col min="1" max="1" width="15" customWidth="1"/>
    <col min="2" max="2" width="33.53125" customWidth="1"/>
    <col min="3" max="3" width="42.53125" customWidth="1"/>
    <col min="4" max="4" width="28" style="8" customWidth="1"/>
    <col min="5" max="5" width="20.19921875" customWidth="1"/>
    <col min="6" max="6" width="23.19921875" customWidth="1"/>
    <col min="123" max="124" width="9.19921875" customWidth="1"/>
    <col min="125" max="125" width="23.796875" customWidth="1"/>
    <col min="126" max="126" width="61" customWidth="1"/>
    <col min="127" max="127" width="29.46484375" customWidth="1"/>
    <col min="128" max="128" width="2.796875" customWidth="1"/>
    <col min="130" max="130" width="27.796875" customWidth="1"/>
    <col min="132" max="132" width="20.46484375" customWidth="1"/>
    <col min="133" max="133" width="11" customWidth="1"/>
    <col min="134" max="134" width="13.19921875" customWidth="1"/>
    <col min="135" max="135" width="12.19921875" customWidth="1"/>
    <col min="379" max="380" width="9.19921875" customWidth="1"/>
    <col min="381" max="381" width="23.796875" customWidth="1"/>
    <col min="382" max="382" width="61" customWidth="1"/>
    <col min="383" max="383" width="29.46484375" customWidth="1"/>
    <col min="384" max="384" width="2.796875" customWidth="1"/>
    <col min="386" max="386" width="27.796875" customWidth="1"/>
    <col min="388" max="388" width="20.46484375" customWidth="1"/>
    <col min="389" max="389" width="11" customWidth="1"/>
    <col min="390" max="390" width="13.19921875" customWidth="1"/>
    <col min="391" max="391" width="12.19921875" customWidth="1"/>
    <col min="635" max="636" width="9.19921875" customWidth="1"/>
    <col min="637" max="637" width="23.796875" customWidth="1"/>
    <col min="638" max="638" width="61" customWidth="1"/>
    <col min="639" max="639" width="29.46484375" customWidth="1"/>
    <col min="640" max="640" width="2.796875" customWidth="1"/>
    <col min="642" max="642" width="27.796875" customWidth="1"/>
    <col min="644" max="644" width="20.46484375" customWidth="1"/>
    <col min="645" max="645" width="11" customWidth="1"/>
    <col min="646" max="646" width="13.19921875" customWidth="1"/>
    <col min="647" max="647" width="12.19921875" customWidth="1"/>
    <col min="891" max="892" width="9.19921875" customWidth="1"/>
    <col min="893" max="893" width="23.796875" customWidth="1"/>
    <col min="894" max="894" width="61" customWidth="1"/>
    <col min="895" max="895" width="29.46484375" customWidth="1"/>
    <col min="896" max="896" width="2.796875" customWidth="1"/>
    <col min="898" max="898" width="27.796875" customWidth="1"/>
    <col min="900" max="900" width="20.46484375" customWidth="1"/>
    <col min="901" max="901" width="11" customWidth="1"/>
    <col min="902" max="902" width="13.19921875" customWidth="1"/>
    <col min="903" max="903" width="12.19921875" customWidth="1"/>
    <col min="1147" max="1148" width="9.19921875" customWidth="1"/>
    <col min="1149" max="1149" width="23.796875" customWidth="1"/>
    <col min="1150" max="1150" width="61" customWidth="1"/>
    <col min="1151" max="1151" width="29.46484375" customWidth="1"/>
    <col min="1152" max="1152" width="2.796875" customWidth="1"/>
    <col min="1154" max="1154" width="27.796875" customWidth="1"/>
    <col min="1156" max="1156" width="20.46484375" customWidth="1"/>
    <col min="1157" max="1157" width="11" customWidth="1"/>
    <col min="1158" max="1158" width="13.19921875" customWidth="1"/>
    <col min="1159" max="1159" width="12.19921875" customWidth="1"/>
    <col min="1403" max="1404" width="9.19921875" customWidth="1"/>
    <col min="1405" max="1405" width="23.796875" customWidth="1"/>
    <col min="1406" max="1406" width="61" customWidth="1"/>
    <col min="1407" max="1407" width="29.46484375" customWidth="1"/>
    <col min="1408" max="1408" width="2.796875" customWidth="1"/>
    <col min="1410" max="1410" width="27.796875" customWidth="1"/>
    <col min="1412" max="1412" width="20.46484375" customWidth="1"/>
    <col min="1413" max="1413" width="11" customWidth="1"/>
    <col min="1414" max="1414" width="13.19921875" customWidth="1"/>
    <col min="1415" max="1415" width="12.19921875" customWidth="1"/>
    <col min="1659" max="1660" width="9.19921875" customWidth="1"/>
    <col min="1661" max="1661" width="23.796875" customWidth="1"/>
    <col min="1662" max="1662" width="61" customWidth="1"/>
    <col min="1663" max="1663" width="29.46484375" customWidth="1"/>
    <col min="1664" max="1664" width="2.796875" customWidth="1"/>
    <col min="1666" max="1666" width="27.796875" customWidth="1"/>
    <col min="1668" max="1668" width="20.46484375" customWidth="1"/>
    <col min="1669" max="1669" width="11" customWidth="1"/>
    <col min="1670" max="1670" width="13.19921875" customWidth="1"/>
    <col min="1671" max="1671" width="12.19921875" customWidth="1"/>
    <col min="1915" max="1916" width="9.19921875" customWidth="1"/>
    <col min="1917" max="1917" width="23.796875" customWidth="1"/>
    <col min="1918" max="1918" width="61" customWidth="1"/>
    <col min="1919" max="1919" width="29.46484375" customWidth="1"/>
    <col min="1920" max="1920" width="2.796875" customWidth="1"/>
    <col min="1922" max="1922" width="27.796875" customWidth="1"/>
    <col min="1924" max="1924" width="20.46484375" customWidth="1"/>
    <col min="1925" max="1925" width="11" customWidth="1"/>
    <col min="1926" max="1926" width="13.19921875" customWidth="1"/>
    <col min="1927" max="1927" width="12.19921875" customWidth="1"/>
    <col min="2171" max="2172" width="9.19921875" customWidth="1"/>
    <col min="2173" max="2173" width="23.796875" customWidth="1"/>
    <col min="2174" max="2174" width="61" customWidth="1"/>
    <col min="2175" max="2175" width="29.46484375" customWidth="1"/>
    <col min="2176" max="2176" width="2.796875" customWidth="1"/>
    <col min="2178" max="2178" width="27.796875" customWidth="1"/>
    <col min="2180" max="2180" width="20.46484375" customWidth="1"/>
    <col min="2181" max="2181" width="11" customWidth="1"/>
    <col min="2182" max="2182" width="13.19921875" customWidth="1"/>
    <col min="2183" max="2183" width="12.19921875" customWidth="1"/>
    <col min="2427" max="2428" width="9.19921875" customWidth="1"/>
    <col min="2429" max="2429" width="23.796875" customWidth="1"/>
    <col min="2430" max="2430" width="61" customWidth="1"/>
    <col min="2431" max="2431" width="29.46484375" customWidth="1"/>
    <col min="2432" max="2432" width="2.796875" customWidth="1"/>
    <col min="2434" max="2434" width="27.796875" customWidth="1"/>
    <col min="2436" max="2436" width="20.46484375" customWidth="1"/>
    <col min="2437" max="2437" width="11" customWidth="1"/>
    <col min="2438" max="2438" width="13.19921875" customWidth="1"/>
    <col min="2439" max="2439" width="12.19921875" customWidth="1"/>
    <col min="2683" max="2684" width="9.19921875" customWidth="1"/>
    <col min="2685" max="2685" width="23.796875" customWidth="1"/>
    <col min="2686" max="2686" width="61" customWidth="1"/>
    <col min="2687" max="2687" width="29.46484375" customWidth="1"/>
    <col min="2688" max="2688" width="2.796875" customWidth="1"/>
    <col min="2690" max="2690" width="27.796875" customWidth="1"/>
    <col min="2692" max="2692" width="20.46484375" customWidth="1"/>
    <col min="2693" max="2693" width="11" customWidth="1"/>
    <col min="2694" max="2694" width="13.19921875" customWidth="1"/>
    <col min="2695" max="2695" width="12.19921875" customWidth="1"/>
    <col min="2939" max="2940" width="9.19921875" customWidth="1"/>
    <col min="2941" max="2941" width="23.796875" customWidth="1"/>
    <col min="2942" max="2942" width="61" customWidth="1"/>
    <col min="2943" max="2943" width="29.46484375" customWidth="1"/>
    <col min="2944" max="2944" width="2.796875" customWidth="1"/>
    <col min="2946" max="2946" width="27.796875" customWidth="1"/>
    <col min="2948" max="2948" width="20.46484375" customWidth="1"/>
    <col min="2949" max="2949" width="11" customWidth="1"/>
    <col min="2950" max="2950" width="13.19921875" customWidth="1"/>
    <col min="2951" max="2951" width="12.19921875" customWidth="1"/>
    <col min="3195" max="3196" width="9.19921875" customWidth="1"/>
    <col min="3197" max="3197" width="23.796875" customWidth="1"/>
    <col min="3198" max="3198" width="61" customWidth="1"/>
    <col min="3199" max="3199" width="29.46484375" customWidth="1"/>
    <col min="3200" max="3200" width="2.796875" customWidth="1"/>
    <col min="3202" max="3202" width="27.796875" customWidth="1"/>
    <col min="3204" max="3204" width="20.46484375" customWidth="1"/>
    <col min="3205" max="3205" width="11" customWidth="1"/>
    <col min="3206" max="3206" width="13.19921875" customWidth="1"/>
    <col min="3207" max="3207" width="12.19921875" customWidth="1"/>
    <col min="3451" max="3452" width="9.19921875" customWidth="1"/>
    <col min="3453" max="3453" width="23.796875" customWidth="1"/>
    <col min="3454" max="3454" width="61" customWidth="1"/>
    <col min="3455" max="3455" width="29.46484375" customWidth="1"/>
    <col min="3456" max="3456" width="2.796875" customWidth="1"/>
    <col min="3458" max="3458" width="27.796875" customWidth="1"/>
    <col min="3460" max="3460" width="20.46484375" customWidth="1"/>
    <col min="3461" max="3461" width="11" customWidth="1"/>
    <col min="3462" max="3462" width="13.19921875" customWidth="1"/>
    <col min="3463" max="3463" width="12.19921875" customWidth="1"/>
    <col min="3707" max="3708" width="9.19921875" customWidth="1"/>
    <col min="3709" max="3709" width="23.796875" customWidth="1"/>
    <col min="3710" max="3710" width="61" customWidth="1"/>
    <col min="3711" max="3711" width="29.46484375" customWidth="1"/>
    <col min="3712" max="3712" width="2.796875" customWidth="1"/>
    <col min="3714" max="3714" width="27.796875" customWidth="1"/>
    <col min="3716" max="3716" width="20.46484375" customWidth="1"/>
    <col min="3717" max="3717" width="11" customWidth="1"/>
    <col min="3718" max="3718" width="13.19921875" customWidth="1"/>
    <col min="3719" max="3719" width="12.19921875" customWidth="1"/>
    <col min="3963" max="3964" width="9.19921875" customWidth="1"/>
    <col min="3965" max="3965" width="23.796875" customWidth="1"/>
    <col min="3966" max="3966" width="61" customWidth="1"/>
    <col min="3967" max="3967" width="29.46484375" customWidth="1"/>
    <col min="3968" max="3968" width="2.796875" customWidth="1"/>
    <col min="3970" max="3970" width="27.796875" customWidth="1"/>
    <col min="3972" max="3972" width="20.46484375" customWidth="1"/>
    <col min="3973" max="3973" width="11" customWidth="1"/>
    <col min="3974" max="3974" width="13.19921875" customWidth="1"/>
    <col min="3975" max="3975" width="12.19921875" customWidth="1"/>
    <col min="4219" max="4220" width="9.19921875" customWidth="1"/>
    <col min="4221" max="4221" width="23.796875" customWidth="1"/>
    <col min="4222" max="4222" width="61" customWidth="1"/>
    <col min="4223" max="4223" width="29.46484375" customWidth="1"/>
    <col min="4224" max="4224" width="2.796875" customWidth="1"/>
    <col min="4226" max="4226" width="27.796875" customWidth="1"/>
    <col min="4228" max="4228" width="20.46484375" customWidth="1"/>
    <col min="4229" max="4229" width="11" customWidth="1"/>
    <col min="4230" max="4230" width="13.19921875" customWidth="1"/>
    <col min="4231" max="4231" width="12.19921875" customWidth="1"/>
    <col min="4475" max="4476" width="9.19921875" customWidth="1"/>
    <col min="4477" max="4477" width="23.796875" customWidth="1"/>
    <col min="4478" max="4478" width="61" customWidth="1"/>
    <col min="4479" max="4479" width="29.46484375" customWidth="1"/>
    <col min="4480" max="4480" width="2.796875" customWidth="1"/>
    <col min="4482" max="4482" width="27.796875" customWidth="1"/>
    <col min="4484" max="4484" width="20.46484375" customWidth="1"/>
    <col min="4485" max="4485" width="11" customWidth="1"/>
    <col min="4486" max="4486" width="13.19921875" customWidth="1"/>
    <col min="4487" max="4487" width="12.19921875" customWidth="1"/>
    <col min="4731" max="4732" width="9.19921875" customWidth="1"/>
    <col min="4733" max="4733" width="23.796875" customWidth="1"/>
    <col min="4734" max="4734" width="61" customWidth="1"/>
    <col min="4735" max="4735" width="29.46484375" customWidth="1"/>
    <col min="4736" max="4736" width="2.796875" customWidth="1"/>
    <col min="4738" max="4738" width="27.796875" customWidth="1"/>
    <col min="4740" max="4740" width="20.46484375" customWidth="1"/>
    <col min="4741" max="4741" width="11" customWidth="1"/>
    <col min="4742" max="4742" width="13.19921875" customWidth="1"/>
    <col min="4743" max="4743" width="12.19921875" customWidth="1"/>
    <col min="4987" max="4988" width="9.19921875" customWidth="1"/>
    <col min="4989" max="4989" width="23.796875" customWidth="1"/>
    <col min="4990" max="4990" width="61" customWidth="1"/>
    <col min="4991" max="4991" width="29.46484375" customWidth="1"/>
    <col min="4992" max="4992" width="2.796875" customWidth="1"/>
    <col min="4994" max="4994" width="27.796875" customWidth="1"/>
    <col min="4996" max="4996" width="20.46484375" customWidth="1"/>
    <col min="4997" max="4997" width="11" customWidth="1"/>
    <col min="4998" max="4998" width="13.19921875" customWidth="1"/>
    <col min="4999" max="4999" width="12.19921875" customWidth="1"/>
    <col min="5243" max="5244" width="9.19921875" customWidth="1"/>
    <col min="5245" max="5245" width="23.796875" customWidth="1"/>
    <col min="5246" max="5246" width="61" customWidth="1"/>
    <col min="5247" max="5247" width="29.46484375" customWidth="1"/>
    <col min="5248" max="5248" width="2.796875" customWidth="1"/>
    <col min="5250" max="5250" width="27.796875" customWidth="1"/>
    <col min="5252" max="5252" width="20.46484375" customWidth="1"/>
    <col min="5253" max="5253" width="11" customWidth="1"/>
    <col min="5254" max="5254" width="13.19921875" customWidth="1"/>
    <col min="5255" max="5255" width="12.19921875" customWidth="1"/>
    <col min="5499" max="5500" width="9.19921875" customWidth="1"/>
    <col min="5501" max="5501" width="23.796875" customWidth="1"/>
    <col min="5502" max="5502" width="61" customWidth="1"/>
    <col min="5503" max="5503" width="29.46484375" customWidth="1"/>
    <col min="5504" max="5504" width="2.796875" customWidth="1"/>
    <col min="5506" max="5506" width="27.796875" customWidth="1"/>
    <col min="5508" max="5508" width="20.46484375" customWidth="1"/>
    <col min="5509" max="5509" width="11" customWidth="1"/>
    <col min="5510" max="5510" width="13.19921875" customWidth="1"/>
    <col min="5511" max="5511" width="12.19921875" customWidth="1"/>
    <col min="5755" max="5756" width="9.19921875" customWidth="1"/>
    <col min="5757" max="5757" width="23.796875" customWidth="1"/>
    <col min="5758" max="5758" width="61" customWidth="1"/>
    <col min="5759" max="5759" width="29.46484375" customWidth="1"/>
    <col min="5760" max="5760" width="2.796875" customWidth="1"/>
    <col min="5762" max="5762" width="27.796875" customWidth="1"/>
    <col min="5764" max="5764" width="20.46484375" customWidth="1"/>
    <col min="5765" max="5765" width="11" customWidth="1"/>
    <col min="5766" max="5766" width="13.19921875" customWidth="1"/>
    <col min="5767" max="5767" width="12.19921875" customWidth="1"/>
    <col min="6011" max="6012" width="9.19921875" customWidth="1"/>
    <col min="6013" max="6013" width="23.796875" customWidth="1"/>
    <col min="6014" max="6014" width="61" customWidth="1"/>
    <col min="6015" max="6015" width="29.46484375" customWidth="1"/>
    <col min="6016" max="6016" width="2.796875" customWidth="1"/>
    <col min="6018" max="6018" width="27.796875" customWidth="1"/>
    <col min="6020" max="6020" width="20.46484375" customWidth="1"/>
    <col min="6021" max="6021" width="11" customWidth="1"/>
    <col min="6022" max="6022" width="13.19921875" customWidth="1"/>
    <col min="6023" max="6023" width="12.19921875" customWidth="1"/>
    <col min="6267" max="6268" width="9.19921875" customWidth="1"/>
    <col min="6269" max="6269" width="23.796875" customWidth="1"/>
    <col min="6270" max="6270" width="61" customWidth="1"/>
    <col min="6271" max="6271" width="29.46484375" customWidth="1"/>
    <col min="6272" max="6272" width="2.796875" customWidth="1"/>
    <col min="6274" max="6274" width="27.796875" customWidth="1"/>
    <col min="6276" max="6276" width="20.46484375" customWidth="1"/>
    <col min="6277" max="6277" width="11" customWidth="1"/>
    <col min="6278" max="6278" width="13.19921875" customWidth="1"/>
    <col min="6279" max="6279" width="12.19921875" customWidth="1"/>
    <col min="6523" max="6524" width="9.19921875" customWidth="1"/>
    <col min="6525" max="6525" width="23.796875" customWidth="1"/>
    <col min="6526" max="6526" width="61" customWidth="1"/>
    <col min="6527" max="6527" width="29.46484375" customWidth="1"/>
    <col min="6528" max="6528" width="2.796875" customWidth="1"/>
    <col min="6530" max="6530" width="27.796875" customWidth="1"/>
    <col min="6532" max="6532" width="20.46484375" customWidth="1"/>
    <col min="6533" max="6533" width="11" customWidth="1"/>
    <col min="6534" max="6534" width="13.19921875" customWidth="1"/>
    <col min="6535" max="6535" width="12.19921875" customWidth="1"/>
    <col min="6779" max="6780" width="9.19921875" customWidth="1"/>
    <col min="6781" max="6781" width="23.796875" customWidth="1"/>
    <col min="6782" max="6782" width="61" customWidth="1"/>
    <col min="6783" max="6783" width="29.46484375" customWidth="1"/>
    <col min="6784" max="6784" width="2.796875" customWidth="1"/>
    <col min="6786" max="6786" width="27.796875" customWidth="1"/>
    <col min="6788" max="6788" width="20.46484375" customWidth="1"/>
    <col min="6789" max="6789" width="11" customWidth="1"/>
    <col min="6790" max="6790" width="13.19921875" customWidth="1"/>
    <col min="6791" max="6791" width="12.19921875" customWidth="1"/>
    <col min="7035" max="7036" width="9.19921875" customWidth="1"/>
    <col min="7037" max="7037" width="23.796875" customWidth="1"/>
    <col min="7038" max="7038" width="61" customWidth="1"/>
    <col min="7039" max="7039" width="29.46484375" customWidth="1"/>
    <col min="7040" max="7040" width="2.796875" customWidth="1"/>
    <col min="7042" max="7042" width="27.796875" customWidth="1"/>
    <col min="7044" max="7044" width="20.46484375" customWidth="1"/>
    <col min="7045" max="7045" width="11" customWidth="1"/>
    <col min="7046" max="7046" width="13.19921875" customWidth="1"/>
    <col min="7047" max="7047" width="12.19921875" customWidth="1"/>
    <col min="7291" max="7292" width="9.19921875" customWidth="1"/>
    <col min="7293" max="7293" width="23.796875" customWidth="1"/>
    <col min="7294" max="7294" width="61" customWidth="1"/>
    <col min="7295" max="7295" width="29.46484375" customWidth="1"/>
    <col min="7296" max="7296" width="2.796875" customWidth="1"/>
    <col min="7298" max="7298" width="27.796875" customWidth="1"/>
    <col min="7300" max="7300" width="20.46484375" customWidth="1"/>
    <col min="7301" max="7301" width="11" customWidth="1"/>
    <col min="7302" max="7302" width="13.19921875" customWidth="1"/>
    <col min="7303" max="7303" width="12.19921875" customWidth="1"/>
    <col min="7547" max="7548" width="9.19921875" customWidth="1"/>
    <col min="7549" max="7549" width="23.796875" customWidth="1"/>
    <col min="7550" max="7550" width="61" customWidth="1"/>
    <col min="7551" max="7551" width="29.46484375" customWidth="1"/>
    <col min="7552" max="7552" width="2.796875" customWidth="1"/>
    <col min="7554" max="7554" width="27.796875" customWidth="1"/>
    <col min="7556" max="7556" width="20.46484375" customWidth="1"/>
    <col min="7557" max="7557" width="11" customWidth="1"/>
    <col min="7558" max="7558" width="13.19921875" customWidth="1"/>
    <col min="7559" max="7559" width="12.19921875" customWidth="1"/>
    <col min="7803" max="7804" width="9.19921875" customWidth="1"/>
    <col min="7805" max="7805" width="23.796875" customWidth="1"/>
    <col min="7806" max="7806" width="61" customWidth="1"/>
    <col min="7807" max="7807" width="29.46484375" customWidth="1"/>
    <col min="7808" max="7808" width="2.796875" customWidth="1"/>
    <col min="7810" max="7810" width="27.796875" customWidth="1"/>
    <col min="7812" max="7812" width="20.46484375" customWidth="1"/>
    <col min="7813" max="7813" width="11" customWidth="1"/>
    <col min="7814" max="7814" width="13.19921875" customWidth="1"/>
    <col min="7815" max="7815" width="12.19921875" customWidth="1"/>
    <col min="8059" max="8060" width="9.19921875" customWidth="1"/>
    <col min="8061" max="8061" width="23.796875" customWidth="1"/>
    <col min="8062" max="8062" width="61" customWidth="1"/>
    <col min="8063" max="8063" width="29.46484375" customWidth="1"/>
    <col min="8064" max="8064" width="2.796875" customWidth="1"/>
    <col min="8066" max="8066" width="27.796875" customWidth="1"/>
    <col min="8068" max="8068" width="20.46484375" customWidth="1"/>
    <col min="8069" max="8069" width="11" customWidth="1"/>
    <col min="8070" max="8070" width="13.19921875" customWidth="1"/>
    <col min="8071" max="8071" width="12.19921875" customWidth="1"/>
    <col min="8315" max="8316" width="9.19921875" customWidth="1"/>
    <col min="8317" max="8317" width="23.796875" customWidth="1"/>
    <col min="8318" max="8318" width="61" customWidth="1"/>
    <col min="8319" max="8319" width="29.46484375" customWidth="1"/>
    <col min="8320" max="8320" width="2.796875" customWidth="1"/>
    <col min="8322" max="8322" width="27.796875" customWidth="1"/>
    <col min="8324" max="8324" width="20.46484375" customWidth="1"/>
    <col min="8325" max="8325" width="11" customWidth="1"/>
    <col min="8326" max="8326" width="13.19921875" customWidth="1"/>
    <col min="8327" max="8327" width="12.19921875" customWidth="1"/>
    <col min="8571" max="8572" width="9.19921875" customWidth="1"/>
    <col min="8573" max="8573" width="23.796875" customWidth="1"/>
    <col min="8574" max="8574" width="61" customWidth="1"/>
    <col min="8575" max="8575" width="29.46484375" customWidth="1"/>
    <col min="8576" max="8576" width="2.796875" customWidth="1"/>
    <col min="8578" max="8578" width="27.796875" customWidth="1"/>
    <col min="8580" max="8580" width="20.46484375" customWidth="1"/>
    <col min="8581" max="8581" width="11" customWidth="1"/>
    <col min="8582" max="8582" width="13.19921875" customWidth="1"/>
    <col min="8583" max="8583" width="12.19921875" customWidth="1"/>
    <col min="8827" max="8828" width="9.19921875" customWidth="1"/>
    <col min="8829" max="8829" width="23.796875" customWidth="1"/>
    <col min="8830" max="8830" width="61" customWidth="1"/>
    <col min="8831" max="8831" width="29.46484375" customWidth="1"/>
    <col min="8832" max="8832" width="2.796875" customWidth="1"/>
    <col min="8834" max="8834" width="27.796875" customWidth="1"/>
    <col min="8836" max="8836" width="20.46484375" customWidth="1"/>
    <col min="8837" max="8837" width="11" customWidth="1"/>
    <col min="8838" max="8838" width="13.19921875" customWidth="1"/>
    <col min="8839" max="8839" width="12.19921875" customWidth="1"/>
    <col min="9083" max="9084" width="9.19921875" customWidth="1"/>
    <col min="9085" max="9085" width="23.796875" customWidth="1"/>
    <col min="9086" max="9086" width="61" customWidth="1"/>
    <col min="9087" max="9087" width="29.46484375" customWidth="1"/>
    <col min="9088" max="9088" width="2.796875" customWidth="1"/>
    <col min="9090" max="9090" width="27.796875" customWidth="1"/>
    <col min="9092" max="9092" width="20.46484375" customWidth="1"/>
    <col min="9093" max="9093" width="11" customWidth="1"/>
    <col min="9094" max="9094" width="13.19921875" customWidth="1"/>
    <col min="9095" max="9095" width="12.19921875" customWidth="1"/>
    <col min="9339" max="9340" width="9.19921875" customWidth="1"/>
    <col min="9341" max="9341" width="23.796875" customWidth="1"/>
    <col min="9342" max="9342" width="61" customWidth="1"/>
    <col min="9343" max="9343" width="29.46484375" customWidth="1"/>
    <col min="9344" max="9344" width="2.796875" customWidth="1"/>
    <col min="9346" max="9346" width="27.796875" customWidth="1"/>
    <col min="9348" max="9348" width="20.46484375" customWidth="1"/>
    <col min="9349" max="9349" width="11" customWidth="1"/>
    <col min="9350" max="9350" width="13.19921875" customWidth="1"/>
    <col min="9351" max="9351" width="12.19921875" customWidth="1"/>
    <col min="9595" max="9596" width="9.19921875" customWidth="1"/>
    <col min="9597" max="9597" width="23.796875" customWidth="1"/>
    <col min="9598" max="9598" width="61" customWidth="1"/>
    <col min="9599" max="9599" width="29.46484375" customWidth="1"/>
    <col min="9600" max="9600" width="2.796875" customWidth="1"/>
    <col min="9602" max="9602" width="27.796875" customWidth="1"/>
    <col min="9604" max="9604" width="20.46484375" customWidth="1"/>
    <col min="9605" max="9605" width="11" customWidth="1"/>
    <col min="9606" max="9606" width="13.19921875" customWidth="1"/>
    <col min="9607" max="9607" width="12.19921875" customWidth="1"/>
    <col min="9851" max="9852" width="9.19921875" customWidth="1"/>
    <col min="9853" max="9853" width="23.796875" customWidth="1"/>
    <col min="9854" max="9854" width="61" customWidth="1"/>
    <col min="9855" max="9855" width="29.46484375" customWidth="1"/>
    <col min="9856" max="9856" width="2.796875" customWidth="1"/>
    <col min="9858" max="9858" width="27.796875" customWidth="1"/>
    <col min="9860" max="9860" width="20.46484375" customWidth="1"/>
    <col min="9861" max="9861" width="11" customWidth="1"/>
    <col min="9862" max="9862" width="13.19921875" customWidth="1"/>
    <col min="9863" max="9863" width="12.19921875" customWidth="1"/>
    <col min="10107" max="10108" width="9.19921875" customWidth="1"/>
    <col min="10109" max="10109" width="23.796875" customWidth="1"/>
    <col min="10110" max="10110" width="61" customWidth="1"/>
    <col min="10111" max="10111" width="29.46484375" customWidth="1"/>
    <col min="10112" max="10112" width="2.796875" customWidth="1"/>
    <col min="10114" max="10114" width="27.796875" customWidth="1"/>
    <col min="10116" max="10116" width="20.46484375" customWidth="1"/>
    <col min="10117" max="10117" width="11" customWidth="1"/>
    <col min="10118" max="10118" width="13.19921875" customWidth="1"/>
    <col min="10119" max="10119" width="12.19921875" customWidth="1"/>
    <col min="10363" max="10364" width="9.19921875" customWidth="1"/>
    <col min="10365" max="10365" width="23.796875" customWidth="1"/>
    <col min="10366" max="10366" width="61" customWidth="1"/>
    <col min="10367" max="10367" width="29.46484375" customWidth="1"/>
    <col min="10368" max="10368" width="2.796875" customWidth="1"/>
    <col min="10370" max="10370" width="27.796875" customWidth="1"/>
    <col min="10372" max="10372" width="20.46484375" customWidth="1"/>
    <col min="10373" max="10373" width="11" customWidth="1"/>
    <col min="10374" max="10374" width="13.19921875" customWidth="1"/>
    <col min="10375" max="10375" width="12.19921875" customWidth="1"/>
    <col min="10619" max="10620" width="9.19921875" customWidth="1"/>
    <col min="10621" max="10621" width="23.796875" customWidth="1"/>
    <col min="10622" max="10622" width="61" customWidth="1"/>
    <col min="10623" max="10623" width="29.46484375" customWidth="1"/>
    <col min="10624" max="10624" width="2.796875" customWidth="1"/>
    <col min="10626" max="10626" width="27.796875" customWidth="1"/>
    <col min="10628" max="10628" width="20.46484375" customWidth="1"/>
    <col min="10629" max="10629" width="11" customWidth="1"/>
    <col min="10630" max="10630" width="13.19921875" customWidth="1"/>
    <col min="10631" max="10631" width="12.19921875" customWidth="1"/>
    <col min="10875" max="10876" width="9.19921875" customWidth="1"/>
    <col min="10877" max="10877" width="23.796875" customWidth="1"/>
    <col min="10878" max="10878" width="61" customWidth="1"/>
    <col min="10879" max="10879" width="29.46484375" customWidth="1"/>
    <col min="10880" max="10880" width="2.796875" customWidth="1"/>
    <col min="10882" max="10882" width="27.796875" customWidth="1"/>
    <col min="10884" max="10884" width="20.46484375" customWidth="1"/>
    <col min="10885" max="10885" width="11" customWidth="1"/>
    <col min="10886" max="10886" width="13.19921875" customWidth="1"/>
    <col min="10887" max="10887" width="12.19921875" customWidth="1"/>
    <col min="11131" max="11132" width="9.19921875" customWidth="1"/>
    <col min="11133" max="11133" width="23.796875" customWidth="1"/>
    <col min="11134" max="11134" width="61" customWidth="1"/>
    <col min="11135" max="11135" width="29.46484375" customWidth="1"/>
    <col min="11136" max="11136" width="2.796875" customWidth="1"/>
    <col min="11138" max="11138" width="27.796875" customWidth="1"/>
    <col min="11140" max="11140" width="20.46484375" customWidth="1"/>
    <col min="11141" max="11141" width="11" customWidth="1"/>
    <col min="11142" max="11142" width="13.19921875" customWidth="1"/>
    <col min="11143" max="11143" width="12.19921875" customWidth="1"/>
    <col min="11387" max="11388" width="9.19921875" customWidth="1"/>
    <col min="11389" max="11389" width="23.796875" customWidth="1"/>
    <col min="11390" max="11390" width="61" customWidth="1"/>
    <col min="11391" max="11391" width="29.46484375" customWidth="1"/>
    <col min="11392" max="11392" width="2.796875" customWidth="1"/>
    <col min="11394" max="11394" width="27.796875" customWidth="1"/>
    <col min="11396" max="11396" width="20.46484375" customWidth="1"/>
    <col min="11397" max="11397" width="11" customWidth="1"/>
    <col min="11398" max="11398" width="13.19921875" customWidth="1"/>
    <col min="11399" max="11399" width="12.19921875" customWidth="1"/>
    <col min="11643" max="11644" width="9.19921875" customWidth="1"/>
    <col min="11645" max="11645" width="23.796875" customWidth="1"/>
    <col min="11646" max="11646" width="61" customWidth="1"/>
    <col min="11647" max="11647" width="29.46484375" customWidth="1"/>
    <col min="11648" max="11648" width="2.796875" customWidth="1"/>
    <col min="11650" max="11650" width="27.796875" customWidth="1"/>
    <col min="11652" max="11652" width="20.46484375" customWidth="1"/>
    <col min="11653" max="11653" width="11" customWidth="1"/>
    <col min="11654" max="11654" width="13.19921875" customWidth="1"/>
    <col min="11655" max="11655" width="12.19921875" customWidth="1"/>
    <col min="11899" max="11900" width="9.19921875" customWidth="1"/>
    <col min="11901" max="11901" width="23.796875" customWidth="1"/>
    <col min="11902" max="11902" width="61" customWidth="1"/>
    <col min="11903" max="11903" width="29.46484375" customWidth="1"/>
    <col min="11904" max="11904" width="2.796875" customWidth="1"/>
    <col min="11906" max="11906" width="27.796875" customWidth="1"/>
    <col min="11908" max="11908" width="20.46484375" customWidth="1"/>
    <col min="11909" max="11909" width="11" customWidth="1"/>
    <col min="11910" max="11910" width="13.19921875" customWidth="1"/>
    <col min="11911" max="11911" width="12.19921875" customWidth="1"/>
    <col min="12155" max="12156" width="9.19921875" customWidth="1"/>
    <col min="12157" max="12157" width="23.796875" customWidth="1"/>
    <col min="12158" max="12158" width="61" customWidth="1"/>
    <col min="12159" max="12159" width="29.46484375" customWidth="1"/>
    <col min="12160" max="12160" width="2.796875" customWidth="1"/>
    <col min="12162" max="12162" width="27.796875" customWidth="1"/>
    <col min="12164" max="12164" width="20.46484375" customWidth="1"/>
    <col min="12165" max="12165" width="11" customWidth="1"/>
    <col min="12166" max="12166" width="13.19921875" customWidth="1"/>
    <col min="12167" max="12167" width="12.19921875" customWidth="1"/>
    <col min="12411" max="12412" width="9.19921875" customWidth="1"/>
    <col min="12413" max="12413" width="23.796875" customWidth="1"/>
    <col min="12414" max="12414" width="61" customWidth="1"/>
    <col min="12415" max="12415" width="29.46484375" customWidth="1"/>
    <col min="12416" max="12416" width="2.796875" customWidth="1"/>
    <col min="12418" max="12418" width="27.796875" customWidth="1"/>
    <col min="12420" max="12420" width="20.46484375" customWidth="1"/>
    <col min="12421" max="12421" width="11" customWidth="1"/>
    <col min="12422" max="12422" width="13.19921875" customWidth="1"/>
    <col min="12423" max="12423" width="12.19921875" customWidth="1"/>
    <col min="12667" max="12668" width="9.19921875" customWidth="1"/>
    <col min="12669" max="12669" width="23.796875" customWidth="1"/>
    <col min="12670" max="12670" width="61" customWidth="1"/>
    <col min="12671" max="12671" width="29.46484375" customWidth="1"/>
    <col min="12672" max="12672" width="2.796875" customWidth="1"/>
    <col min="12674" max="12674" width="27.796875" customWidth="1"/>
    <col min="12676" max="12676" width="20.46484375" customWidth="1"/>
    <col min="12677" max="12677" width="11" customWidth="1"/>
    <col min="12678" max="12678" width="13.19921875" customWidth="1"/>
    <col min="12679" max="12679" width="12.19921875" customWidth="1"/>
    <col min="12923" max="12924" width="9.19921875" customWidth="1"/>
    <col min="12925" max="12925" width="23.796875" customWidth="1"/>
    <col min="12926" max="12926" width="61" customWidth="1"/>
    <col min="12927" max="12927" width="29.46484375" customWidth="1"/>
    <col min="12928" max="12928" width="2.796875" customWidth="1"/>
    <col min="12930" max="12930" width="27.796875" customWidth="1"/>
    <col min="12932" max="12932" width="20.46484375" customWidth="1"/>
    <col min="12933" max="12933" width="11" customWidth="1"/>
    <col min="12934" max="12934" width="13.19921875" customWidth="1"/>
    <col min="12935" max="12935" width="12.19921875" customWidth="1"/>
    <col min="13179" max="13180" width="9.19921875" customWidth="1"/>
    <col min="13181" max="13181" width="23.796875" customWidth="1"/>
    <col min="13182" max="13182" width="61" customWidth="1"/>
    <col min="13183" max="13183" width="29.46484375" customWidth="1"/>
    <col min="13184" max="13184" width="2.796875" customWidth="1"/>
    <col min="13186" max="13186" width="27.796875" customWidth="1"/>
    <col min="13188" max="13188" width="20.46484375" customWidth="1"/>
    <col min="13189" max="13189" width="11" customWidth="1"/>
    <col min="13190" max="13190" width="13.19921875" customWidth="1"/>
    <col min="13191" max="13191" width="12.19921875" customWidth="1"/>
    <col min="13435" max="13436" width="9.19921875" customWidth="1"/>
    <col min="13437" max="13437" width="23.796875" customWidth="1"/>
    <col min="13438" max="13438" width="61" customWidth="1"/>
    <col min="13439" max="13439" width="29.46484375" customWidth="1"/>
    <col min="13440" max="13440" width="2.796875" customWidth="1"/>
    <col min="13442" max="13442" width="27.796875" customWidth="1"/>
    <col min="13444" max="13444" width="20.46484375" customWidth="1"/>
    <col min="13445" max="13445" width="11" customWidth="1"/>
    <col min="13446" max="13446" width="13.19921875" customWidth="1"/>
    <col min="13447" max="13447" width="12.19921875" customWidth="1"/>
    <col min="13691" max="13692" width="9.19921875" customWidth="1"/>
    <col min="13693" max="13693" width="23.796875" customWidth="1"/>
    <col min="13694" max="13694" width="61" customWidth="1"/>
    <col min="13695" max="13695" width="29.46484375" customWidth="1"/>
    <col min="13696" max="13696" width="2.796875" customWidth="1"/>
    <col min="13698" max="13698" width="27.796875" customWidth="1"/>
    <col min="13700" max="13700" width="20.46484375" customWidth="1"/>
    <col min="13701" max="13701" width="11" customWidth="1"/>
    <col min="13702" max="13702" width="13.19921875" customWidth="1"/>
    <col min="13703" max="13703" width="12.19921875" customWidth="1"/>
    <col min="13947" max="13948" width="9.19921875" customWidth="1"/>
    <col min="13949" max="13949" width="23.796875" customWidth="1"/>
    <col min="13950" max="13950" width="61" customWidth="1"/>
    <col min="13951" max="13951" width="29.46484375" customWidth="1"/>
    <col min="13952" max="13952" width="2.796875" customWidth="1"/>
    <col min="13954" max="13954" width="27.796875" customWidth="1"/>
    <col min="13956" max="13956" width="20.46484375" customWidth="1"/>
    <col min="13957" max="13957" width="11" customWidth="1"/>
    <col min="13958" max="13958" width="13.19921875" customWidth="1"/>
    <col min="13959" max="13959" width="12.19921875" customWidth="1"/>
    <col min="14203" max="14204" width="9.19921875" customWidth="1"/>
    <col min="14205" max="14205" width="23.796875" customWidth="1"/>
    <col min="14206" max="14206" width="61" customWidth="1"/>
    <col min="14207" max="14207" width="29.46484375" customWidth="1"/>
    <col min="14208" max="14208" width="2.796875" customWidth="1"/>
    <col min="14210" max="14210" width="27.796875" customWidth="1"/>
    <col min="14212" max="14212" width="20.46484375" customWidth="1"/>
    <col min="14213" max="14213" width="11" customWidth="1"/>
    <col min="14214" max="14214" width="13.19921875" customWidth="1"/>
    <col min="14215" max="14215" width="12.19921875" customWidth="1"/>
    <col min="14459" max="14460" width="9.19921875" customWidth="1"/>
    <col min="14461" max="14461" width="23.796875" customWidth="1"/>
    <col min="14462" max="14462" width="61" customWidth="1"/>
    <col min="14463" max="14463" width="29.46484375" customWidth="1"/>
    <col min="14464" max="14464" width="2.796875" customWidth="1"/>
    <col min="14466" max="14466" width="27.796875" customWidth="1"/>
    <col min="14468" max="14468" width="20.46484375" customWidth="1"/>
    <col min="14469" max="14469" width="11" customWidth="1"/>
    <col min="14470" max="14470" width="13.19921875" customWidth="1"/>
    <col min="14471" max="14471" width="12.19921875" customWidth="1"/>
    <col min="14715" max="14716" width="9.19921875" customWidth="1"/>
    <col min="14717" max="14717" width="23.796875" customWidth="1"/>
    <col min="14718" max="14718" width="61" customWidth="1"/>
    <col min="14719" max="14719" width="29.46484375" customWidth="1"/>
    <col min="14720" max="14720" width="2.796875" customWidth="1"/>
    <col min="14722" max="14722" width="27.796875" customWidth="1"/>
    <col min="14724" max="14724" width="20.46484375" customWidth="1"/>
    <col min="14725" max="14725" width="11" customWidth="1"/>
    <col min="14726" max="14726" width="13.19921875" customWidth="1"/>
    <col min="14727" max="14727" width="12.19921875" customWidth="1"/>
    <col min="14971" max="14972" width="9.19921875" customWidth="1"/>
    <col min="14973" max="14973" width="23.796875" customWidth="1"/>
    <col min="14974" max="14974" width="61" customWidth="1"/>
    <col min="14975" max="14975" width="29.46484375" customWidth="1"/>
    <col min="14976" max="14976" width="2.796875" customWidth="1"/>
    <col min="14978" max="14978" width="27.796875" customWidth="1"/>
    <col min="14980" max="14980" width="20.46484375" customWidth="1"/>
    <col min="14981" max="14981" width="11" customWidth="1"/>
    <col min="14982" max="14982" width="13.19921875" customWidth="1"/>
    <col min="14983" max="14983" width="12.19921875" customWidth="1"/>
    <col min="15227" max="15228" width="9.19921875" customWidth="1"/>
    <col min="15229" max="15229" width="23.796875" customWidth="1"/>
    <col min="15230" max="15230" width="61" customWidth="1"/>
    <col min="15231" max="15231" width="29.46484375" customWidth="1"/>
    <col min="15232" max="15232" width="2.796875" customWidth="1"/>
    <col min="15234" max="15234" width="27.796875" customWidth="1"/>
    <col min="15236" max="15236" width="20.46484375" customWidth="1"/>
    <col min="15237" max="15237" width="11" customWidth="1"/>
    <col min="15238" max="15238" width="13.19921875" customWidth="1"/>
    <col min="15239" max="15239" width="12.19921875" customWidth="1"/>
    <col min="15483" max="15484" width="9.19921875" customWidth="1"/>
    <col min="15485" max="15485" width="23.796875" customWidth="1"/>
    <col min="15486" max="15486" width="61" customWidth="1"/>
    <col min="15487" max="15487" width="29.46484375" customWidth="1"/>
    <col min="15488" max="15488" width="2.796875" customWidth="1"/>
    <col min="15490" max="15490" width="27.796875" customWidth="1"/>
    <col min="15492" max="15492" width="20.46484375" customWidth="1"/>
    <col min="15493" max="15493" width="11" customWidth="1"/>
    <col min="15494" max="15494" width="13.19921875" customWidth="1"/>
    <col min="15495" max="15495" width="12.19921875" customWidth="1"/>
    <col min="15739" max="15740" width="9.19921875" customWidth="1"/>
    <col min="15741" max="15741" width="23.796875" customWidth="1"/>
    <col min="15742" max="15742" width="61" customWidth="1"/>
    <col min="15743" max="15743" width="29.46484375" customWidth="1"/>
    <col min="15744" max="15744" width="2.796875" customWidth="1"/>
    <col min="15746" max="15746" width="27.796875" customWidth="1"/>
    <col min="15748" max="15748" width="20.46484375" customWidth="1"/>
    <col min="15749" max="15749" width="11" customWidth="1"/>
    <col min="15750" max="15750" width="13.19921875" customWidth="1"/>
    <col min="15751" max="15751" width="12.19921875" customWidth="1"/>
    <col min="15995" max="15996" width="9.19921875" customWidth="1"/>
    <col min="15997" max="15997" width="23.796875" customWidth="1"/>
    <col min="15998" max="15998" width="61" customWidth="1"/>
    <col min="15999" max="15999" width="29.46484375" customWidth="1"/>
    <col min="16000" max="16000" width="2.796875" customWidth="1"/>
    <col min="16002" max="16002" width="27.796875" customWidth="1"/>
    <col min="16004" max="16004" width="20.46484375" customWidth="1"/>
    <col min="16005" max="16005" width="11" customWidth="1"/>
    <col min="16006" max="16006" width="13.19921875" customWidth="1"/>
    <col min="16007" max="16007" width="12.19921875" customWidth="1"/>
  </cols>
  <sheetData>
    <row r="1" spans="1:6" s="34" customFormat="1" ht="23.25" customHeight="1" x14ac:dyDescent="0.45">
      <c r="A1" s="64" t="s">
        <v>10</v>
      </c>
      <c r="B1" s="65"/>
      <c r="C1" s="65"/>
      <c r="D1" s="66"/>
    </row>
    <row r="2" spans="1:6" s="34" customFormat="1" ht="21" customHeight="1" thickBot="1" x14ac:dyDescent="0.5">
      <c r="A2" s="67" t="s">
        <v>11</v>
      </c>
      <c r="B2" s="68"/>
      <c r="C2" s="68"/>
      <c r="D2" s="69"/>
    </row>
    <row r="3" spans="1:6" ht="35.25" customHeight="1" thickBot="1" x14ac:dyDescent="0.5">
      <c r="A3" s="70" t="s">
        <v>19</v>
      </c>
      <c r="B3" s="71"/>
      <c r="C3" s="71"/>
      <c r="D3" s="72"/>
    </row>
    <row r="4" spans="1:6" s="36" customFormat="1" ht="42" customHeight="1" thickBot="1" x14ac:dyDescent="0.6">
      <c r="A4" s="73" t="s">
        <v>20</v>
      </c>
      <c r="B4" s="74"/>
      <c r="C4" s="74"/>
      <c r="D4" s="75"/>
      <c r="E4" s="35"/>
    </row>
    <row r="5" spans="1:6" ht="27.75" customHeight="1" thickBot="1" x14ac:dyDescent="0.5">
      <c r="A5" s="70" t="s">
        <v>12</v>
      </c>
      <c r="B5" s="71"/>
      <c r="C5" s="71"/>
      <c r="D5" s="72"/>
    </row>
    <row r="6" spans="1:6" ht="20.2" customHeight="1" x14ac:dyDescent="0.45">
      <c r="A6" s="37"/>
      <c r="B6" s="38"/>
      <c r="C6" s="38"/>
      <c r="D6" s="39"/>
      <c r="E6" s="30"/>
      <c r="F6" s="31"/>
    </row>
    <row r="7" spans="1:6" ht="17.649999999999999" x14ac:dyDescent="0.5">
      <c r="A7" s="40" t="s">
        <v>13</v>
      </c>
      <c r="B7" s="38"/>
      <c r="C7" s="38"/>
      <c r="D7" s="39"/>
      <c r="E7" s="30"/>
      <c r="F7" s="32"/>
    </row>
    <row r="8" spans="1:6" ht="17.25" x14ac:dyDescent="0.45">
      <c r="A8" s="37"/>
      <c r="B8" s="38" t="s">
        <v>21</v>
      </c>
      <c r="C8" s="38"/>
      <c r="D8" s="39">
        <v>13271310572</v>
      </c>
      <c r="E8" s="30"/>
      <c r="F8" s="31"/>
    </row>
    <row r="9" spans="1:6" ht="17.25" x14ac:dyDescent="0.45">
      <c r="A9" s="37"/>
      <c r="B9" s="38" t="s">
        <v>22</v>
      </c>
      <c r="C9" s="38"/>
      <c r="D9" s="41">
        <v>-9479508</v>
      </c>
      <c r="E9" s="30"/>
      <c r="F9" s="31"/>
    </row>
    <row r="10" spans="1:6" ht="17.649999999999999" x14ac:dyDescent="0.5">
      <c r="A10" s="37"/>
      <c r="B10" s="42" t="s">
        <v>14</v>
      </c>
      <c r="C10" s="38"/>
      <c r="D10" s="43">
        <f>SUM(D8:D9)</f>
        <v>13261831064</v>
      </c>
      <c r="E10" s="30"/>
      <c r="F10" s="32"/>
    </row>
    <row r="11" spans="1:6" ht="17.25" x14ac:dyDescent="0.45">
      <c r="A11" s="37"/>
      <c r="B11" s="38"/>
      <c r="D11" s="44"/>
      <c r="E11" s="3"/>
      <c r="F11" s="30"/>
    </row>
    <row r="12" spans="1:6" ht="17.649999999999999" x14ac:dyDescent="0.5">
      <c r="A12" s="40" t="s">
        <v>0</v>
      </c>
      <c r="B12" s="38"/>
      <c r="C12" s="38"/>
      <c r="D12" s="39"/>
    </row>
    <row r="13" spans="1:6" ht="17.25" x14ac:dyDescent="0.45">
      <c r="A13" s="37"/>
      <c r="B13" s="38" t="s">
        <v>23</v>
      </c>
      <c r="C13" s="38"/>
      <c r="D13" s="39">
        <v>678654455</v>
      </c>
      <c r="E13" s="30"/>
      <c r="F13" s="30"/>
    </row>
    <row r="14" spans="1:6" ht="17.25" x14ac:dyDescent="0.45">
      <c r="A14" s="37"/>
      <c r="B14" s="38" t="s">
        <v>24</v>
      </c>
      <c r="C14" s="38"/>
      <c r="D14" s="39">
        <v>-30000000</v>
      </c>
    </row>
    <row r="15" spans="1:6" ht="17.25" x14ac:dyDescent="0.45">
      <c r="A15" s="37"/>
      <c r="B15" s="38" t="s">
        <v>22</v>
      </c>
      <c r="C15" s="38"/>
      <c r="D15" s="41">
        <v>-484753</v>
      </c>
    </row>
    <row r="16" spans="1:6" ht="17.649999999999999" x14ac:dyDescent="0.5">
      <c r="A16" s="37"/>
      <c r="B16" s="42" t="s">
        <v>14</v>
      </c>
      <c r="C16" s="38"/>
      <c r="D16" s="43">
        <f>SUM(D13:D15)</f>
        <v>648169702</v>
      </c>
    </row>
    <row r="17" spans="1:4" ht="17.25" x14ac:dyDescent="0.45">
      <c r="A17" s="37"/>
      <c r="B17" s="38"/>
      <c r="C17" s="38"/>
      <c r="D17" s="39"/>
    </row>
    <row r="18" spans="1:4" ht="20.2" customHeight="1" x14ac:dyDescent="0.5">
      <c r="A18" s="62" t="s">
        <v>15</v>
      </c>
      <c r="B18" s="63"/>
      <c r="C18" s="63"/>
      <c r="D18" s="45"/>
    </row>
    <row r="19" spans="1:4" ht="17.25" x14ac:dyDescent="0.45">
      <c r="A19" s="37"/>
      <c r="B19" s="38" t="s">
        <v>25</v>
      </c>
      <c r="C19" s="38"/>
      <c r="D19" s="41">
        <v>30000000</v>
      </c>
    </row>
    <row r="20" spans="1:4" ht="19.05" customHeight="1" x14ac:dyDescent="0.5">
      <c r="A20" s="37"/>
      <c r="B20" s="42" t="s">
        <v>14</v>
      </c>
      <c r="C20" s="38"/>
      <c r="D20" s="43">
        <f>SUM(D19:D19)</f>
        <v>30000000</v>
      </c>
    </row>
    <row r="21" spans="1:4" ht="19.05" customHeight="1" x14ac:dyDescent="0.5">
      <c r="A21" s="37"/>
      <c r="B21" s="42"/>
      <c r="C21" s="38"/>
      <c r="D21" s="43"/>
    </row>
    <row r="22" spans="1:4" ht="19.05" customHeight="1" x14ac:dyDescent="0.5">
      <c r="A22" s="40" t="s">
        <v>18</v>
      </c>
      <c r="B22" s="42"/>
      <c r="C22" s="42"/>
      <c r="D22" s="43"/>
    </row>
    <row r="23" spans="1:4" ht="19.05" customHeight="1" x14ac:dyDescent="0.45">
      <c r="A23" s="37"/>
      <c r="B23" s="38" t="s">
        <v>26</v>
      </c>
      <c r="C23" s="38"/>
      <c r="D23" s="39">
        <v>50034973</v>
      </c>
    </row>
    <row r="24" spans="1:4" ht="19.05" customHeight="1" x14ac:dyDescent="0.9">
      <c r="A24" s="37"/>
      <c r="B24" s="38" t="s">
        <v>22</v>
      </c>
      <c r="C24" s="38"/>
      <c r="D24" s="56">
        <v>-35739</v>
      </c>
    </row>
    <row r="25" spans="1:4" ht="18" customHeight="1" x14ac:dyDescent="0.5">
      <c r="A25" s="37"/>
      <c r="B25" s="42" t="s">
        <v>14</v>
      </c>
      <c r="C25" s="38"/>
      <c r="D25" s="43">
        <f>SUM(D23:D24)</f>
        <v>49999234</v>
      </c>
    </row>
    <row r="26" spans="1:4" ht="18" customHeight="1" x14ac:dyDescent="0.45">
      <c r="A26" s="37"/>
      <c r="B26" s="38"/>
      <c r="C26" s="38"/>
      <c r="D26" s="39"/>
    </row>
    <row r="27" spans="1:4" ht="18" customHeight="1" x14ac:dyDescent="0.5">
      <c r="A27" s="40" t="s">
        <v>2</v>
      </c>
      <c r="B27" s="38"/>
      <c r="C27" s="38"/>
      <c r="D27" s="46">
        <v>10000000</v>
      </c>
    </row>
    <row r="28" spans="1:4" ht="17.649999999999999" thickBot="1" x14ac:dyDescent="0.5">
      <c r="A28" s="47"/>
      <c r="B28" s="48"/>
      <c r="C28" s="48"/>
      <c r="D28" s="49"/>
    </row>
    <row r="29" spans="1:4" ht="17.649999999999999" x14ac:dyDescent="0.45">
      <c r="A29" s="50" t="s">
        <v>16</v>
      </c>
      <c r="B29" s="51"/>
      <c r="C29" s="51"/>
      <c r="D29" s="52">
        <f>D8+D9+D13+D14+D15+D19+D23+D24+D27</f>
        <v>14000000000</v>
      </c>
    </row>
    <row r="30" spans="1:4" ht="18" thickBot="1" x14ac:dyDescent="0.5">
      <c r="A30" s="53" t="s">
        <v>17</v>
      </c>
      <c r="B30" s="54"/>
      <c r="C30" s="54"/>
      <c r="D30" s="55">
        <f>D10+D16+D20+D25</f>
        <v>13990000000</v>
      </c>
    </row>
    <row r="31" spans="1:4" ht="31.5" customHeight="1" x14ac:dyDescent="0.45">
      <c r="A31" s="33"/>
      <c r="B31" s="33"/>
      <c r="C31" s="33"/>
      <c r="D31" s="6"/>
    </row>
    <row r="32" spans="1:4" ht="32.25" customHeight="1" x14ac:dyDescent="0.45"/>
    <row r="33" ht="39.700000000000003" customHeight="1" x14ac:dyDescent="0.45"/>
    <row r="34" ht="24.75" customHeight="1" x14ac:dyDescent="0.45"/>
    <row r="35" ht="12" customHeight="1" x14ac:dyDescent="0.45"/>
    <row r="36" ht="12" customHeight="1" x14ac:dyDescent="0.45"/>
    <row r="37" ht="12" customHeight="1" x14ac:dyDescent="0.45"/>
    <row r="38" ht="12" customHeight="1" x14ac:dyDescent="0.45"/>
    <row r="39" ht="12" customHeight="1" x14ac:dyDescent="0.45"/>
    <row r="40" ht="12" customHeight="1" x14ac:dyDescent="0.45"/>
    <row r="41" ht="12" customHeight="1" x14ac:dyDescent="0.45"/>
    <row r="42" ht="12" customHeight="1" x14ac:dyDescent="0.45"/>
    <row r="43" ht="12" customHeight="1" x14ac:dyDescent="0.45"/>
    <row r="44" ht="12" customHeight="1" x14ac:dyDescent="0.45"/>
    <row r="45" ht="12" customHeight="1" x14ac:dyDescent="0.45"/>
    <row r="46" ht="12" customHeight="1" x14ac:dyDescent="0.45"/>
    <row r="47" ht="12" customHeight="1" x14ac:dyDescent="0.45"/>
    <row r="48"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sheetData>
  <mergeCells count="6">
    <mergeCell ref="A18:C18"/>
    <mergeCell ref="A1:D1"/>
    <mergeCell ref="A2:D2"/>
    <mergeCell ref="A3:D3"/>
    <mergeCell ref="A4:D4"/>
    <mergeCell ref="A5:D5"/>
  </mergeCells>
  <printOptions horizontalCentered="1" verticalCentered="1"/>
  <pageMargins left="0.45" right="0.45" top="0.5" bottom="0.5" header="0.3" footer="0.3"/>
  <pageSetup scale="8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BAE6E-C506-43F7-962F-BFE87D6F9DCC}">
  <dimension ref="A1:A10"/>
  <sheetViews>
    <sheetView tabSelected="1" zoomScaleNormal="100" workbookViewId="0"/>
  </sheetViews>
  <sheetFormatPr defaultRowHeight="14.25" x14ac:dyDescent="0.45"/>
  <sheetData>
    <row r="1" spans="1:1" x14ac:dyDescent="0.45">
      <c r="A1" s="57" t="s">
        <v>28</v>
      </c>
    </row>
    <row r="2" spans="1:1" x14ac:dyDescent="0.45">
      <c r="A2" t="s">
        <v>33</v>
      </c>
    </row>
    <row r="3" spans="1:1" x14ac:dyDescent="0.45">
      <c r="A3" s="58" t="s">
        <v>32</v>
      </c>
    </row>
    <row r="6" spans="1:1" x14ac:dyDescent="0.45">
      <c r="A6" s="57" t="s">
        <v>29</v>
      </c>
    </row>
    <row r="7" spans="1:1" x14ac:dyDescent="0.45">
      <c r="A7" t="s">
        <v>34</v>
      </c>
    </row>
    <row r="8" spans="1:1" x14ac:dyDescent="0.45">
      <c r="A8" t="s">
        <v>35</v>
      </c>
    </row>
    <row r="9" spans="1:1" x14ac:dyDescent="0.45">
      <c r="A9" t="s">
        <v>30</v>
      </c>
    </row>
    <row r="10" spans="1:1" x14ac:dyDescent="0.45">
      <c r="A10" t="s">
        <v>31</v>
      </c>
    </row>
  </sheetData>
  <hyperlinks>
    <hyperlink ref="A3" r:id="rId1" xr:uid="{B970F0F4-713C-4B7A-BA1D-A68050000CF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vt:lpstr>
      <vt:lpstr>Table 1 CRRSAA</vt:lpstr>
      <vt:lpstr>Source &amp; Procedure</vt:lpstr>
      <vt:lpstr>'Table 1'!Print_Area</vt:lpstr>
      <vt:lpstr>'Table 1 CRRSAA'!Print_Area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Full Year Apportionments Table 1: Appropriations and Apportionments Grant Programs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Chun, Piljin (FTA)</cp:lastModifiedBy>
  <cp:lastPrinted>2020-03-29T21:51:17Z</cp:lastPrinted>
  <dcterms:created xsi:type="dcterms:W3CDTF">2019-02-19T14:06:49Z</dcterms:created>
  <dcterms:modified xsi:type="dcterms:W3CDTF">2024-01-26T15:08:16Z</dcterms:modified>
</cp:coreProperties>
</file>