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FINAL\"/>
    </mc:Choice>
  </mc:AlternateContent>
  <xr:revisionPtr revIDLastSave="0" documentId="13_ncr:1_{E954902F-8232-45F9-9278-BAD847728F2A}" xr6:coauthVersionLast="47" xr6:coauthVersionMax="47" xr10:uidLastSave="{00000000-0000-0000-0000-000000000000}"/>
  <bookViews>
    <workbookView xWindow="51480" yWindow="2445" windowWidth="29040" windowHeight="16440" firstSheet="1" activeTab="1" xr2:uid="{00000000-000D-0000-FFFF-FFFF00000000}"/>
  </bookViews>
  <sheets>
    <sheet name="Tribal" sheetId="6" state="hidden" r:id="rId1"/>
    <sheet name="Table 19" sheetId="11" r:id="rId2"/>
    <sheet name="Table 18 " sheetId="9" state="hidden" r:id="rId3"/>
  </sheets>
  <definedNames>
    <definedName name="_xlnm.Print_Area" localSheetId="0">Tribal!$A$1:$D$104</definedName>
    <definedName name="_xlnm.Print_Titles" localSheetId="2">'Table 18 '!$1:$2</definedName>
    <definedName name="_xlnm.Print_Titles" localSheetId="1">'Table 19'!$1:$2</definedName>
    <definedName name="_xlnm.Print_Titles" localSheetId="0">Tribal!$A:$D,Tribal!$1:$12</definedName>
    <definedName name="top_doc" localSheetId="0">Tribal!#REF!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9" i="11" l="1"/>
  <c r="D61" i="11" l="1"/>
  <c r="D37" i="11"/>
  <c r="D27" i="11"/>
  <c r="D9" i="11"/>
  <c r="D66" i="9"/>
  <c r="D97" i="9"/>
  <c r="D52" i="9"/>
  <c r="D27" i="9"/>
  <c r="D100" i="9" l="1"/>
  <c r="D103" i="6" l="1"/>
  <c r="D62" i="6"/>
  <c r="D11" i="6"/>
</calcChain>
</file>

<file path=xl/sharedStrings.xml><?xml version="1.0" encoding="utf-8"?>
<sst xmlns="http://schemas.openxmlformats.org/spreadsheetml/2006/main" count="738" uniqueCount="398">
  <si>
    <t>FEDERAL TRANSIT ADMINISTRATION</t>
  </si>
  <si>
    <t>Earmark ID</t>
  </si>
  <si>
    <t>State</t>
  </si>
  <si>
    <t>CA</t>
  </si>
  <si>
    <t>NY</t>
  </si>
  <si>
    <t xml:space="preserve">
Allocation</t>
  </si>
  <si>
    <t>Recipient and Project Description</t>
  </si>
  <si>
    <t>FY 2013 Unobligated Allocations</t>
  </si>
  <si>
    <t>Total FY 2013 Unobligated Allocations</t>
  </si>
  <si>
    <t>Ione Band of Miwok Indians, Operating</t>
  </si>
  <si>
    <t>MI</t>
  </si>
  <si>
    <t>D2013-TRTR-011</t>
  </si>
  <si>
    <t>NM</t>
  </si>
  <si>
    <t>D2013-TRTR-027</t>
  </si>
  <si>
    <t>Pueblo of Isleta, Planning</t>
  </si>
  <si>
    <t>WI</t>
  </si>
  <si>
    <t>Lac du Flambeau Band of Lake Superior Chippewa, Capital</t>
  </si>
  <si>
    <t>D2013-TRTR-14001</t>
  </si>
  <si>
    <t>Unobligated FY 2013 Tribal Transit  allocations lapse on September 30, 2016.</t>
  </si>
  <si>
    <t>TABLE 17</t>
  </si>
  <si>
    <t>Prior Year Unobligated Tribal Transit Program Allocations as of September 30, 2016</t>
  </si>
  <si>
    <t>FY 2014/FY 2015 Unobligated Allocations</t>
  </si>
  <si>
    <t>AK</t>
  </si>
  <si>
    <t>D2014-TRTR-001</t>
  </si>
  <si>
    <t>Craig Tribal Association; Start-up/Capital</t>
  </si>
  <si>
    <t>D2014-TRTR-002</t>
  </si>
  <si>
    <t>Hydaburg Cooperative Association (HCA); Replacement/Capital</t>
  </si>
  <si>
    <t>D2014-TRTR-003</t>
  </si>
  <si>
    <t>Kaltag Tribal Council; Start-up/Capital</t>
  </si>
  <si>
    <t>D2014-TRTR-005</t>
  </si>
  <si>
    <t>Native Village of Eyak; Expansion/Planning</t>
  </si>
  <si>
    <t>D2014-TRTR-007</t>
  </si>
  <si>
    <t>Native Village of Point Hope Council; Start-up/Capital</t>
  </si>
  <si>
    <t>D2014-TRTR-008</t>
  </si>
  <si>
    <t>Native Village of Point Hope Council; Start-up/Operating</t>
  </si>
  <si>
    <t>D2014-TRTR-009</t>
  </si>
  <si>
    <t>D2014-TRTR-010</t>
  </si>
  <si>
    <t>Ninilchik Village Tribe; Start-up/Operating, Capital</t>
  </si>
  <si>
    <t>AZ</t>
  </si>
  <si>
    <t>D2014-TRTR-012</t>
  </si>
  <si>
    <t>Hualapai Indian Tribe; Replacement/Capital</t>
  </si>
  <si>
    <t>D2014-TRTR-015</t>
  </si>
  <si>
    <t>Blue Lake Rancheria, California; Start-up/Planning</t>
  </si>
  <si>
    <t>D2014-TRTR-017</t>
  </si>
  <si>
    <t>North Fork Rancheria of Mono Indians of California; Existing/Operating</t>
  </si>
  <si>
    <t>D2014-TRTR-018</t>
  </si>
  <si>
    <t>Reservation Transportation Authority; Replacement/Capital</t>
  </si>
  <si>
    <t>D2014-TRTR-019</t>
  </si>
  <si>
    <t>Reservation Transportation Authority; Existing/Planning</t>
  </si>
  <si>
    <t>D2014-TRTR-020</t>
  </si>
  <si>
    <t>Yurok Tribe of the Yurok Reservation, California; Expansion, Replacement Capital</t>
  </si>
  <si>
    <t>CO</t>
  </si>
  <si>
    <t>D2014-TRTR-021</t>
  </si>
  <si>
    <t>Southern Ute Indian Tribe; Replacement/Capital</t>
  </si>
  <si>
    <t>D2014-TRTR-022</t>
  </si>
  <si>
    <t>ID</t>
  </si>
  <si>
    <t>D2014-TRTR-023</t>
  </si>
  <si>
    <t>Nez Perce Tribe; Expansion, Replacement/Capital</t>
  </si>
  <si>
    <t>Sault Ste. Marie Tribe of Chippewa Indians; Start-up/Operating</t>
  </si>
  <si>
    <t>D2014-TRTR-025</t>
  </si>
  <si>
    <t>MT</t>
  </si>
  <si>
    <t>D2014-TRTR-030</t>
  </si>
  <si>
    <t>Confederated Salish and Kootenai Tribes; Expansion/Capital</t>
  </si>
  <si>
    <t>D2014-TRTR-031</t>
  </si>
  <si>
    <t>Crow Tribe of Indians; Existing/Capital</t>
  </si>
  <si>
    <t>D2015-TRTR-001</t>
  </si>
  <si>
    <t>D2015-TRTR-002</t>
  </si>
  <si>
    <t>D2015-TRTR-003</t>
  </si>
  <si>
    <t>D2015-TRTR-004</t>
  </si>
  <si>
    <t>Crow Tribe of Indians; Expansion/Capital</t>
  </si>
  <si>
    <t>D2015-TRTR-005</t>
  </si>
  <si>
    <t>Fort Belknap Indian Community; Expansion/Capital</t>
  </si>
  <si>
    <t>NE</t>
  </si>
  <si>
    <t>D2015-TRTR-006</t>
  </si>
  <si>
    <t>Omaha Tribe of Nebraska; Existing/Operating, Capital</t>
  </si>
  <si>
    <t>Ponca Tribe of Nebraska; Expansion/Capital</t>
  </si>
  <si>
    <t>D2015-TRTR-007</t>
  </si>
  <si>
    <t>D2015-TRTR-012</t>
  </si>
  <si>
    <t>Pueblo of Santa Ana; Replacement/Capital</t>
  </si>
  <si>
    <t>D2015-TRTR-013</t>
  </si>
  <si>
    <t>Pueblo of Santa Ana; Expansion/Planning</t>
  </si>
  <si>
    <t>D2015-TRTR-014</t>
  </si>
  <si>
    <t>Pueblo of Jemez; Existing/Operating</t>
  </si>
  <si>
    <t>D2015-TRTR-015</t>
  </si>
  <si>
    <t>Pueblo of Jemez; Expansion/Capital</t>
  </si>
  <si>
    <t>NV</t>
  </si>
  <si>
    <t>D2015-TRTR-016</t>
  </si>
  <si>
    <t>Te-Moak Tribe of Western Shoshone; Start-up/Operating</t>
  </si>
  <si>
    <t>D2015-TRTR-017</t>
  </si>
  <si>
    <t>Yerington Paiute Tribe; Replacement/Capital</t>
  </si>
  <si>
    <t>D2015-TRTR-018</t>
  </si>
  <si>
    <t>Seneca Nation of Indians; Expansion/Capital</t>
  </si>
  <si>
    <t>OK</t>
  </si>
  <si>
    <t>Kickapoo Tribe of Oklahoma; Start-up/Planning</t>
  </si>
  <si>
    <t>D2015-TRTR-022</t>
  </si>
  <si>
    <t>D2015-TRTR-023</t>
  </si>
  <si>
    <t>Miami Tribe of Oklahoma; Replacement/Capital</t>
  </si>
  <si>
    <t>D2015-TRTR-024</t>
  </si>
  <si>
    <t>Muscogee (Creek) Nation; Replacement/Capital</t>
  </si>
  <si>
    <t>D2015-TRTR-025</t>
  </si>
  <si>
    <t>United Keetoowah Band of Cherokee Indians in Oklahoma; Replacement/Capital</t>
  </si>
  <si>
    <t>SD</t>
  </si>
  <si>
    <t>D2015-TRTR-027</t>
  </si>
  <si>
    <t>Sisseton-Wahpeton Oyate of the Lake Traverse Reservation; Start-up/Capital, Operating</t>
  </si>
  <si>
    <t>WA</t>
  </si>
  <si>
    <t>D2015-TRTR-028</t>
  </si>
  <si>
    <t>Confederated Tribes and Bands of the Yakama Nation; Existing/Planning</t>
  </si>
  <si>
    <t>D2015-TRTR-029</t>
  </si>
  <si>
    <t>Cowlitz Indian Tribe; Expansion/Planning</t>
  </si>
  <si>
    <t>D2015-TRTR-030</t>
  </si>
  <si>
    <t>Jamestown S'Klallam Tribe; Existing/Operating</t>
  </si>
  <si>
    <t>D2015-TRTR-034</t>
  </si>
  <si>
    <t>Lac du Flambeau Band of Lake Superior Chippewa Indians; Expansion/Capital, Operating</t>
  </si>
  <si>
    <t>Menominee Indian Tribe of Wisconsin; Replacement/Capital</t>
  </si>
  <si>
    <t>D2015-TRTR-035</t>
  </si>
  <si>
    <t>Total FY 2014/ 2015 Unobligated Allocations</t>
  </si>
  <si>
    <t>Unobligated FY 2014/ 2015 Tribal Transit  allocations lapse on September 30, 2018.</t>
  </si>
  <si>
    <t>FY 2016 Unobligated Allocations</t>
  </si>
  <si>
    <t>Total FY 2016 Unobligated Allocations</t>
  </si>
  <si>
    <t>Unobligated FY 2016 Tribal Transit  allocations lapse on September 30, 2018.</t>
  </si>
  <si>
    <t>D2016-TRTR-001</t>
  </si>
  <si>
    <t>McGrath Native Village; Start-up/Capital</t>
  </si>
  <si>
    <t>D2016-TRTR-002</t>
  </si>
  <si>
    <t>Native Village of Fort Yukon; Replacement/Capital</t>
  </si>
  <si>
    <t>D2016-TRTR-003</t>
  </si>
  <si>
    <t>Native Village of Unalakleet; Replacement/Capital</t>
  </si>
  <si>
    <t>D2016-TRTR-004</t>
  </si>
  <si>
    <t xml:space="preserve">Nome Eskimo Community; </t>
  </si>
  <si>
    <t xml:space="preserve">D2016-TRTR-005 </t>
  </si>
  <si>
    <t>Nulato Village; Start-up/Planning</t>
  </si>
  <si>
    <t xml:space="preserve">D2016-TRTR-006 </t>
  </si>
  <si>
    <t>Rampart Village; Start-up/Planning</t>
  </si>
  <si>
    <t xml:space="preserve">D2016-TRTR-007 </t>
  </si>
  <si>
    <t>Hualapai Indian Tribe; Start-up/Capital</t>
  </si>
  <si>
    <t xml:space="preserve">D2016-TRTR-008 </t>
  </si>
  <si>
    <t>Blue Lake Rancheria, California; Replacement/Capital</t>
  </si>
  <si>
    <t xml:space="preserve">D2016-TRTR-009 </t>
  </si>
  <si>
    <t>North Fork Rancheria of Mono Indians of California; Expansion, Replacement/Capital</t>
  </si>
  <si>
    <t xml:space="preserve">D2016-TRTR-010 </t>
  </si>
  <si>
    <t>Susanville Indian Rancheria; Replacement/Capital</t>
  </si>
  <si>
    <t xml:space="preserve">D2016-TRTR-011 </t>
  </si>
  <si>
    <t>Susanville Indian Rancheria; Existing/Capital</t>
  </si>
  <si>
    <t xml:space="preserve">D2016-TRTR-012 </t>
  </si>
  <si>
    <t>Yurok Tribe; Expansion, Replacement/Capital</t>
  </si>
  <si>
    <t>CT</t>
  </si>
  <si>
    <t xml:space="preserve">D2016-TRTR-013 </t>
  </si>
  <si>
    <t>Mashantucket Pequot Tribal Nation; Start-up/Operating</t>
  </si>
  <si>
    <t xml:space="preserve">D2016-TRTR-014 </t>
  </si>
  <si>
    <t>Shoshone-Bannock Tribes; Expansion/Capital</t>
  </si>
  <si>
    <t>KS</t>
  </si>
  <si>
    <t xml:space="preserve">D2016-TRTR-015 </t>
  </si>
  <si>
    <t>Prairie Band Potawatomi Nation; Expansion, Replacement/Capital</t>
  </si>
  <si>
    <t>MN</t>
  </si>
  <si>
    <t xml:space="preserve">D2016-TRTR-016 </t>
  </si>
  <si>
    <t>Bois Forte Band of Chippewa; Expansion/Capital</t>
  </si>
  <si>
    <t xml:space="preserve">D2016-TRTR-017 </t>
  </si>
  <si>
    <t>Fond du Lac Band of Lake Superior Chippewa; Existing/Capital</t>
  </si>
  <si>
    <t xml:space="preserve">D2016-TRTR-018 </t>
  </si>
  <si>
    <t>White Earth Band of Chippewa Indians; Replacement/Capital</t>
  </si>
  <si>
    <t xml:space="preserve">D2016-TRTR-019 </t>
  </si>
  <si>
    <t>Chippewa Cree Tribe; Replacement/Capital</t>
  </si>
  <si>
    <t xml:space="preserve">D2016-TRTR-020 </t>
  </si>
  <si>
    <t xml:space="preserve">D2016-TRTR-021 </t>
  </si>
  <si>
    <t>Northern Cheyenne Tribe of the Northern Cheyenne Indian Res; Replacement/Capital</t>
  </si>
  <si>
    <t xml:space="preserve">D2016-TRTR-022 </t>
  </si>
  <si>
    <t>Jicarilla Apache Nation; Start-up/Capital</t>
  </si>
  <si>
    <t xml:space="preserve">D2016-TRTR-023 </t>
  </si>
  <si>
    <t>Cherokee Nation; Replacement/Capital</t>
  </si>
  <si>
    <t xml:space="preserve">D2016-TRTR-024 </t>
  </si>
  <si>
    <t>Choctaw Nation of Oklahoma; Expansion, Replacement/Capital</t>
  </si>
  <si>
    <t xml:space="preserve">D2016-TRTR-025 </t>
  </si>
  <si>
    <t>Miami Tribe of Oklahoma; Expansion, Replacement/Capital</t>
  </si>
  <si>
    <t xml:space="preserve">D2016-TRTR-026 </t>
  </si>
  <si>
    <t>Muscogee (Creek) Nation; Existing/Capital</t>
  </si>
  <si>
    <t xml:space="preserve">D2016-TRTR-027 </t>
  </si>
  <si>
    <t>Seminole Nation of Oklahoma; Replacement/Capital</t>
  </si>
  <si>
    <t xml:space="preserve">D2016-TRTR-028 </t>
  </si>
  <si>
    <t>Wichita and Affiliated Tribes; Start-up/Planning</t>
  </si>
  <si>
    <t xml:space="preserve">D2016-TRTR-029 </t>
  </si>
  <si>
    <t>Confederated Tribes and Bands of the Yakama Nation; Expansion/Capital</t>
  </si>
  <si>
    <t xml:space="preserve">D2016-TRTR-030 </t>
  </si>
  <si>
    <t>Cowlitz Indian Tribe; Existing, Replacement/Capital</t>
  </si>
  <si>
    <t xml:space="preserve">D2016-TRTR-031  </t>
  </si>
  <si>
    <t xml:space="preserve">Kalispel Indian Community of the Kalispel Reservation; </t>
  </si>
  <si>
    <t xml:space="preserve">D2016-TRTR-032 </t>
  </si>
  <si>
    <t>Muckleshoot Indian Tribe; Existing/Operating</t>
  </si>
  <si>
    <t xml:space="preserve">D2016-TRTR-033 </t>
  </si>
  <si>
    <t>Nooksack Indian Tribe; Existing/Operating</t>
  </si>
  <si>
    <t xml:space="preserve">D2016-TRTR-034 </t>
  </si>
  <si>
    <t>Snoqualmie Indian Tribe; Existing/Operating</t>
  </si>
  <si>
    <t xml:space="preserve">D2016-TRTR-035 </t>
  </si>
  <si>
    <t>Red Cliff Band of Lake Superior Chippewa Indians; Existing/Planning</t>
  </si>
  <si>
    <t>Grand Total  Unobligated Allocations…………………………………………………………………</t>
  </si>
  <si>
    <t>TABLE 18</t>
  </si>
  <si>
    <t>Cheyenne River Sioux Tribe; Capital</t>
  </si>
  <si>
    <t>Total FY 2020 Unobligated Allocations</t>
  </si>
  <si>
    <t>FY 2020 Unobligated Allocations</t>
  </si>
  <si>
    <t>D2021-TRTR-001</t>
  </si>
  <si>
    <t>D2021-TRTR-002</t>
  </si>
  <si>
    <t>D2021-TRTR-003</t>
  </si>
  <si>
    <t>D2021-TRTR-005</t>
  </si>
  <si>
    <t>D2021-TRTR-006</t>
  </si>
  <si>
    <t>D2021-TRTR-007</t>
  </si>
  <si>
    <t>D2021-TRTR-008</t>
  </si>
  <si>
    <t>D2021-TRTR-009</t>
  </si>
  <si>
    <t>D2021-TRTR-010</t>
  </si>
  <si>
    <t>D2021-TRTR-011</t>
  </si>
  <si>
    <t>D2021-TRTR-015</t>
  </si>
  <si>
    <t>D2021-TRTR-016</t>
  </si>
  <si>
    <t>D2021-TRTR-028</t>
  </si>
  <si>
    <t>D2021-TRTR-029</t>
  </si>
  <si>
    <t>D2021-TRTR-030</t>
  </si>
  <si>
    <t>D2021-TRTR-031</t>
  </si>
  <si>
    <t>D2021-TRTR-032</t>
  </si>
  <si>
    <t>D2021-TRTR-033</t>
  </si>
  <si>
    <t>D2021-TRTR-036</t>
  </si>
  <si>
    <t>D2021-TRTR-037</t>
  </si>
  <si>
    <t>OR</t>
  </si>
  <si>
    <t>Sitka Tribe of Alaska; Capital</t>
  </si>
  <si>
    <t>Pueblo de San Ildefonso; Capital</t>
  </si>
  <si>
    <t>Pueblo of Pojoaque; Capital</t>
  </si>
  <si>
    <t>Confederated Tribes of Warm Springs; Capital</t>
  </si>
  <si>
    <t>Native Village of Ruby; Capital</t>
  </si>
  <si>
    <t>Native Village of Eyak; Planning</t>
  </si>
  <si>
    <t>Village of Iliamna; Capital/Operating</t>
  </si>
  <si>
    <t>Native Village of Unalakleet; Operating</t>
  </si>
  <si>
    <t>Hydaburg Cooperative Association; Capital</t>
  </si>
  <si>
    <t>Asa'carsarmiut Tribe; Capital/Operating</t>
  </si>
  <si>
    <t>Allakaket Village; Capital/Operating</t>
  </si>
  <si>
    <t>Unobligated FY 2020 Tribal Transit  allocations lapse on September 30, 2023.</t>
  </si>
  <si>
    <t>Nambé Pueblo; Capital</t>
  </si>
  <si>
    <t>Prior Year Unobligated Tribal Transit Program Allocations as of September 30, 2022</t>
  </si>
  <si>
    <t>FY 2021 Unobligated Allocations</t>
  </si>
  <si>
    <t>D2022-TRTR-037</t>
  </si>
  <si>
    <t>Asa'carsarmiut Tribe; Operating, Capital</t>
  </si>
  <si>
    <t>D2022-TRTR-001</t>
  </si>
  <si>
    <t>Craig Tribal Association; Capital</t>
  </si>
  <si>
    <t>Craig Tribal Association; Planning</t>
  </si>
  <si>
    <t>D2022-TRTR-005</t>
  </si>
  <si>
    <t>Huslia Village; Capital</t>
  </si>
  <si>
    <t>D2022-TRTR-006</t>
  </si>
  <si>
    <t xml:space="preserve">Kenaitze Indian Tribe (IRA); Capital </t>
  </si>
  <si>
    <t>D2022-TRTR-007                  D2022-TRTR-008                 D2022-TRTR-009                  D2022-TRTR-010</t>
  </si>
  <si>
    <t xml:space="preserve">Klawock Cooperative Association; Planing </t>
  </si>
  <si>
    <t>D2022-TRTR-014</t>
  </si>
  <si>
    <t xml:space="preserve">Kaibab Band of Paiute Indians; Capital </t>
  </si>
  <si>
    <t>D2022-TRTR-015</t>
  </si>
  <si>
    <t>Quechan Indian Tribe; Planning</t>
  </si>
  <si>
    <t>D2022-TRTR-016</t>
  </si>
  <si>
    <t xml:space="preserve">White Mountain Apache Tribe; Capital </t>
  </si>
  <si>
    <t>D2022-TRTR-017</t>
  </si>
  <si>
    <t>Hopland Band of Pomo Indians; Capital</t>
  </si>
  <si>
    <t>D2022-TRTR-018</t>
  </si>
  <si>
    <t>Yocha Dehe Wintun Nation; Capital</t>
  </si>
  <si>
    <t>D2022-TRTR-021</t>
  </si>
  <si>
    <t xml:space="preserve">Red Lake Band of Chippewa Indians; Capital </t>
  </si>
  <si>
    <t>D2022-TRTR-022</t>
  </si>
  <si>
    <t xml:space="preserve">Jicarilla Apache Nation; Capital </t>
  </si>
  <si>
    <t>D2022-TRTR-023</t>
  </si>
  <si>
    <t>D2022-TRTR-026</t>
  </si>
  <si>
    <t>Pueblo of Taos; Capital</t>
  </si>
  <si>
    <t>D2022-TRTR-027</t>
  </si>
  <si>
    <t xml:space="preserve">Seneca Nation of Indians; Planning </t>
  </si>
  <si>
    <t xml:space="preserve">Alabama Quassarte Tribal Town; Planning </t>
  </si>
  <si>
    <t>D2022-TRTR-031</t>
  </si>
  <si>
    <t xml:space="preserve">Eastern Shawnee Tribe of Oklahoma; Capital </t>
  </si>
  <si>
    <t>D2022-TRTR-032</t>
  </si>
  <si>
    <t xml:space="preserve">Kaw Nation; Capital </t>
  </si>
  <si>
    <t>D2022-TRTR-035</t>
  </si>
  <si>
    <t xml:space="preserve">Cheyenne River 
Sioux Tribe; Capital </t>
  </si>
  <si>
    <t>Total FY 2021 Unobligated Allocations</t>
  </si>
  <si>
    <t>Unobligated FY 2021 Tribal Transit  allocations lapse on September 30, 2024.</t>
  </si>
  <si>
    <t>FY 2022 Unobligated Allocations</t>
  </si>
  <si>
    <t>D2023-TRTR-001</t>
  </si>
  <si>
    <t xml:space="preserve">Emmonak Village; Planning </t>
  </si>
  <si>
    <t>D2023-TRTR-002</t>
  </si>
  <si>
    <t>D2023-TRTR-003</t>
  </si>
  <si>
    <t>D2023-TRTR-004</t>
  </si>
  <si>
    <t>D2023-TRTR-005</t>
  </si>
  <si>
    <t xml:space="preserve">Metlakatla Indian Community; Operating </t>
  </si>
  <si>
    <t>D2023-TRTR-006</t>
  </si>
  <si>
    <t xml:space="preserve">Native Village of Unalakleet; Capital </t>
  </si>
  <si>
    <t>D2023-TRTR-007</t>
  </si>
  <si>
    <t xml:space="preserve">Hualapai Indian Tribe; Capital </t>
  </si>
  <si>
    <t>D2023-TRTR-008</t>
  </si>
  <si>
    <t xml:space="preserve">Yurok Tribe; Capital, Planning </t>
  </si>
  <si>
    <t>D2023-TRTR-009</t>
  </si>
  <si>
    <t xml:space="preserve">Coeur D' Alene Tribe; Capital </t>
  </si>
  <si>
    <t>D2023-TRTR-010</t>
  </si>
  <si>
    <t>D2023-TRTR-011</t>
  </si>
  <si>
    <t xml:space="preserve">Bay Mills Indian Community; Operating </t>
  </si>
  <si>
    <t>D2023-TRTR-012</t>
  </si>
  <si>
    <t xml:space="preserve">Winnebago Tribe of Nebraska; Capital </t>
  </si>
  <si>
    <t>D2023-TRTR-013</t>
  </si>
  <si>
    <t xml:space="preserve">Pueblo of Santa Clara; Capital </t>
  </si>
  <si>
    <t>D2023-TRTR-014</t>
  </si>
  <si>
    <t xml:space="preserve">Pueblo of Tesuque; Capital </t>
  </si>
  <si>
    <t>D2023-TRTR-015</t>
  </si>
  <si>
    <t>D2023-TRTR-016</t>
  </si>
  <si>
    <t xml:space="preserve">Walker River Paiute Tribe; Operating </t>
  </si>
  <si>
    <t>D2023-TRTR-017</t>
  </si>
  <si>
    <t>D2023-TRTR-018</t>
  </si>
  <si>
    <t>Eastern Shawnee Tribe of Oklahoma on behalf of Northeast Oklahoma Tribal Transit Consortium</t>
  </si>
  <si>
    <t>D2023-TRTR-019</t>
  </si>
  <si>
    <t xml:space="preserve">Confederated Tribes of the Umatilla Indian Reservation; Planning </t>
  </si>
  <si>
    <t>D2023-TRTR-020</t>
  </si>
  <si>
    <t xml:space="preserve">Flandreau Santee Sioux Tribe; Planning </t>
  </si>
  <si>
    <t>D2023-TRTR-021</t>
  </si>
  <si>
    <t>VA</t>
  </si>
  <si>
    <t>Nez Perce Tribe; Operating</t>
  </si>
  <si>
    <t xml:space="preserve">Upper Mattaponi Indian Tribe; Operating </t>
  </si>
  <si>
    <t>D2023-TRTR-022</t>
  </si>
  <si>
    <t xml:space="preserve">The Spokane Reservation; Capital </t>
  </si>
  <si>
    <t>D2023-TRTR-023</t>
  </si>
  <si>
    <t xml:space="preserve">Bad River Band of Lake Superior Tribe of Chippewa Indians; Planning </t>
  </si>
  <si>
    <t>D2023-TRTR-024</t>
  </si>
  <si>
    <t xml:space="preserve">Menominee Indian Tribe of Wisconsin; Capital </t>
  </si>
  <si>
    <t>D2023-TRTR-025</t>
  </si>
  <si>
    <t xml:space="preserve">Forest County Potawatomi Community; Capital </t>
  </si>
  <si>
    <t>Total FY 2022 Unobligated Allocations</t>
  </si>
  <si>
    <t>Unobligated FY 2022 Tribal Transit  allocations lapse on September 30, 2025.</t>
  </si>
  <si>
    <t xml:space="preserve">Native Village of Tununak; Capital/Operating </t>
  </si>
  <si>
    <t xml:space="preserve">Nunakauyarmiut Tribe; Capital/Operating </t>
  </si>
  <si>
    <t>Igiugig Village; Capital/Operating</t>
  </si>
  <si>
    <t xml:space="preserve">Saint Regis Mohawk Tribe; Capital/Operating </t>
  </si>
  <si>
    <t>D2022-RPTC-002</t>
  </si>
  <si>
    <t xml:space="preserve">Huslia Village; Operating </t>
  </si>
  <si>
    <t>D2022-RPTC-005</t>
  </si>
  <si>
    <t xml:space="preserve">Crow Tribe of 
Indians; Operating </t>
  </si>
  <si>
    <t>D2022-RPTC-008</t>
  </si>
  <si>
    <t xml:space="preserve">Otoe-Missouria Tribe of Indians; Operating </t>
  </si>
  <si>
    <t>D2022-RPTC-009</t>
  </si>
  <si>
    <t>United Keetoowah Band of Cherokee Indians in Oklahoma; Operating</t>
  </si>
  <si>
    <t>D2022-RPTC-010</t>
  </si>
  <si>
    <t xml:space="preserve">Sisseton Wahpeton Oyate of the Lake Traverse Reservation; Operating </t>
  </si>
  <si>
    <t>D2022-RPTC-011</t>
  </si>
  <si>
    <t xml:space="preserve">Kenaitze Indian Tribe (IRA); Operating </t>
  </si>
  <si>
    <t>D2022-RPTC-013</t>
  </si>
  <si>
    <t xml:space="preserve">Kaw Nation; Operating </t>
  </si>
  <si>
    <t>D2022-RPTC-014</t>
  </si>
  <si>
    <t xml:space="preserve">Cheyenne River Sioux Tribe; Capital </t>
  </si>
  <si>
    <t>American Rescue Plan (ARP)</t>
  </si>
  <si>
    <t>D2022-TRTR-002    D2022-TRTR-003    D2022-TRTR-004</t>
  </si>
  <si>
    <t>D2022-TRTR-028    D2022-TRTR-029</t>
  </si>
  <si>
    <t>D2021-TRTR-006                  D2021-TRTR-007     D2021-TRTR-008</t>
  </si>
  <si>
    <t>D2021-TRTR-014</t>
  </si>
  <si>
    <t>Noorvik Native Community (NNC); Capital</t>
  </si>
  <si>
    <t>Discretionary ID</t>
  </si>
  <si>
    <t xml:space="preserve">Klawock Cooperative Association; Planning </t>
  </si>
  <si>
    <t>TABLE 19</t>
  </si>
  <si>
    <t>Prior Year Unobligated Tribal Transit Program Allocations as of September 30, 2023</t>
  </si>
  <si>
    <t>FY 2023 Unobligated Allocations</t>
  </si>
  <si>
    <t>D2023-TRTR-100</t>
  </si>
  <si>
    <t>Village of Aniak; Capital/Operating</t>
  </si>
  <si>
    <t>D2023-TRTR-101</t>
  </si>
  <si>
    <t>Healy Lake Village; Capital/Operating</t>
  </si>
  <si>
    <t>D2023-TRTR-102</t>
  </si>
  <si>
    <t>D2023-TRTR-103</t>
  </si>
  <si>
    <t xml:space="preserve">Village of Iliamna; Capital </t>
  </si>
  <si>
    <t>D2023-TRTR-104</t>
  </si>
  <si>
    <t>Native Village of Unalakleet; Capital</t>
  </si>
  <si>
    <t>D2023-TRTR-105</t>
  </si>
  <si>
    <t>Kaibab Band of Paiute Indians; Capital</t>
  </si>
  <si>
    <t>D2023-TRTR-106</t>
  </si>
  <si>
    <t>Karuk Tribe Transportation Department; Operating</t>
  </si>
  <si>
    <t>D2023-TRTR-107</t>
  </si>
  <si>
    <t>The Prairie Island Indian Community; Capital</t>
  </si>
  <si>
    <t>D2023-TRTR-108</t>
  </si>
  <si>
    <t>Chippewa Cree Tribe; Operating</t>
  </si>
  <si>
    <t>D2023-TRTR-109</t>
  </si>
  <si>
    <t>Jicarilla Apache Nation; Capital</t>
  </si>
  <si>
    <t>D2023-TRTR-110</t>
  </si>
  <si>
    <t>D2023-TRTR-111</t>
  </si>
  <si>
    <t>Reno-Sparks Indian Colony; Capital/Operating</t>
  </si>
  <si>
    <t>Pyramid Lake Paiute Tribe; Capital</t>
  </si>
  <si>
    <t>D2023-TRTR-112</t>
  </si>
  <si>
    <t>Seneca Nation of Indians; Planning</t>
  </si>
  <si>
    <t>D2023-TRTR-113</t>
  </si>
  <si>
    <t>Oneida Indian Nation; Planning</t>
  </si>
  <si>
    <t>D2023-TRTR-114</t>
  </si>
  <si>
    <t>Cherokee Nation; Capital</t>
  </si>
  <si>
    <t>D2023-TRTR-115</t>
  </si>
  <si>
    <t>Iowa Tribe of Oklahoma; Planning</t>
  </si>
  <si>
    <t>D2023-TRTR-116            D2023-TRTR-117</t>
  </si>
  <si>
    <t>Choctaw Nation of Oklahoma; Capital</t>
  </si>
  <si>
    <t>D2023-TRTR-118                                                                                                        D2023-TRTR-119</t>
  </si>
  <si>
    <t>Cheyenne River Sioux Tribe; Capital/Operating</t>
  </si>
  <si>
    <t>D2023-TRTR-120              D2023-TRTR-121</t>
  </si>
  <si>
    <t>Squaxin Island Tribe; Capital</t>
  </si>
  <si>
    <t>D2023-TRTR-122            D2023-TRTR-123</t>
  </si>
  <si>
    <t>Lac Courte Oreilles Band of Lake Superior Chippewa Indians of Wisconsin; Capital</t>
  </si>
  <si>
    <t>D2023-TRTR-124                                                             D2023-TRTR-125</t>
  </si>
  <si>
    <t>Menominee Indian Tribe of Wisconsin; Capital</t>
  </si>
  <si>
    <t>D2023-TRTR-126</t>
  </si>
  <si>
    <t>Bad River Band of Lake Superior Tribe of Chippewa Indians; Planning</t>
  </si>
  <si>
    <t>Total FY 2023 Unobligated Allocations</t>
  </si>
  <si>
    <t>Unobligated FY 2023 Tribal Transit  allocations lapse on September 30, 2026.</t>
  </si>
  <si>
    <t>Unobligated FY 2020 Tribal Transit  allocations lapse on September 30,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</si>
</sst>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;[Red]&quot;$&quot;#,##0"/>
    <numFmt numFmtId="166" formatCode="_(&quot;$&quot;* #,##0_);_(&quot;$&quot;* \(#,##0\);_(&quot;$&quot;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i/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3" fontId="0" fillId="0" borderId="0" xfId="0"/>
    <xf numFmtId="3" fontId="3" fillId="0" borderId="0" xfId="0" applyFont="1" applyBorder="1" applyAlignment="1"/>
    <xf numFmtId="3" fontId="3" fillId="0" borderId="0" xfId="0" applyFont="1" applyFill="1" applyBorder="1" applyAlignment="1">
      <alignment horizontal="left" wrapText="1"/>
    </xf>
    <xf numFmtId="3" fontId="4" fillId="0" borderId="0" xfId="0" applyFont="1" applyAlignment="1">
      <alignment wrapText="1"/>
    </xf>
    <xf numFmtId="3" fontId="3" fillId="0" borderId="0" xfId="0" applyFont="1" applyAlignment="1"/>
    <xf numFmtId="3" fontId="4" fillId="0" borderId="0" xfId="0" applyFont="1" applyAlignment="1"/>
    <xf numFmtId="3" fontId="3" fillId="0" borderId="0" xfId="0" applyFont="1" applyFill="1" applyBorder="1" applyAlignment="1"/>
    <xf numFmtId="3" fontId="4" fillId="0" borderId="0" xfId="0" applyFont="1" applyFill="1" applyAlignment="1"/>
    <xf numFmtId="3" fontId="2" fillId="0" borderId="1" xfId="0" applyFont="1" applyFill="1" applyBorder="1" applyAlignment="1">
      <alignment horizontal="center"/>
    </xf>
    <xf numFmtId="3" fontId="2" fillId="0" borderId="1" xfId="0" applyFont="1" applyBorder="1" applyAlignment="1">
      <alignment horizontal="center"/>
    </xf>
    <xf numFmtId="3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65" fontId="3" fillId="0" borderId="0" xfId="0" applyNumberFormat="1" applyFont="1" applyAlignment="1"/>
    <xf numFmtId="3" fontId="4" fillId="0" borderId="0" xfId="0" applyFont="1" applyBorder="1" applyAlignment="1"/>
    <xf numFmtId="3" fontId="5" fillId="0" borderId="0" xfId="0" applyFont="1" applyAlignment="1"/>
    <xf numFmtId="49" fontId="7" fillId="0" borderId="0" xfId="0" applyNumberFormat="1" applyFont="1" applyBorder="1" applyAlignment="1">
      <alignment wrapText="1"/>
    </xf>
    <xf numFmtId="41" fontId="7" fillId="0" borderId="0" xfId="1" applyNumberFormat="1" applyFont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3" fontId="3" fillId="0" borderId="2" xfId="0" applyFont="1" applyBorder="1" applyAlignment="1"/>
    <xf numFmtId="3" fontId="2" fillId="0" borderId="2" xfId="0" applyFont="1" applyBorder="1" applyAlignment="1">
      <alignment horizontal="center" wrapText="1"/>
    </xf>
    <xf numFmtId="3" fontId="6" fillId="0" borderId="0" xfId="0" applyFont="1" applyFill="1" applyBorder="1" applyAlignment="1">
      <alignment horizontal="left"/>
    </xf>
    <xf numFmtId="3" fontId="2" fillId="0" borderId="0" xfId="0" applyFont="1" applyBorder="1" applyAlignment="1">
      <alignment horizontal="center"/>
    </xf>
    <xf numFmtId="165" fontId="2" fillId="0" borderId="2" xfId="0" applyNumberFormat="1" applyFont="1" applyBorder="1" applyAlignment="1"/>
    <xf numFmtId="3" fontId="6" fillId="0" borderId="0" xfId="0" applyFont="1" applyBorder="1" applyAlignment="1">
      <alignment horizontal="left" wrapText="1"/>
    </xf>
    <xf numFmtId="6" fontId="7" fillId="0" borderId="0" xfId="1" applyNumberFormat="1" applyFont="1" applyBorder="1" applyAlignment="1">
      <alignment horizontal="right"/>
    </xf>
    <xf numFmtId="6" fontId="7" fillId="0" borderId="0" xfId="0" applyNumberFormat="1" applyFont="1" applyBorder="1" applyAlignment="1">
      <alignment horizontal="right"/>
    </xf>
    <xf numFmtId="165" fontId="3" fillId="0" borderId="2" xfId="0" applyNumberFormat="1" applyFont="1" applyBorder="1" applyAlignment="1"/>
    <xf numFmtId="3" fontId="3" fillId="0" borderId="0" xfId="0" applyFont="1"/>
    <xf numFmtId="3" fontId="3" fillId="0" borderId="0" xfId="0" applyFont="1" applyBorder="1" applyAlignment="1">
      <alignment wrapText="1"/>
    </xf>
    <xf numFmtId="3" fontId="3" fillId="0" borderId="1" xfId="0" applyFont="1" applyFill="1" applyBorder="1" applyAlignment="1">
      <alignment horizontal="center"/>
    </xf>
    <xf numFmtId="3" fontId="2" fillId="0" borderId="1" xfId="0" applyFont="1" applyFill="1" applyBorder="1" applyAlignment="1">
      <alignment horizontal="left"/>
    </xf>
    <xf numFmtId="3" fontId="3" fillId="0" borderId="1" xfId="0" applyFont="1" applyFill="1" applyBorder="1" applyAlignment="1"/>
    <xf numFmtId="165" fontId="3" fillId="0" borderId="0" xfId="0" applyNumberFormat="1" applyFont="1" applyBorder="1" applyAlignment="1"/>
    <xf numFmtId="3" fontId="3" fillId="0" borderId="0" xfId="0" applyFont="1" applyFill="1" applyAlignment="1"/>
    <xf numFmtId="3" fontId="3" fillId="0" borderId="0" xfId="0" applyFont="1" applyAlignment="1">
      <alignment wrapText="1"/>
    </xf>
    <xf numFmtId="166" fontId="3" fillId="0" borderId="0" xfId="2" applyNumberFormat="1" applyFont="1"/>
    <xf numFmtId="3" fontId="1" fillId="0" borderId="0" xfId="0" applyFont="1" applyAlignment="1"/>
    <xf numFmtId="3" fontId="6" fillId="0" borderId="0" xfId="0" applyFont="1" applyFill="1" applyBorder="1" applyAlignment="1">
      <alignment horizontal="left" wrapText="1"/>
    </xf>
    <xf numFmtId="3" fontId="1" fillId="0" borderId="0" xfId="0" applyFont="1" applyAlignment="1">
      <alignment wrapText="1"/>
    </xf>
    <xf numFmtId="3" fontId="2" fillId="0" borderId="1" xfId="0" applyFont="1" applyBorder="1" applyAlignment="1">
      <alignment horizontal="center"/>
    </xf>
    <xf numFmtId="3" fontId="6" fillId="0" borderId="2" xfId="0" applyFont="1" applyFill="1" applyBorder="1" applyAlignment="1">
      <alignment horizontal="left" wrapText="1"/>
    </xf>
    <xf numFmtId="3" fontId="3" fillId="0" borderId="0" xfId="0" applyFont="1" applyFill="1" applyBorder="1" applyAlignment="1">
      <alignment wrapText="1"/>
    </xf>
    <xf numFmtId="3" fontId="3" fillId="0" borderId="0" xfId="0" applyFont="1" applyFill="1" applyBorder="1" applyAlignment="1">
      <alignment horizontal="left"/>
    </xf>
    <xf numFmtId="3" fontId="3" fillId="0" borderId="1" xfId="0" applyFont="1" applyBorder="1" applyAlignment="1"/>
    <xf numFmtId="3" fontId="2" fillId="0" borderId="0" xfId="0" applyFont="1" applyBorder="1" applyAlignment="1">
      <alignment horizontal="center" wrapText="1"/>
    </xf>
    <xf numFmtId="166" fontId="3" fillId="0" borderId="0" xfId="0" applyNumberFormat="1" applyFont="1" applyFill="1" applyAlignment="1"/>
    <xf numFmtId="164" fontId="2" fillId="0" borderId="2" xfId="0" applyNumberFormat="1" applyFont="1" applyBorder="1"/>
    <xf numFmtId="3" fontId="0" fillId="0" borderId="3" xfId="0" applyBorder="1"/>
    <xf numFmtId="166" fontId="3" fillId="0" borderId="3" xfId="0" applyNumberFormat="1" applyFont="1" applyFill="1" applyBorder="1" applyAlignment="1"/>
    <xf numFmtId="3" fontId="2" fillId="0" borderId="0" xfId="0" applyNumberFormat="1" applyFont="1" applyFill="1" applyBorder="1" applyAlignment="1">
      <alignment horizontal="center" wrapText="1"/>
    </xf>
    <xf numFmtId="3" fontId="3" fillId="0" borderId="3" xfId="0" applyFont="1" applyFill="1" applyBorder="1" applyAlignment="1">
      <alignment horizontal="left" wrapText="1"/>
    </xf>
    <xf numFmtId="3" fontId="0" fillId="0" borderId="0" xfId="0" applyBorder="1"/>
    <xf numFmtId="166" fontId="3" fillId="0" borderId="0" xfId="0" applyNumberFormat="1" applyFont="1" applyBorder="1" applyAlignment="1"/>
    <xf numFmtId="3" fontId="0" fillId="0" borderId="2" xfId="0" applyBorder="1"/>
    <xf numFmtId="164" fontId="2" fillId="0" borderId="2" xfId="0" applyNumberFormat="1" applyFont="1" applyBorder="1" applyAlignment="1"/>
    <xf numFmtId="164" fontId="2" fillId="0" borderId="2" xfId="2" applyNumberFormat="1" applyFont="1" applyFill="1" applyBorder="1"/>
    <xf numFmtId="3" fontId="1" fillId="0" borderId="0" xfId="0" applyFont="1" applyBorder="1"/>
    <xf numFmtId="3" fontId="3" fillId="0" borderId="0" xfId="0" applyFont="1" applyFill="1"/>
    <xf numFmtId="166" fontId="3" fillId="0" borderId="0" xfId="2" applyNumberFormat="1" applyFont="1" applyFill="1"/>
    <xf numFmtId="3" fontId="2" fillId="0" borderId="1" xfId="0" applyFont="1" applyBorder="1" applyAlignment="1">
      <alignment horizontal="center"/>
    </xf>
    <xf numFmtId="3" fontId="6" fillId="0" borderId="3" xfId="0" applyFont="1" applyFill="1" applyBorder="1" applyAlignment="1">
      <alignment horizontal="left" wrapText="1"/>
    </xf>
    <xf numFmtId="166" fontId="3" fillId="0" borderId="0" xfId="2" applyNumberFormat="1" applyFont="1" applyBorder="1" applyAlignment="1"/>
    <xf numFmtId="166" fontId="3" fillId="0" borderId="0" xfId="2" applyNumberFormat="1" applyFont="1" applyFill="1" applyAlignment="1"/>
    <xf numFmtId="3" fontId="3" fillId="0" borderId="0" xfId="0" applyFont="1" applyFill="1" applyAlignment="1">
      <alignment wrapText="1"/>
    </xf>
    <xf numFmtId="3" fontId="4" fillId="0" borderId="2" xfId="0" applyFont="1" applyFill="1" applyBorder="1" applyAlignment="1"/>
    <xf numFmtId="164" fontId="2" fillId="0" borderId="2" xfId="2" applyNumberFormat="1" applyFont="1" applyFill="1" applyBorder="1" applyAlignment="1"/>
    <xf numFmtId="3" fontId="2" fillId="0" borderId="0" xfId="0" applyFont="1" applyAlignment="1">
      <alignment horizontal="center"/>
    </xf>
    <xf numFmtId="3" fontId="2" fillId="0" borderId="1" xfId="0" applyFont="1" applyBorder="1" applyAlignment="1">
      <alignment horizontal="center"/>
    </xf>
    <xf numFmtId="3" fontId="6" fillId="0" borderId="3" xfId="0" applyFont="1" applyBorder="1" applyAlignment="1">
      <alignment horizontal="left" wrapText="1"/>
    </xf>
    <xf numFmtId="3" fontId="2" fillId="0" borderId="3" xfId="0" applyFont="1" applyBorder="1" applyAlignment="1">
      <alignment horizontal="center"/>
    </xf>
    <xf numFmtId="3" fontId="2" fillId="0" borderId="0" xfId="0" applyFont="1" applyFill="1" applyAlignment="1">
      <alignment horizontal="center"/>
    </xf>
    <xf numFmtId="3" fontId="6" fillId="0" borderId="3" xfId="0" applyFont="1" applyFill="1" applyBorder="1" applyAlignment="1">
      <alignment horizontal="left" wrapText="1"/>
    </xf>
    <xf numFmtId="3" fontId="6" fillId="0" borderId="2" xfId="0" applyFont="1" applyFill="1" applyBorder="1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4"/>
  <sheetViews>
    <sheetView zoomScale="80" zoomScaleNormal="80" workbookViewId="0">
      <selection sqref="A1:IV65536"/>
    </sheetView>
  </sheetViews>
  <sheetFormatPr defaultColWidth="9.42578125" defaultRowHeight="21" customHeight="1" x14ac:dyDescent="0.2"/>
  <cols>
    <col min="1" max="1" width="8.42578125" style="7" customWidth="1"/>
    <col min="2" max="2" width="24.5703125" style="7" customWidth="1"/>
    <col min="3" max="3" width="66.42578125" style="3" customWidth="1"/>
    <col min="4" max="4" width="20.42578125" style="7" customWidth="1"/>
    <col min="5" max="5" width="16.42578125" style="5" customWidth="1"/>
    <col min="6" max="6" width="24.42578125" style="5" customWidth="1"/>
    <col min="7" max="7" width="9.42578125" style="5"/>
    <col min="8" max="8" width="6.42578125" style="5" customWidth="1"/>
    <col min="9" max="9" width="18.5703125" style="5" customWidth="1"/>
    <col min="10" max="16384" width="9.42578125" style="5"/>
  </cols>
  <sheetData>
    <row r="1" spans="1:4" ht="21" customHeight="1" x14ac:dyDescent="0.25">
      <c r="A1" s="66" t="s">
        <v>0</v>
      </c>
      <c r="B1" s="66"/>
      <c r="C1" s="66"/>
      <c r="D1" s="66"/>
    </row>
    <row r="2" spans="1:4" ht="24" customHeight="1" x14ac:dyDescent="0.25">
      <c r="A2" s="70" t="s">
        <v>19</v>
      </c>
      <c r="B2" s="70"/>
      <c r="C2" s="70"/>
      <c r="D2" s="70"/>
    </row>
    <row r="3" spans="1:4" ht="21" customHeight="1" x14ac:dyDescent="0.25">
      <c r="A3" s="69" t="s">
        <v>20</v>
      </c>
      <c r="B3" s="69"/>
      <c r="C3" s="69"/>
      <c r="D3" s="69"/>
    </row>
    <row r="4" spans="1:4" ht="21" customHeight="1" x14ac:dyDescent="0.25">
      <c r="A4" s="67"/>
      <c r="B4" s="67"/>
      <c r="C4" s="67"/>
      <c r="D4" s="67"/>
    </row>
    <row r="5" spans="1:4" s="14" customFormat="1" ht="15" customHeight="1" x14ac:dyDescent="0.25">
      <c r="A5" s="20" t="s">
        <v>7</v>
      </c>
      <c r="B5" s="6"/>
      <c r="C5" s="2"/>
      <c r="D5" s="21"/>
    </row>
    <row r="6" spans="1:4" ht="15" customHeight="1" x14ac:dyDescent="0.25">
      <c r="A6" s="20"/>
      <c r="B6" s="6"/>
      <c r="C6" s="2"/>
      <c r="D6" s="21"/>
    </row>
    <row r="7" spans="1:4" ht="15" customHeight="1" x14ac:dyDescent="0.25">
      <c r="A7" s="8" t="s">
        <v>2</v>
      </c>
      <c r="B7" s="9" t="s">
        <v>1</v>
      </c>
      <c r="C7" s="10" t="s">
        <v>6</v>
      </c>
      <c r="D7" s="11" t="s">
        <v>5</v>
      </c>
    </row>
    <row r="8" spans="1:4" ht="34.15" customHeight="1" x14ac:dyDescent="0.2">
      <c r="A8" s="4" t="s">
        <v>3</v>
      </c>
      <c r="B8" s="4" t="s">
        <v>11</v>
      </c>
      <c r="C8" s="15" t="s">
        <v>9</v>
      </c>
      <c r="D8" s="16">
        <v>125000</v>
      </c>
    </row>
    <row r="9" spans="1:4" ht="34.15" customHeight="1" x14ac:dyDescent="0.2">
      <c r="A9" s="4" t="s">
        <v>12</v>
      </c>
      <c r="B9" s="4" t="s">
        <v>13</v>
      </c>
      <c r="C9" s="15" t="s">
        <v>14</v>
      </c>
      <c r="D9" s="17">
        <v>25000</v>
      </c>
    </row>
    <row r="10" spans="1:4" s="13" customFormat="1" ht="34.15" customHeight="1" x14ac:dyDescent="0.2">
      <c r="A10" s="1" t="s">
        <v>15</v>
      </c>
      <c r="B10" s="1" t="s">
        <v>17</v>
      </c>
      <c r="C10" s="15" t="s">
        <v>16</v>
      </c>
      <c r="D10" s="17">
        <v>38290</v>
      </c>
    </row>
    <row r="11" spans="1:4" s="13" customFormat="1" ht="15" customHeight="1" x14ac:dyDescent="0.25">
      <c r="A11" s="18"/>
      <c r="B11" s="18"/>
      <c r="C11" s="19" t="s">
        <v>8</v>
      </c>
      <c r="D11" s="22">
        <f>SUM(D8:D10)</f>
        <v>188290</v>
      </c>
    </row>
    <row r="12" spans="1:4" ht="15" customHeight="1" x14ac:dyDescent="0.2">
      <c r="A12" s="68" t="s">
        <v>18</v>
      </c>
      <c r="B12" s="68"/>
      <c r="C12" s="68"/>
      <c r="D12" s="12"/>
    </row>
    <row r="13" spans="1:4" ht="33.950000000000003" customHeight="1" x14ac:dyDescent="0.2">
      <c r="A13" s="23"/>
      <c r="B13" s="23"/>
      <c r="C13" s="23"/>
      <c r="D13" s="12"/>
    </row>
    <row r="14" spans="1:4" ht="15" customHeight="1" x14ac:dyDescent="0.25">
      <c r="A14" s="67"/>
      <c r="B14" s="67"/>
      <c r="C14" s="67"/>
      <c r="D14" s="67"/>
    </row>
    <row r="15" spans="1:4" s="14" customFormat="1" ht="15" customHeight="1" x14ac:dyDescent="0.25">
      <c r="A15" s="20" t="s">
        <v>21</v>
      </c>
      <c r="B15" s="6"/>
      <c r="C15" s="2"/>
      <c r="D15" s="21"/>
    </row>
    <row r="16" spans="1:4" ht="15" customHeight="1" x14ac:dyDescent="0.25">
      <c r="A16" s="20"/>
      <c r="B16" s="6"/>
      <c r="C16" s="2"/>
      <c r="D16" s="21"/>
    </row>
    <row r="17" spans="1:4" ht="15" customHeight="1" x14ac:dyDescent="0.25">
      <c r="A17" s="8" t="s">
        <v>2</v>
      </c>
      <c r="B17" s="9" t="s">
        <v>1</v>
      </c>
      <c r="C17" s="10" t="s">
        <v>6</v>
      </c>
      <c r="D17" s="11" t="s">
        <v>5</v>
      </c>
    </row>
    <row r="18" spans="1:4" ht="34.15" customHeight="1" x14ac:dyDescent="0.2">
      <c r="A18" s="4" t="s">
        <v>22</v>
      </c>
      <c r="B18" s="4" t="s">
        <v>23</v>
      </c>
      <c r="C18" s="15" t="s">
        <v>24</v>
      </c>
      <c r="D18" s="24">
        <v>264495</v>
      </c>
    </row>
    <row r="19" spans="1:4" ht="34.15" customHeight="1" x14ac:dyDescent="0.2">
      <c r="A19" s="4" t="s">
        <v>22</v>
      </c>
      <c r="B19" s="4" t="s">
        <v>25</v>
      </c>
      <c r="C19" s="15" t="s">
        <v>26</v>
      </c>
      <c r="D19" s="25">
        <v>300000</v>
      </c>
    </row>
    <row r="20" spans="1:4" s="13" customFormat="1" ht="34.15" customHeight="1" x14ac:dyDescent="0.2">
      <c r="A20" s="1" t="s">
        <v>22</v>
      </c>
      <c r="B20" s="1" t="s">
        <v>27</v>
      </c>
      <c r="C20" s="15" t="s">
        <v>28</v>
      </c>
      <c r="D20" s="25">
        <v>56925</v>
      </c>
    </row>
    <row r="21" spans="1:4" s="13" customFormat="1" ht="34.15" customHeight="1" x14ac:dyDescent="0.2">
      <c r="A21" s="1" t="s">
        <v>22</v>
      </c>
      <c r="B21" s="1" t="s">
        <v>29</v>
      </c>
      <c r="C21" s="15" t="s">
        <v>30</v>
      </c>
      <c r="D21" s="25">
        <v>25000</v>
      </c>
    </row>
    <row r="22" spans="1:4" s="13" customFormat="1" ht="34.15" customHeight="1" x14ac:dyDescent="0.2">
      <c r="A22" s="1" t="s">
        <v>22</v>
      </c>
      <c r="B22" s="1" t="s">
        <v>31</v>
      </c>
      <c r="C22" s="15" t="s">
        <v>32</v>
      </c>
      <c r="D22" s="25">
        <v>174740</v>
      </c>
    </row>
    <row r="23" spans="1:4" s="13" customFormat="1" ht="34.15" customHeight="1" x14ac:dyDescent="0.2">
      <c r="A23" s="1" t="s">
        <v>22</v>
      </c>
      <c r="B23" s="1" t="s">
        <v>33</v>
      </c>
      <c r="C23" s="15" t="s">
        <v>34</v>
      </c>
      <c r="D23" s="25">
        <v>33030</v>
      </c>
    </row>
    <row r="24" spans="1:4" s="13" customFormat="1" ht="34.15" customHeight="1" x14ac:dyDescent="0.2">
      <c r="A24" s="1" t="s">
        <v>22</v>
      </c>
      <c r="B24" s="1" t="s">
        <v>35</v>
      </c>
      <c r="C24" s="15" t="s">
        <v>32</v>
      </c>
      <c r="D24" s="25">
        <v>1350</v>
      </c>
    </row>
    <row r="25" spans="1:4" s="13" customFormat="1" ht="34.15" customHeight="1" x14ac:dyDescent="0.2">
      <c r="A25" s="1" t="s">
        <v>22</v>
      </c>
      <c r="B25" s="1" t="s">
        <v>36</v>
      </c>
      <c r="C25" s="15" t="s">
        <v>37</v>
      </c>
      <c r="D25" s="25">
        <v>300000</v>
      </c>
    </row>
    <row r="26" spans="1:4" s="13" customFormat="1" ht="34.15" customHeight="1" x14ac:dyDescent="0.2">
      <c r="A26" s="1" t="s">
        <v>38</v>
      </c>
      <c r="B26" s="1" t="s">
        <v>39</v>
      </c>
      <c r="C26" s="15" t="s">
        <v>40</v>
      </c>
      <c r="D26" s="25">
        <v>19800</v>
      </c>
    </row>
    <row r="27" spans="1:4" s="13" customFormat="1" ht="34.15" customHeight="1" x14ac:dyDescent="0.2">
      <c r="A27" s="1" t="s">
        <v>3</v>
      </c>
      <c r="B27" s="1" t="s">
        <v>41</v>
      </c>
      <c r="C27" s="15" t="s">
        <v>42</v>
      </c>
      <c r="D27" s="25">
        <v>15662</v>
      </c>
    </row>
    <row r="28" spans="1:4" s="13" customFormat="1" ht="34.15" customHeight="1" x14ac:dyDescent="0.2">
      <c r="A28" s="1" t="s">
        <v>3</v>
      </c>
      <c r="B28" s="1" t="s">
        <v>43</v>
      </c>
      <c r="C28" s="15" t="s">
        <v>44</v>
      </c>
      <c r="D28" s="25">
        <v>171949</v>
      </c>
    </row>
    <row r="29" spans="1:4" s="13" customFormat="1" ht="34.15" customHeight="1" x14ac:dyDescent="0.2">
      <c r="A29" s="1" t="s">
        <v>3</v>
      </c>
      <c r="B29" s="1" t="s">
        <v>45</v>
      </c>
      <c r="C29" s="15" t="s">
        <v>46</v>
      </c>
      <c r="D29" s="25">
        <v>216833</v>
      </c>
    </row>
    <row r="30" spans="1:4" s="13" customFormat="1" ht="34.15" customHeight="1" x14ac:dyDescent="0.2">
      <c r="A30" s="1" t="s">
        <v>3</v>
      </c>
      <c r="B30" s="1" t="s">
        <v>47</v>
      </c>
      <c r="C30" s="15" t="s">
        <v>48</v>
      </c>
      <c r="D30" s="25">
        <v>25000</v>
      </c>
    </row>
    <row r="31" spans="1:4" s="13" customFormat="1" ht="34.15" customHeight="1" x14ac:dyDescent="0.2">
      <c r="A31" s="1" t="s">
        <v>3</v>
      </c>
      <c r="B31" s="1" t="s">
        <v>49</v>
      </c>
      <c r="C31" s="15" t="s">
        <v>50</v>
      </c>
      <c r="D31" s="25">
        <v>121500</v>
      </c>
    </row>
    <row r="32" spans="1:4" s="13" customFormat="1" ht="34.15" customHeight="1" x14ac:dyDescent="0.2">
      <c r="A32" s="1" t="s">
        <v>51</v>
      </c>
      <c r="B32" s="1" t="s">
        <v>52</v>
      </c>
      <c r="C32" s="15" t="s">
        <v>53</v>
      </c>
      <c r="D32" s="25">
        <v>69419</v>
      </c>
    </row>
    <row r="33" spans="1:4" s="13" customFormat="1" ht="34.15" customHeight="1" x14ac:dyDescent="0.2">
      <c r="A33" s="1" t="s">
        <v>51</v>
      </c>
      <c r="B33" s="1" t="s">
        <v>54</v>
      </c>
      <c r="C33" s="15" t="s">
        <v>53</v>
      </c>
      <c r="D33" s="25">
        <v>52200</v>
      </c>
    </row>
    <row r="34" spans="1:4" s="13" customFormat="1" ht="34.15" customHeight="1" x14ac:dyDescent="0.2">
      <c r="A34" s="1" t="s">
        <v>55</v>
      </c>
      <c r="B34" s="1" t="s">
        <v>56</v>
      </c>
      <c r="C34" s="15" t="s">
        <v>57</v>
      </c>
      <c r="D34" s="25">
        <v>300000</v>
      </c>
    </row>
    <row r="35" spans="1:4" s="13" customFormat="1" ht="34.15" customHeight="1" x14ac:dyDescent="0.2">
      <c r="A35" s="1" t="s">
        <v>10</v>
      </c>
      <c r="B35" s="1" t="s">
        <v>59</v>
      </c>
      <c r="C35" s="15" t="s">
        <v>58</v>
      </c>
      <c r="D35" s="25">
        <v>300000</v>
      </c>
    </row>
    <row r="36" spans="1:4" s="13" customFormat="1" ht="34.15" customHeight="1" x14ac:dyDescent="0.2">
      <c r="A36" s="1" t="s">
        <v>60</v>
      </c>
      <c r="B36" s="1" t="s">
        <v>61</v>
      </c>
      <c r="C36" s="15" t="s">
        <v>62</v>
      </c>
      <c r="D36" s="25">
        <v>300000</v>
      </c>
    </row>
    <row r="37" spans="1:4" s="13" customFormat="1" ht="34.15" customHeight="1" x14ac:dyDescent="0.2">
      <c r="A37" s="1" t="s">
        <v>60</v>
      </c>
      <c r="B37" s="1" t="s">
        <v>63</v>
      </c>
      <c r="C37" s="15" t="s">
        <v>64</v>
      </c>
      <c r="D37" s="25">
        <v>79595</v>
      </c>
    </row>
    <row r="38" spans="1:4" s="13" customFormat="1" ht="34.15" customHeight="1" x14ac:dyDescent="0.2">
      <c r="A38" s="1" t="s">
        <v>60</v>
      </c>
      <c r="B38" s="1" t="s">
        <v>65</v>
      </c>
      <c r="C38" s="15" t="s">
        <v>64</v>
      </c>
      <c r="D38" s="25">
        <v>30116</v>
      </c>
    </row>
    <row r="39" spans="1:4" s="13" customFormat="1" ht="34.15" customHeight="1" x14ac:dyDescent="0.2">
      <c r="A39" s="1" t="s">
        <v>60</v>
      </c>
      <c r="B39" s="1" t="s">
        <v>66</v>
      </c>
      <c r="C39" s="15" t="s">
        <v>64</v>
      </c>
      <c r="D39" s="25">
        <v>3492</v>
      </c>
    </row>
    <row r="40" spans="1:4" s="13" customFormat="1" ht="34.15" customHeight="1" x14ac:dyDescent="0.2">
      <c r="A40" s="1" t="s">
        <v>60</v>
      </c>
      <c r="B40" s="1" t="s">
        <v>67</v>
      </c>
      <c r="C40" s="15" t="s">
        <v>64</v>
      </c>
      <c r="D40" s="25">
        <v>53687</v>
      </c>
    </row>
    <row r="41" spans="1:4" s="13" customFormat="1" ht="34.15" customHeight="1" x14ac:dyDescent="0.2">
      <c r="A41" s="1" t="s">
        <v>60</v>
      </c>
      <c r="B41" s="1" t="s">
        <v>68</v>
      </c>
      <c r="C41" s="15" t="s">
        <v>69</v>
      </c>
      <c r="D41" s="25">
        <v>26841</v>
      </c>
    </row>
    <row r="42" spans="1:4" s="13" customFormat="1" ht="34.15" customHeight="1" x14ac:dyDescent="0.2">
      <c r="A42" s="1" t="s">
        <v>60</v>
      </c>
      <c r="B42" s="1" t="s">
        <v>70</v>
      </c>
      <c r="C42" s="15" t="s">
        <v>71</v>
      </c>
      <c r="D42" s="25">
        <v>220000</v>
      </c>
    </row>
    <row r="43" spans="1:4" s="13" customFormat="1" ht="34.15" customHeight="1" x14ac:dyDescent="0.2">
      <c r="A43" s="1" t="s">
        <v>72</v>
      </c>
      <c r="B43" s="1" t="s">
        <v>73</v>
      </c>
      <c r="C43" s="15" t="s">
        <v>74</v>
      </c>
      <c r="D43" s="25">
        <v>300000</v>
      </c>
    </row>
    <row r="44" spans="1:4" s="13" customFormat="1" ht="34.15" customHeight="1" x14ac:dyDescent="0.2">
      <c r="A44" s="1" t="s">
        <v>72</v>
      </c>
      <c r="B44" s="1" t="s">
        <v>76</v>
      </c>
      <c r="C44" s="15" t="s">
        <v>75</v>
      </c>
      <c r="D44" s="25">
        <v>97500</v>
      </c>
    </row>
    <row r="45" spans="1:4" s="13" customFormat="1" ht="34.15" customHeight="1" x14ac:dyDescent="0.2">
      <c r="A45" s="1" t="s">
        <v>12</v>
      </c>
      <c r="B45" s="1" t="s">
        <v>77</v>
      </c>
      <c r="C45" s="15" t="s">
        <v>78</v>
      </c>
      <c r="D45" s="25">
        <v>80000</v>
      </c>
    </row>
    <row r="46" spans="1:4" s="13" customFormat="1" ht="34.15" customHeight="1" x14ac:dyDescent="0.2">
      <c r="A46" s="1" t="s">
        <v>12</v>
      </c>
      <c r="B46" s="1" t="s">
        <v>79</v>
      </c>
      <c r="C46" s="15" t="s">
        <v>80</v>
      </c>
      <c r="D46" s="25">
        <v>25000</v>
      </c>
    </row>
    <row r="47" spans="1:4" s="13" customFormat="1" ht="34.15" customHeight="1" x14ac:dyDescent="0.2">
      <c r="A47" s="1" t="s">
        <v>12</v>
      </c>
      <c r="B47" s="1" t="s">
        <v>81</v>
      </c>
      <c r="C47" s="15" t="s">
        <v>82</v>
      </c>
      <c r="D47" s="25">
        <v>189760</v>
      </c>
    </row>
    <row r="48" spans="1:4" s="13" customFormat="1" ht="34.15" customHeight="1" x14ac:dyDescent="0.2">
      <c r="A48" s="1" t="s">
        <v>12</v>
      </c>
      <c r="B48" s="1" t="s">
        <v>83</v>
      </c>
      <c r="C48" s="15" t="s">
        <v>84</v>
      </c>
      <c r="D48" s="25">
        <v>80000</v>
      </c>
    </row>
    <row r="49" spans="1:4" s="13" customFormat="1" ht="34.15" customHeight="1" x14ac:dyDescent="0.2">
      <c r="A49" s="1" t="s">
        <v>85</v>
      </c>
      <c r="B49" s="1" t="s">
        <v>86</v>
      </c>
      <c r="C49" s="15" t="s">
        <v>87</v>
      </c>
      <c r="D49" s="25">
        <v>300000</v>
      </c>
    </row>
    <row r="50" spans="1:4" s="13" customFormat="1" ht="34.15" customHeight="1" x14ac:dyDescent="0.2">
      <c r="A50" s="1" t="s">
        <v>85</v>
      </c>
      <c r="B50" s="1" t="s">
        <v>88</v>
      </c>
      <c r="C50" s="15" t="s">
        <v>89</v>
      </c>
      <c r="D50" s="25">
        <v>125604</v>
      </c>
    </row>
    <row r="51" spans="1:4" s="13" customFormat="1" ht="34.15" customHeight="1" x14ac:dyDescent="0.2">
      <c r="A51" s="1" t="s">
        <v>4</v>
      </c>
      <c r="B51" s="1" t="s">
        <v>90</v>
      </c>
      <c r="C51" s="15" t="s">
        <v>91</v>
      </c>
      <c r="D51" s="25">
        <v>250000</v>
      </c>
    </row>
    <row r="52" spans="1:4" s="13" customFormat="1" ht="34.15" customHeight="1" x14ac:dyDescent="0.2">
      <c r="A52" s="1" t="s">
        <v>92</v>
      </c>
      <c r="B52" s="1" t="s">
        <v>94</v>
      </c>
      <c r="C52" s="15" t="s">
        <v>93</v>
      </c>
      <c r="D52" s="25">
        <v>25000</v>
      </c>
    </row>
    <row r="53" spans="1:4" s="13" customFormat="1" ht="34.15" customHeight="1" x14ac:dyDescent="0.2">
      <c r="A53" s="1" t="s">
        <v>92</v>
      </c>
      <c r="B53" s="1" t="s">
        <v>95</v>
      </c>
      <c r="C53" s="15" t="s">
        <v>96</v>
      </c>
      <c r="D53" s="25">
        <v>201694</v>
      </c>
    </row>
    <row r="54" spans="1:4" s="13" customFormat="1" ht="34.15" customHeight="1" x14ac:dyDescent="0.2">
      <c r="A54" s="1" t="s">
        <v>92</v>
      </c>
      <c r="B54" s="1" t="s">
        <v>97</v>
      </c>
      <c r="C54" s="15" t="s">
        <v>98</v>
      </c>
      <c r="D54" s="25">
        <v>216175</v>
      </c>
    </row>
    <row r="55" spans="1:4" s="13" customFormat="1" ht="34.15" customHeight="1" x14ac:dyDescent="0.2">
      <c r="A55" s="1" t="s">
        <v>92</v>
      </c>
      <c r="B55" s="1" t="s">
        <v>99</v>
      </c>
      <c r="C55" s="15" t="s">
        <v>100</v>
      </c>
      <c r="D55" s="25">
        <v>112000</v>
      </c>
    </row>
    <row r="56" spans="1:4" s="13" customFormat="1" ht="34.15" customHeight="1" x14ac:dyDescent="0.2">
      <c r="A56" s="1" t="s">
        <v>101</v>
      </c>
      <c r="B56" s="1" t="s">
        <v>102</v>
      </c>
      <c r="C56" s="15" t="s">
        <v>103</v>
      </c>
      <c r="D56" s="25">
        <v>300000</v>
      </c>
    </row>
    <row r="57" spans="1:4" s="13" customFormat="1" ht="34.15" customHeight="1" x14ac:dyDescent="0.2">
      <c r="A57" s="1" t="s">
        <v>104</v>
      </c>
      <c r="B57" s="1" t="s">
        <v>105</v>
      </c>
      <c r="C57" s="15" t="s">
        <v>106</v>
      </c>
      <c r="D57" s="25">
        <v>19986</v>
      </c>
    </row>
    <row r="58" spans="1:4" s="13" customFormat="1" ht="34.15" customHeight="1" x14ac:dyDescent="0.2">
      <c r="A58" s="1" t="s">
        <v>104</v>
      </c>
      <c r="B58" s="1" t="s">
        <v>107</v>
      </c>
      <c r="C58" s="15" t="s">
        <v>108</v>
      </c>
      <c r="D58" s="25">
        <v>25000</v>
      </c>
    </row>
    <row r="59" spans="1:4" s="13" customFormat="1" ht="34.15" customHeight="1" x14ac:dyDescent="0.2">
      <c r="A59" s="1" t="s">
        <v>104</v>
      </c>
      <c r="B59" s="1" t="s">
        <v>109</v>
      </c>
      <c r="C59" s="15" t="s">
        <v>110</v>
      </c>
      <c r="D59" s="25">
        <v>76413</v>
      </c>
    </row>
    <row r="60" spans="1:4" s="13" customFormat="1" ht="34.15" customHeight="1" x14ac:dyDescent="0.2">
      <c r="A60" s="1" t="s">
        <v>15</v>
      </c>
      <c r="B60" s="1" t="s">
        <v>111</v>
      </c>
      <c r="C60" s="15" t="s">
        <v>112</v>
      </c>
      <c r="D60" s="25">
        <v>300000</v>
      </c>
    </row>
    <row r="61" spans="1:4" s="13" customFormat="1" ht="34.15" customHeight="1" x14ac:dyDescent="0.2">
      <c r="A61" s="1" t="s">
        <v>15</v>
      </c>
      <c r="B61" s="1" t="s">
        <v>114</v>
      </c>
      <c r="C61" s="15" t="s">
        <v>113</v>
      </c>
      <c r="D61" s="25">
        <v>300000</v>
      </c>
    </row>
    <row r="62" spans="1:4" s="13" customFormat="1" ht="15" customHeight="1" x14ac:dyDescent="0.25">
      <c r="A62" s="18"/>
      <c r="B62" s="18"/>
      <c r="C62" s="19" t="s">
        <v>115</v>
      </c>
      <c r="D62" s="22">
        <f>SUM(D18:D61)</f>
        <v>6185766</v>
      </c>
    </row>
    <row r="63" spans="1:4" ht="26.25" customHeight="1" x14ac:dyDescent="0.2">
      <c r="A63" s="68" t="s">
        <v>116</v>
      </c>
      <c r="B63" s="68"/>
      <c r="C63" s="68"/>
      <c r="D63" s="12"/>
    </row>
    <row r="65" spans="1:4" s="14" customFormat="1" ht="15" customHeight="1" x14ac:dyDescent="0.25">
      <c r="A65" s="20" t="s">
        <v>117</v>
      </c>
      <c r="B65" s="6"/>
      <c r="C65" s="2"/>
      <c r="D65" s="21"/>
    </row>
    <row r="66" spans="1:4" ht="15" customHeight="1" x14ac:dyDescent="0.25">
      <c r="A66" s="20"/>
      <c r="B66" s="6"/>
      <c r="C66" s="2"/>
      <c r="D66" s="21"/>
    </row>
    <row r="67" spans="1:4" ht="15" customHeight="1" x14ac:dyDescent="0.25">
      <c r="A67" s="8" t="s">
        <v>2</v>
      </c>
      <c r="B67" s="9" t="s">
        <v>1</v>
      </c>
      <c r="C67" s="10" t="s">
        <v>6</v>
      </c>
      <c r="D67" s="11" t="s">
        <v>5</v>
      </c>
    </row>
    <row r="68" spans="1:4" ht="34.15" customHeight="1" x14ac:dyDescent="0.2">
      <c r="A68" s="4" t="s">
        <v>22</v>
      </c>
      <c r="B68" s="4" t="s">
        <v>120</v>
      </c>
      <c r="C68" s="15" t="s">
        <v>121</v>
      </c>
      <c r="D68" s="24">
        <v>63000</v>
      </c>
    </row>
    <row r="69" spans="1:4" ht="34.15" customHeight="1" x14ac:dyDescent="0.2">
      <c r="A69" s="4" t="s">
        <v>22</v>
      </c>
      <c r="B69" s="4" t="s">
        <v>122</v>
      </c>
      <c r="C69" s="15" t="s">
        <v>123</v>
      </c>
      <c r="D69" s="25">
        <v>131655</v>
      </c>
    </row>
    <row r="70" spans="1:4" s="13" customFormat="1" ht="34.15" customHeight="1" x14ac:dyDescent="0.2">
      <c r="A70" s="1" t="s">
        <v>22</v>
      </c>
      <c r="B70" s="1" t="s">
        <v>124</v>
      </c>
      <c r="C70" s="15" t="s">
        <v>125</v>
      </c>
      <c r="D70" s="25">
        <v>28340</v>
      </c>
    </row>
    <row r="71" spans="1:4" s="13" customFormat="1" ht="34.15" customHeight="1" x14ac:dyDescent="0.2">
      <c r="A71" s="1" t="s">
        <v>22</v>
      </c>
      <c r="B71" s="1" t="s">
        <v>126</v>
      </c>
      <c r="C71" s="15" t="s">
        <v>127</v>
      </c>
      <c r="D71" s="25">
        <v>179621</v>
      </c>
    </row>
    <row r="72" spans="1:4" s="13" customFormat="1" ht="34.15" customHeight="1" x14ac:dyDescent="0.2">
      <c r="A72" s="1" t="s">
        <v>22</v>
      </c>
      <c r="B72" s="1" t="s">
        <v>128</v>
      </c>
      <c r="C72" s="15" t="s">
        <v>129</v>
      </c>
      <c r="D72" s="25">
        <v>25000</v>
      </c>
    </row>
    <row r="73" spans="1:4" s="13" customFormat="1" ht="34.15" customHeight="1" x14ac:dyDescent="0.2">
      <c r="A73" s="1" t="s">
        <v>22</v>
      </c>
      <c r="B73" s="1" t="s">
        <v>130</v>
      </c>
      <c r="C73" s="15" t="s">
        <v>131</v>
      </c>
      <c r="D73" s="25">
        <v>25000</v>
      </c>
    </row>
    <row r="74" spans="1:4" s="13" customFormat="1" ht="34.15" customHeight="1" x14ac:dyDescent="0.2">
      <c r="A74" s="1" t="s">
        <v>38</v>
      </c>
      <c r="B74" s="1" t="s">
        <v>132</v>
      </c>
      <c r="C74" s="15" t="s">
        <v>133</v>
      </c>
      <c r="D74" s="25">
        <v>140962</v>
      </c>
    </row>
    <row r="75" spans="1:4" s="13" customFormat="1" ht="34.15" customHeight="1" x14ac:dyDescent="0.2">
      <c r="A75" s="1" t="s">
        <v>3</v>
      </c>
      <c r="B75" s="1" t="s">
        <v>134</v>
      </c>
      <c r="C75" s="15" t="s">
        <v>135</v>
      </c>
      <c r="D75" s="25">
        <v>120000</v>
      </c>
    </row>
    <row r="76" spans="1:4" s="13" customFormat="1" ht="34.15" customHeight="1" x14ac:dyDescent="0.2">
      <c r="A76" s="1" t="s">
        <v>3</v>
      </c>
      <c r="B76" s="1" t="s">
        <v>136</v>
      </c>
      <c r="C76" s="15" t="s">
        <v>137</v>
      </c>
      <c r="D76" s="25">
        <v>66994</v>
      </c>
    </row>
    <row r="77" spans="1:4" s="13" customFormat="1" ht="34.15" customHeight="1" x14ac:dyDescent="0.2">
      <c r="A77" s="1" t="s">
        <v>3</v>
      </c>
      <c r="B77" s="1" t="s">
        <v>138</v>
      </c>
      <c r="C77" s="15" t="s">
        <v>139</v>
      </c>
      <c r="D77" s="25">
        <v>45000</v>
      </c>
    </row>
    <row r="78" spans="1:4" s="13" customFormat="1" ht="34.15" customHeight="1" x14ac:dyDescent="0.2">
      <c r="A78" s="1" t="s">
        <v>3</v>
      </c>
      <c r="B78" s="1" t="s">
        <v>140</v>
      </c>
      <c r="C78" s="15" t="s">
        <v>141</v>
      </c>
      <c r="D78" s="25">
        <v>1980</v>
      </c>
    </row>
    <row r="79" spans="1:4" s="13" customFormat="1" ht="34.15" customHeight="1" x14ac:dyDescent="0.2">
      <c r="A79" s="1" t="s">
        <v>3</v>
      </c>
      <c r="B79" s="1" t="s">
        <v>142</v>
      </c>
      <c r="C79" s="15" t="s">
        <v>143</v>
      </c>
      <c r="D79" s="25">
        <v>234000</v>
      </c>
    </row>
    <row r="80" spans="1:4" s="13" customFormat="1" ht="34.15" customHeight="1" x14ac:dyDescent="0.2">
      <c r="A80" s="1" t="s">
        <v>144</v>
      </c>
      <c r="B80" s="1" t="s">
        <v>145</v>
      </c>
      <c r="C80" s="15" t="s">
        <v>146</v>
      </c>
      <c r="D80" s="25">
        <v>133705</v>
      </c>
    </row>
    <row r="81" spans="1:4" s="13" customFormat="1" ht="34.15" customHeight="1" x14ac:dyDescent="0.2">
      <c r="A81" s="1" t="s">
        <v>55</v>
      </c>
      <c r="B81" s="1" t="s">
        <v>147</v>
      </c>
      <c r="C81" s="15" t="s">
        <v>148</v>
      </c>
      <c r="D81" s="25">
        <v>85400</v>
      </c>
    </row>
    <row r="82" spans="1:4" s="13" customFormat="1" ht="34.15" customHeight="1" x14ac:dyDescent="0.2">
      <c r="A82" s="1" t="s">
        <v>149</v>
      </c>
      <c r="B82" s="1" t="s">
        <v>150</v>
      </c>
      <c r="C82" s="15" t="s">
        <v>151</v>
      </c>
      <c r="D82" s="25">
        <v>287500</v>
      </c>
    </row>
    <row r="83" spans="1:4" s="13" customFormat="1" ht="34.15" customHeight="1" x14ac:dyDescent="0.2">
      <c r="A83" s="1" t="s">
        <v>152</v>
      </c>
      <c r="B83" s="1" t="s">
        <v>153</v>
      </c>
      <c r="C83" s="15" t="s">
        <v>154</v>
      </c>
      <c r="D83" s="25">
        <v>329843</v>
      </c>
    </row>
    <row r="84" spans="1:4" s="13" customFormat="1" ht="34.15" customHeight="1" x14ac:dyDescent="0.2">
      <c r="A84" s="1" t="s">
        <v>152</v>
      </c>
      <c r="B84" s="1" t="s">
        <v>155</v>
      </c>
      <c r="C84" s="15" t="s">
        <v>156</v>
      </c>
      <c r="D84" s="25">
        <v>127987</v>
      </c>
    </row>
    <row r="85" spans="1:4" s="13" customFormat="1" ht="34.15" customHeight="1" x14ac:dyDescent="0.2">
      <c r="A85" s="1" t="s">
        <v>152</v>
      </c>
      <c r="B85" s="1" t="s">
        <v>157</v>
      </c>
      <c r="C85" s="15" t="s">
        <v>158</v>
      </c>
      <c r="D85" s="25">
        <v>116352</v>
      </c>
    </row>
    <row r="86" spans="1:4" s="13" customFormat="1" ht="34.15" customHeight="1" x14ac:dyDescent="0.2">
      <c r="A86" s="1" t="s">
        <v>60</v>
      </c>
      <c r="B86" s="1" t="s">
        <v>159</v>
      </c>
      <c r="C86" s="15" t="s">
        <v>160</v>
      </c>
      <c r="D86" s="25">
        <v>77875</v>
      </c>
    </row>
    <row r="87" spans="1:4" s="13" customFormat="1" ht="34.15" customHeight="1" x14ac:dyDescent="0.2">
      <c r="A87" s="1" t="s">
        <v>60</v>
      </c>
      <c r="B87" s="1" t="s">
        <v>161</v>
      </c>
      <c r="C87" s="15" t="s">
        <v>62</v>
      </c>
      <c r="D87" s="25">
        <v>329843</v>
      </c>
    </row>
    <row r="88" spans="1:4" s="13" customFormat="1" ht="34.15" customHeight="1" x14ac:dyDescent="0.2">
      <c r="A88" s="1" t="s">
        <v>60</v>
      </c>
      <c r="B88" s="1" t="s">
        <v>162</v>
      </c>
      <c r="C88" s="15" t="s">
        <v>163</v>
      </c>
      <c r="D88" s="25">
        <v>119340</v>
      </c>
    </row>
    <row r="89" spans="1:4" s="13" customFormat="1" ht="34.15" customHeight="1" x14ac:dyDescent="0.2">
      <c r="A89" s="1" t="s">
        <v>12</v>
      </c>
      <c r="B89" s="1" t="s">
        <v>164</v>
      </c>
      <c r="C89" s="15" t="s">
        <v>165</v>
      </c>
      <c r="D89" s="25">
        <v>211197</v>
      </c>
    </row>
    <row r="90" spans="1:4" s="13" customFormat="1" ht="34.15" customHeight="1" x14ac:dyDescent="0.2">
      <c r="A90" s="1" t="s">
        <v>92</v>
      </c>
      <c r="B90" s="1" t="s">
        <v>166</v>
      </c>
      <c r="C90" s="15" t="s">
        <v>167</v>
      </c>
      <c r="D90" s="25">
        <v>321561</v>
      </c>
    </row>
    <row r="91" spans="1:4" s="13" customFormat="1" ht="34.15" customHeight="1" x14ac:dyDescent="0.2">
      <c r="A91" s="1" t="s">
        <v>92</v>
      </c>
      <c r="B91" s="1" t="s">
        <v>168</v>
      </c>
      <c r="C91" s="15" t="s">
        <v>169</v>
      </c>
      <c r="D91" s="25">
        <v>329843</v>
      </c>
    </row>
    <row r="92" spans="1:4" s="13" customFormat="1" ht="34.15" customHeight="1" x14ac:dyDescent="0.2">
      <c r="A92" s="1" t="s">
        <v>92</v>
      </c>
      <c r="B92" s="1" t="s">
        <v>170</v>
      </c>
      <c r="C92" s="15" t="s">
        <v>171</v>
      </c>
      <c r="D92" s="25">
        <v>179100</v>
      </c>
    </row>
    <row r="93" spans="1:4" s="13" customFormat="1" ht="34.15" customHeight="1" x14ac:dyDescent="0.2">
      <c r="A93" s="1" t="s">
        <v>92</v>
      </c>
      <c r="B93" s="1" t="s">
        <v>172</v>
      </c>
      <c r="C93" s="15" t="s">
        <v>173</v>
      </c>
      <c r="D93" s="25">
        <v>108000</v>
      </c>
    </row>
    <row r="94" spans="1:4" s="13" customFormat="1" ht="34.15" customHeight="1" x14ac:dyDescent="0.2">
      <c r="A94" s="1" t="s">
        <v>92</v>
      </c>
      <c r="B94" s="1" t="s">
        <v>174</v>
      </c>
      <c r="C94" s="15" t="s">
        <v>175</v>
      </c>
      <c r="D94" s="25">
        <v>135000</v>
      </c>
    </row>
    <row r="95" spans="1:4" s="13" customFormat="1" ht="34.15" customHeight="1" x14ac:dyDescent="0.2">
      <c r="A95" s="1" t="s">
        <v>92</v>
      </c>
      <c r="B95" s="1" t="s">
        <v>176</v>
      </c>
      <c r="C95" s="15" t="s">
        <v>177</v>
      </c>
      <c r="D95" s="25">
        <v>24998</v>
      </c>
    </row>
    <row r="96" spans="1:4" s="13" customFormat="1" ht="34.15" customHeight="1" x14ac:dyDescent="0.2">
      <c r="A96" s="1" t="s">
        <v>104</v>
      </c>
      <c r="B96" s="1" t="s">
        <v>178</v>
      </c>
      <c r="C96" s="15" t="s">
        <v>179</v>
      </c>
      <c r="D96" s="25">
        <v>255344</v>
      </c>
    </row>
    <row r="97" spans="1:4" s="13" customFormat="1" ht="34.15" customHeight="1" x14ac:dyDescent="0.2">
      <c r="A97" s="1" t="s">
        <v>104</v>
      </c>
      <c r="B97" s="1" t="s">
        <v>180</v>
      </c>
      <c r="C97" s="15" t="s">
        <v>181</v>
      </c>
      <c r="D97" s="25">
        <v>58056</v>
      </c>
    </row>
    <row r="98" spans="1:4" s="13" customFormat="1" ht="34.15" customHeight="1" x14ac:dyDescent="0.2">
      <c r="A98" s="1" t="s">
        <v>104</v>
      </c>
      <c r="B98" s="1" t="s">
        <v>182</v>
      </c>
      <c r="C98" s="15" t="s">
        <v>183</v>
      </c>
      <c r="D98" s="25">
        <v>51021</v>
      </c>
    </row>
    <row r="99" spans="1:4" s="13" customFormat="1" ht="34.15" customHeight="1" x14ac:dyDescent="0.2">
      <c r="A99" s="1" t="s">
        <v>104</v>
      </c>
      <c r="B99" s="1" t="s">
        <v>184</v>
      </c>
      <c r="C99" s="15" t="s">
        <v>185</v>
      </c>
      <c r="D99" s="25">
        <v>329843</v>
      </c>
    </row>
    <row r="100" spans="1:4" s="13" customFormat="1" ht="34.15" customHeight="1" x14ac:dyDescent="0.2">
      <c r="A100" s="1" t="s">
        <v>104</v>
      </c>
      <c r="B100" s="1" t="s">
        <v>186</v>
      </c>
      <c r="C100" s="15" t="s">
        <v>187</v>
      </c>
      <c r="D100" s="25">
        <v>188000</v>
      </c>
    </row>
    <row r="101" spans="1:4" s="13" customFormat="1" ht="34.15" customHeight="1" x14ac:dyDescent="0.2">
      <c r="A101" s="1" t="s">
        <v>104</v>
      </c>
      <c r="B101" s="1" t="s">
        <v>188</v>
      </c>
      <c r="C101" s="15" t="s">
        <v>189</v>
      </c>
      <c r="D101" s="25">
        <v>113640</v>
      </c>
    </row>
    <row r="102" spans="1:4" s="13" customFormat="1" ht="34.15" customHeight="1" x14ac:dyDescent="0.2">
      <c r="A102" s="1" t="s">
        <v>15</v>
      </c>
      <c r="B102" s="1" t="s">
        <v>190</v>
      </c>
      <c r="C102" s="15" t="s">
        <v>191</v>
      </c>
      <c r="D102" s="25">
        <v>25000</v>
      </c>
    </row>
    <row r="103" spans="1:4" s="13" customFormat="1" ht="15" customHeight="1" x14ac:dyDescent="0.25">
      <c r="A103" s="18"/>
      <c r="B103" s="18"/>
      <c r="C103" s="19" t="s">
        <v>118</v>
      </c>
      <c r="D103" s="22">
        <f>SUM(D68:D102)</f>
        <v>5000000</v>
      </c>
    </row>
    <row r="104" spans="1:4" ht="26.25" customHeight="1" x14ac:dyDescent="0.2">
      <c r="A104" s="68" t="s">
        <v>119</v>
      </c>
      <c r="B104" s="68"/>
      <c r="C104" s="68"/>
      <c r="D104" s="12"/>
    </row>
  </sheetData>
  <mergeCells count="8">
    <mergeCell ref="A1:D1"/>
    <mergeCell ref="A4:D4"/>
    <mergeCell ref="A12:C12"/>
    <mergeCell ref="A104:C104"/>
    <mergeCell ref="A14:D14"/>
    <mergeCell ref="A63:C63"/>
    <mergeCell ref="A3:D3"/>
    <mergeCell ref="A2:D2"/>
  </mergeCells>
  <phoneticPr fontId="0" type="noConversion"/>
  <printOptions horizontalCentered="1"/>
  <pageMargins left="0.5" right="0.5" top="0.75" bottom="0.5" header="0.5" footer="0.5"/>
  <pageSetup scale="60" fitToHeight="0" orientation="portrait" horizontalDpi="300" verticalDpi="300" r:id="rId1"/>
  <headerFooter alignWithMargins="0">
    <oddHeader>&amp;R&amp;"Arial,Bold"&amp;8&amp;P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40233-7ACB-4A53-91D4-5305790D2F79}">
  <dimension ref="A1:Q90"/>
  <sheetViews>
    <sheetView tabSelected="1" workbookViewId="0">
      <selection activeCell="A3" sqref="A3:D3"/>
    </sheetView>
  </sheetViews>
  <sheetFormatPr defaultColWidth="9.42578125" defaultRowHeight="20.100000000000001" customHeight="1" x14ac:dyDescent="0.2"/>
  <cols>
    <col min="1" max="1" width="8.42578125" style="7" customWidth="1"/>
    <col min="2" max="2" width="26.28515625" style="7" customWidth="1"/>
    <col min="3" max="3" width="66.42578125" style="3" customWidth="1"/>
    <col min="4" max="4" width="22.140625" style="7" customWidth="1"/>
    <col min="5" max="5" width="75.42578125" style="5" bestFit="1" customWidth="1"/>
    <col min="6" max="6" width="24.42578125" style="5" customWidth="1"/>
    <col min="7" max="7" width="9.42578125" style="5"/>
    <col min="8" max="8" width="6.42578125" style="5" customWidth="1"/>
    <col min="9" max="9" width="18.5703125" style="5" customWidth="1"/>
    <col min="10" max="16384" width="9.42578125" style="5"/>
  </cols>
  <sheetData>
    <row r="1" spans="1:7" ht="20.100000000000001" customHeight="1" x14ac:dyDescent="0.25">
      <c r="A1" s="66" t="s">
        <v>0</v>
      </c>
      <c r="B1" s="66"/>
      <c r="C1" s="66"/>
      <c r="D1" s="66"/>
      <c r="E1" s="36"/>
    </row>
    <row r="2" spans="1:7" ht="20.100000000000001" customHeight="1" x14ac:dyDescent="0.25">
      <c r="A2" s="70" t="s">
        <v>349</v>
      </c>
      <c r="B2" s="70"/>
      <c r="C2" s="70"/>
      <c r="D2" s="70"/>
    </row>
    <row r="3" spans="1:7" ht="20.100000000000001" customHeight="1" x14ac:dyDescent="0.25">
      <c r="A3" s="69" t="s">
        <v>350</v>
      </c>
      <c r="B3" s="69"/>
      <c r="C3" s="69"/>
      <c r="D3" s="69"/>
      <c r="E3" s="36"/>
    </row>
    <row r="4" spans="1:7" ht="20.100000000000001" customHeight="1" x14ac:dyDescent="0.25">
      <c r="A4" s="67"/>
      <c r="B4" s="67"/>
      <c r="C4" s="67"/>
      <c r="D4" s="67"/>
    </row>
    <row r="5" spans="1:7" ht="20.100000000000001" customHeight="1" x14ac:dyDescent="0.25">
      <c r="A5" s="20" t="s">
        <v>196</v>
      </c>
      <c r="B5" s="6"/>
      <c r="C5" s="2"/>
      <c r="D5" s="21"/>
    </row>
    <row r="6" spans="1:7" ht="31.5" x14ac:dyDescent="0.25">
      <c r="A6" s="8" t="s">
        <v>2</v>
      </c>
      <c r="B6" s="39" t="s">
        <v>347</v>
      </c>
      <c r="C6" s="10" t="s">
        <v>6</v>
      </c>
      <c r="D6" s="11" t="s">
        <v>5</v>
      </c>
      <c r="E6" s="38"/>
    </row>
    <row r="7" spans="1:7" ht="51.6" customHeight="1" x14ac:dyDescent="0.2">
      <c r="A7" s="27" t="s">
        <v>22</v>
      </c>
      <c r="B7" s="34" t="s">
        <v>344</v>
      </c>
      <c r="C7" s="28" t="s">
        <v>226</v>
      </c>
      <c r="D7" s="35">
        <v>736200</v>
      </c>
    </row>
    <row r="8" spans="1:7" ht="20.100000000000001" customHeight="1" x14ac:dyDescent="0.2">
      <c r="A8" s="57" t="s">
        <v>22</v>
      </c>
      <c r="B8" s="57" t="s">
        <v>345</v>
      </c>
      <c r="C8" s="41" t="s">
        <v>346</v>
      </c>
      <c r="D8" s="58">
        <v>1650000</v>
      </c>
    </row>
    <row r="9" spans="1:7" ht="20.100000000000001" customHeight="1" x14ac:dyDescent="0.25">
      <c r="A9" s="18"/>
      <c r="B9" s="18"/>
      <c r="C9" s="19" t="s">
        <v>195</v>
      </c>
      <c r="D9" s="22">
        <f>SUM(D7:D8)</f>
        <v>2386200</v>
      </c>
    </row>
    <row r="10" spans="1:7" ht="20.100000000000001" customHeight="1" x14ac:dyDescent="0.2">
      <c r="A10" s="72" t="s">
        <v>397</v>
      </c>
      <c r="B10" s="72"/>
      <c r="C10" s="72"/>
      <c r="D10" s="26"/>
    </row>
    <row r="11" spans="1:7" ht="20.100000000000001" customHeight="1" x14ac:dyDescent="0.2">
      <c r="A11" s="37"/>
      <c r="B11" s="37"/>
      <c r="C11" s="37"/>
      <c r="D11" s="32"/>
    </row>
    <row r="12" spans="1:7" ht="20.100000000000001" customHeight="1" x14ac:dyDescent="0.2">
      <c r="A12" s="20" t="s">
        <v>232</v>
      </c>
      <c r="B12" s="6"/>
      <c r="C12" s="2"/>
      <c r="E12" s="7"/>
      <c r="F12" s="3"/>
      <c r="G12" s="7"/>
    </row>
    <row r="13" spans="1:7" ht="20.100000000000001" customHeight="1" x14ac:dyDescent="0.25">
      <c r="A13" s="8" t="s">
        <v>2</v>
      </c>
      <c r="B13" s="39" t="s">
        <v>347</v>
      </c>
      <c r="C13" s="10" t="s">
        <v>6</v>
      </c>
      <c r="D13" s="11" t="s">
        <v>5</v>
      </c>
      <c r="E13" s="7"/>
      <c r="F13" s="3"/>
      <c r="G13" s="7"/>
    </row>
    <row r="14" spans="1:7" ht="20.100000000000001" customHeight="1" x14ac:dyDescent="0.2">
      <c r="A14" t="s">
        <v>22</v>
      </c>
      <c r="B14" s="6" t="s">
        <v>235</v>
      </c>
      <c r="C14" s="2" t="s">
        <v>236</v>
      </c>
      <c r="D14" s="45">
        <v>45172</v>
      </c>
      <c r="E14" s="7"/>
      <c r="F14" s="3"/>
      <c r="G14" s="7"/>
    </row>
    <row r="15" spans="1:7" ht="18" customHeight="1" x14ac:dyDescent="0.2">
      <c r="A15" t="s">
        <v>22</v>
      </c>
      <c r="B15" s="27" t="s">
        <v>238</v>
      </c>
      <c r="C15" s="2" t="s">
        <v>239</v>
      </c>
      <c r="D15" s="45">
        <v>114150</v>
      </c>
      <c r="E15" s="7"/>
      <c r="F15" s="3"/>
      <c r="G15" s="7"/>
    </row>
    <row r="16" spans="1:7" ht="17.45" customHeight="1" x14ac:dyDescent="0.2">
      <c r="A16" t="s">
        <v>22</v>
      </c>
      <c r="B16" s="27" t="s">
        <v>240</v>
      </c>
      <c r="C16" s="2" t="s">
        <v>241</v>
      </c>
      <c r="D16" s="45">
        <v>43134</v>
      </c>
      <c r="E16" s="7"/>
      <c r="F16" s="3"/>
      <c r="G16" s="7"/>
    </row>
    <row r="17" spans="1:17" ht="66.95" customHeight="1" x14ac:dyDescent="0.2">
      <c r="A17" t="s">
        <v>22</v>
      </c>
      <c r="B17" s="34" t="s">
        <v>242</v>
      </c>
      <c r="C17" s="2" t="s">
        <v>348</v>
      </c>
      <c r="D17" s="45">
        <v>25000</v>
      </c>
      <c r="E17" s="7"/>
      <c r="F17" s="3"/>
      <c r="G17" s="7"/>
    </row>
    <row r="18" spans="1:17" ht="20.100000000000001" customHeight="1" x14ac:dyDescent="0.2">
      <c r="A18" t="s">
        <v>38</v>
      </c>
      <c r="B18" s="34" t="s">
        <v>246</v>
      </c>
      <c r="C18" s="2" t="s">
        <v>247</v>
      </c>
      <c r="D18" s="45">
        <v>25000</v>
      </c>
      <c r="E18" s="7"/>
      <c r="F18" s="3"/>
      <c r="G18" s="7"/>
    </row>
    <row r="19" spans="1:17" ht="20.100000000000001" customHeight="1" x14ac:dyDescent="0.2">
      <c r="A19" t="s">
        <v>38</v>
      </c>
      <c r="B19" s="34" t="s">
        <v>248</v>
      </c>
      <c r="C19" s="2" t="s">
        <v>249</v>
      </c>
      <c r="D19" s="45">
        <v>100000</v>
      </c>
      <c r="E19" s="7"/>
      <c r="F19" s="3"/>
      <c r="G19" s="7"/>
    </row>
    <row r="20" spans="1:17" ht="20.100000000000001" customHeight="1" x14ac:dyDescent="0.2">
      <c r="A20" t="s">
        <v>3</v>
      </c>
      <c r="B20" s="34" t="s">
        <v>250</v>
      </c>
      <c r="C20" s="2" t="s">
        <v>251</v>
      </c>
      <c r="D20" s="45">
        <v>144699</v>
      </c>
      <c r="E20" s="7"/>
      <c r="F20" s="3"/>
      <c r="G20" s="7"/>
    </row>
    <row r="21" spans="1:17" ht="20.100000000000001" customHeight="1" x14ac:dyDescent="0.2">
      <c r="A21" t="s">
        <v>3</v>
      </c>
      <c r="B21" s="34" t="s">
        <v>252</v>
      </c>
      <c r="C21" s="2" t="s">
        <v>253</v>
      </c>
      <c r="D21" s="45">
        <v>612000</v>
      </c>
      <c r="E21" s="7"/>
      <c r="F21" s="3"/>
      <c r="G21" s="7"/>
    </row>
    <row r="22" spans="1:17" ht="20.100000000000001" customHeight="1" x14ac:dyDescent="0.2">
      <c r="A22" t="s">
        <v>12</v>
      </c>
      <c r="B22" s="34" t="s">
        <v>256</v>
      </c>
      <c r="C22" s="2" t="s">
        <v>257</v>
      </c>
      <c r="D22" s="45">
        <v>415580</v>
      </c>
      <c r="E22" s="7"/>
      <c r="F22" s="3"/>
      <c r="G22" s="7"/>
    </row>
    <row r="23" spans="1:17" ht="20.100000000000001" customHeight="1" x14ac:dyDescent="0.2">
      <c r="A23" t="s">
        <v>12</v>
      </c>
      <c r="B23" s="34" t="s">
        <v>258</v>
      </c>
      <c r="C23" s="2" t="s">
        <v>257</v>
      </c>
      <c r="D23" s="45">
        <v>150000</v>
      </c>
      <c r="E23" s="7"/>
      <c r="F23" s="3"/>
      <c r="G23" s="7"/>
    </row>
    <row r="24" spans="1:17" ht="20.100000000000001" customHeight="1" x14ac:dyDescent="0.2">
      <c r="A24" t="s">
        <v>12</v>
      </c>
      <c r="B24" s="34" t="s">
        <v>259</v>
      </c>
      <c r="C24" s="2" t="s">
        <v>260</v>
      </c>
      <c r="D24" s="45">
        <v>200000</v>
      </c>
      <c r="E24" s="7"/>
      <c r="F24" s="3"/>
      <c r="G24" s="7"/>
    </row>
    <row r="25" spans="1:17" ht="20.100000000000001" customHeight="1" x14ac:dyDescent="0.2">
      <c r="A25" t="s">
        <v>4</v>
      </c>
      <c r="B25" s="34" t="s">
        <v>261</v>
      </c>
      <c r="C25" s="2" t="s">
        <v>262</v>
      </c>
      <c r="D25" s="45">
        <v>25000</v>
      </c>
      <c r="E25" s="7"/>
      <c r="F25" s="3"/>
      <c r="G25" s="7"/>
    </row>
    <row r="26" spans="1:17" ht="33.6" customHeight="1" x14ac:dyDescent="0.2">
      <c r="A26" t="s">
        <v>92</v>
      </c>
      <c r="B26" s="34" t="s">
        <v>343</v>
      </c>
      <c r="C26" s="2" t="s">
        <v>263</v>
      </c>
      <c r="D26" s="45">
        <v>18500</v>
      </c>
      <c r="E26" s="7"/>
      <c r="F26" s="3"/>
      <c r="G26" s="7"/>
    </row>
    <row r="27" spans="1:17" ht="18.600000000000001" customHeight="1" x14ac:dyDescent="0.25">
      <c r="A27" s="18"/>
      <c r="B27" s="18"/>
      <c r="C27" s="19" t="s">
        <v>270</v>
      </c>
      <c r="D27" s="46">
        <f>SUM(D14:D26)</f>
        <v>1918235</v>
      </c>
      <c r="E27" s="34"/>
      <c r="F27" s="42"/>
      <c r="G27" s="33"/>
      <c r="H27" s="7"/>
      <c r="I27" s="3"/>
      <c r="J27" s="7"/>
    </row>
    <row r="28" spans="1:17" ht="18.600000000000001" customHeight="1" x14ac:dyDescent="0.25">
      <c r="A28" s="72" t="s">
        <v>271</v>
      </c>
      <c r="B28" s="72"/>
      <c r="C28" s="72"/>
      <c r="D28" s="43"/>
      <c r="E28" s="1"/>
      <c r="F28" s="44"/>
      <c r="G28" s="51"/>
      <c r="H28" s="28"/>
      <c r="I28" s="42"/>
      <c r="J28" s="33"/>
      <c r="K28" s="7"/>
      <c r="L28" s="3"/>
      <c r="M28" s="7"/>
    </row>
    <row r="29" spans="1:17" ht="18.600000000000001" customHeight="1" x14ac:dyDescent="0.25">
      <c r="A29" s="37"/>
      <c r="B29" s="37"/>
      <c r="C29" s="37"/>
      <c r="D29" s="1"/>
      <c r="E29" s="1"/>
      <c r="F29" s="44"/>
      <c r="G29" s="51"/>
      <c r="H29" s="28"/>
      <c r="I29" s="42"/>
      <c r="J29" s="33"/>
      <c r="K29" s="7"/>
      <c r="L29" s="3"/>
      <c r="M29" s="7"/>
    </row>
    <row r="30" spans="1:17" ht="18.600000000000001" customHeight="1" x14ac:dyDescent="0.25">
      <c r="A30" s="37"/>
      <c r="B30" s="37"/>
      <c r="C30" s="37"/>
      <c r="D30" s="32"/>
      <c r="E30" s="37"/>
      <c r="F30" s="1"/>
      <c r="G30" s="1"/>
      <c r="H30" s="44"/>
      <c r="I30"/>
      <c r="J30" s="34"/>
      <c r="K30" s="42"/>
      <c r="L30" s="33"/>
      <c r="M30" s="7"/>
      <c r="N30" s="3"/>
      <c r="O30" s="7"/>
    </row>
    <row r="31" spans="1:17" ht="18.600000000000001" customHeight="1" x14ac:dyDescent="0.25">
      <c r="A31" s="20" t="s">
        <v>232</v>
      </c>
      <c r="B31" s="6"/>
      <c r="C31" s="37" t="s">
        <v>341</v>
      </c>
      <c r="E31" s="37"/>
      <c r="F31" s="37"/>
      <c r="G31" s="37"/>
      <c r="H31" s="1"/>
      <c r="I31" s="1"/>
      <c r="J31" s="44"/>
      <c r="K31"/>
      <c r="L31" s="34"/>
      <c r="M31" s="42"/>
      <c r="N31" s="33"/>
      <c r="O31" s="7"/>
      <c r="P31" s="3"/>
      <c r="Q31" s="7"/>
    </row>
    <row r="32" spans="1:17" ht="18.600000000000001" customHeight="1" x14ac:dyDescent="0.25">
      <c r="A32" s="8" t="s">
        <v>2</v>
      </c>
      <c r="B32" s="39" t="s">
        <v>347</v>
      </c>
      <c r="C32" s="10" t="s">
        <v>6</v>
      </c>
      <c r="D32" s="11" t="s">
        <v>5</v>
      </c>
      <c r="E32" s="1"/>
      <c r="F32" s="44"/>
      <c r="G32"/>
      <c r="H32" s="34"/>
      <c r="I32" s="42"/>
      <c r="J32" s="33"/>
      <c r="K32" s="7"/>
      <c r="L32" s="3"/>
      <c r="M32" s="7"/>
    </row>
    <row r="33" spans="1:13" ht="18.600000000000001" customHeight="1" x14ac:dyDescent="0.25">
      <c r="A33" t="s">
        <v>22</v>
      </c>
      <c r="B33" s="6" t="s">
        <v>325</v>
      </c>
      <c r="C33" s="2" t="s">
        <v>326</v>
      </c>
      <c r="D33" s="45">
        <v>107139</v>
      </c>
      <c r="E33" s="1"/>
      <c r="F33" s="44"/>
      <c r="G33"/>
      <c r="H33" s="34"/>
      <c r="I33" s="42"/>
      <c r="J33" s="33"/>
      <c r="K33" s="7"/>
      <c r="L33" s="3"/>
      <c r="M33" s="7"/>
    </row>
    <row r="34" spans="1:13" ht="18.600000000000001" customHeight="1" x14ac:dyDescent="0.25">
      <c r="A34" t="s">
        <v>60</v>
      </c>
      <c r="B34" s="6" t="s">
        <v>327</v>
      </c>
      <c r="C34" s="42" t="s">
        <v>328</v>
      </c>
      <c r="D34" s="45">
        <v>213188</v>
      </c>
      <c r="E34" s="1"/>
      <c r="F34" s="44"/>
      <c r="G34"/>
      <c r="H34" s="34"/>
      <c r="I34" s="42"/>
      <c r="J34" s="33"/>
      <c r="K34" s="7"/>
      <c r="L34" s="3"/>
      <c r="M34" s="7"/>
    </row>
    <row r="35" spans="1:13" ht="32.1" customHeight="1" x14ac:dyDescent="0.25">
      <c r="A35" t="s">
        <v>101</v>
      </c>
      <c r="B35" s="27" t="s">
        <v>333</v>
      </c>
      <c r="C35" s="2" t="s">
        <v>334</v>
      </c>
      <c r="D35" s="45">
        <v>342981</v>
      </c>
      <c r="E35" s="1"/>
      <c r="F35" s="44"/>
      <c r="G35"/>
      <c r="H35" s="34"/>
      <c r="I35" s="42"/>
      <c r="J35" s="33"/>
      <c r="K35" s="7"/>
      <c r="L35" s="3"/>
      <c r="M35" s="7"/>
    </row>
    <row r="36" spans="1:13" ht="18.600000000000001" customHeight="1" x14ac:dyDescent="0.25">
      <c r="A36" t="s">
        <v>22</v>
      </c>
      <c r="B36" s="34" t="s">
        <v>335</v>
      </c>
      <c r="C36" s="2" t="s">
        <v>336</v>
      </c>
      <c r="D36" s="45">
        <v>1129019</v>
      </c>
      <c r="E36" s="1"/>
      <c r="F36" s="44"/>
      <c r="G36"/>
      <c r="H36" s="34"/>
      <c r="I36" s="42"/>
      <c r="J36" s="33"/>
      <c r="K36" s="7"/>
      <c r="L36" s="3"/>
      <c r="M36" s="7"/>
    </row>
    <row r="37" spans="1:13" ht="18.600000000000001" customHeight="1" x14ac:dyDescent="0.25">
      <c r="A37" s="18"/>
      <c r="B37" s="18"/>
      <c r="C37" s="19" t="s">
        <v>270</v>
      </c>
      <c r="D37" s="46">
        <f>SUM(D33:D36)</f>
        <v>1792327</v>
      </c>
      <c r="E37" s="1"/>
      <c r="F37" s="44"/>
      <c r="G37"/>
      <c r="H37" s="34"/>
      <c r="I37" s="42"/>
      <c r="J37" s="33"/>
      <c r="K37" s="7"/>
      <c r="L37" s="3"/>
      <c r="M37" s="7"/>
    </row>
    <row r="38" spans="1:13" ht="18.600000000000001" customHeight="1" x14ac:dyDescent="0.25">
      <c r="A38" s="72" t="s">
        <v>271</v>
      </c>
      <c r="B38" s="72"/>
      <c r="C38" s="72"/>
      <c r="D38" s="43"/>
      <c r="E38" s="1"/>
      <c r="F38" s="44"/>
      <c r="G38"/>
      <c r="H38" s="34"/>
      <c r="I38" s="42"/>
      <c r="J38" s="33"/>
      <c r="K38" s="7"/>
      <c r="L38" s="3"/>
      <c r="M38" s="7"/>
    </row>
    <row r="39" spans="1:13" ht="18.600000000000001" customHeight="1" x14ac:dyDescent="0.25">
      <c r="A39" s="37"/>
      <c r="B39" s="37"/>
      <c r="C39" s="37"/>
      <c r="D39" s="1"/>
      <c r="E39" s="1"/>
      <c r="F39" s="44"/>
      <c r="G39"/>
      <c r="H39" s="34"/>
      <c r="I39" s="42"/>
      <c r="J39" s="33"/>
      <c r="K39" s="7"/>
      <c r="L39" s="3"/>
      <c r="M39" s="7"/>
    </row>
    <row r="40" spans="1:13" ht="18.600000000000001" customHeight="1" x14ac:dyDescent="0.25">
      <c r="A40" s="37"/>
      <c r="B40" s="37"/>
      <c r="C40" s="37"/>
      <c r="D40" s="1"/>
      <c r="E40" s="1"/>
      <c r="F40" s="44"/>
      <c r="G40"/>
      <c r="H40" s="34"/>
      <c r="I40" s="42"/>
      <c r="J40" s="33"/>
      <c r="K40" s="7"/>
      <c r="L40" s="3"/>
      <c r="M40" s="7"/>
    </row>
    <row r="41" spans="1:13" ht="18.600000000000001" customHeight="1" x14ac:dyDescent="0.25">
      <c r="A41" s="20" t="s">
        <v>272</v>
      </c>
      <c r="B41" s="6"/>
      <c r="C41" s="37"/>
      <c r="D41" s="37"/>
      <c r="E41" s="1"/>
      <c r="F41" s="44"/>
      <c r="G41"/>
      <c r="H41" s="34"/>
      <c r="I41" s="42"/>
      <c r="J41" s="33"/>
      <c r="K41" s="7"/>
      <c r="L41" s="3"/>
      <c r="M41" s="7"/>
    </row>
    <row r="42" spans="1:13" ht="18.600000000000001" customHeight="1" x14ac:dyDescent="0.25">
      <c r="A42" s="8" t="s">
        <v>2</v>
      </c>
      <c r="B42" s="21" t="s">
        <v>347</v>
      </c>
      <c r="C42" s="44" t="s">
        <v>6</v>
      </c>
      <c r="D42" s="49" t="s">
        <v>5</v>
      </c>
      <c r="E42" s="1"/>
      <c r="F42" s="44"/>
      <c r="G42"/>
      <c r="H42" s="34"/>
      <c r="I42" s="42"/>
      <c r="J42" s="33"/>
      <c r="K42" s="7"/>
      <c r="L42" s="3"/>
      <c r="M42" s="7"/>
    </row>
    <row r="43" spans="1:13" ht="18.600000000000001" customHeight="1" x14ac:dyDescent="0.25">
      <c r="A43" s="47" t="s">
        <v>22</v>
      </c>
      <c r="B43" s="50" t="s">
        <v>273</v>
      </c>
      <c r="C43" s="50" t="s">
        <v>274</v>
      </c>
      <c r="D43" s="48">
        <v>25000</v>
      </c>
      <c r="E43" s="1"/>
      <c r="F43" s="44"/>
      <c r="G43"/>
      <c r="H43" s="34"/>
      <c r="I43" s="42"/>
      <c r="J43" s="33"/>
      <c r="K43" s="7"/>
      <c r="L43" s="3"/>
      <c r="M43" s="7"/>
    </row>
    <row r="44" spans="1:13" ht="18.600000000000001" customHeight="1" x14ac:dyDescent="0.25">
      <c r="A44" s="2" t="s">
        <v>22</v>
      </c>
      <c r="B44" s="2" t="s">
        <v>275</v>
      </c>
      <c r="C44" s="2" t="s">
        <v>321</v>
      </c>
      <c r="D44" s="52">
        <v>187168</v>
      </c>
      <c r="E44" s="1"/>
      <c r="F44" s="44"/>
      <c r="G44"/>
      <c r="H44" s="34"/>
      <c r="I44" s="42"/>
      <c r="J44" s="33"/>
      <c r="K44" s="7"/>
      <c r="L44" s="3"/>
      <c r="M44" s="7"/>
    </row>
    <row r="45" spans="1:13" ht="15.75" x14ac:dyDescent="0.25">
      <c r="A45" s="56" t="s">
        <v>22</v>
      </c>
      <c r="B45" s="2" t="s">
        <v>276</v>
      </c>
      <c r="C45" s="2" t="s">
        <v>322</v>
      </c>
      <c r="D45" s="52">
        <v>187168</v>
      </c>
      <c r="E45" s="1"/>
      <c r="F45" s="44"/>
      <c r="G45"/>
      <c r="H45" s="34"/>
      <c r="I45" s="42"/>
      <c r="J45" s="33"/>
      <c r="K45" s="7"/>
      <c r="L45" s="3"/>
      <c r="M45" s="7"/>
    </row>
    <row r="46" spans="1:13" ht="31.5" customHeight="1" x14ac:dyDescent="0.25">
      <c r="A46" s="56" t="s">
        <v>22</v>
      </c>
      <c r="B46" s="2" t="s">
        <v>277</v>
      </c>
      <c r="C46" s="2" t="s">
        <v>323</v>
      </c>
      <c r="D46" s="52">
        <v>187168</v>
      </c>
      <c r="E46" s="1"/>
      <c r="F46" s="44"/>
      <c r="G46"/>
      <c r="H46" s="34"/>
      <c r="I46" s="42"/>
      <c r="J46" s="33"/>
      <c r="K46" s="7"/>
      <c r="L46" s="3"/>
      <c r="M46" s="7"/>
    </row>
    <row r="47" spans="1:13" ht="20.100000000000001" customHeight="1" x14ac:dyDescent="0.25">
      <c r="A47" s="56" t="s">
        <v>22</v>
      </c>
      <c r="B47" s="2" t="s">
        <v>280</v>
      </c>
      <c r="C47" s="2" t="s">
        <v>281</v>
      </c>
      <c r="D47" s="52">
        <v>1607986</v>
      </c>
      <c r="E47" s="1"/>
      <c r="F47" s="44"/>
      <c r="G47"/>
      <c r="H47" s="34"/>
      <c r="I47" s="42"/>
      <c r="J47" s="33"/>
      <c r="K47" s="7"/>
      <c r="L47" s="3"/>
      <c r="M47" s="7"/>
    </row>
    <row r="48" spans="1:13" ht="20.100000000000001" customHeight="1" x14ac:dyDescent="0.25">
      <c r="A48" s="56" t="s">
        <v>38</v>
      </c>
      <c r="B48" s="2" t="s">
        <v>282</v>
      </c>
      <c r="C48" s="2" t="s">
        <v>283</v>
      </c>
      <c r="D48" s="52">
        <v>360000</v>
      </c>
      <c r="E48" s="1"/>
      <c r="F48" s="44"/>
      <c r="G48"/>
      <c r="H48" s="34"/>
      <c r="I48" s="42"/>
      <c r="J48" s="33"/>
      <c r="K48" s="7"/>
      <c r="L48" s="3"/>
      <c r="M48" s="7"/>
    </row>
    <row r="49" spans="1:16" ht="30.95" customHeight="1" x14ac:dyDescent="0.25">
      <c r="A49" s="56" t="s">
        <v>3</v>
      </c>
      <c r="B49" s="2" t="s">
        <v>284</v>
      </c>
      <c r="C49" s="2" t="s">
        <v>285</v>
      </c>
      <c r="D49" s="52">
        <v>294841</v>
      </c>
      <c r="E49" s="1"/>
      <c r="F49" s="44"/>
      <c r="G49"/>
      <c r="H49" s="34"/>
      <c r="I49" s="42"/>
      <c r="J49" s="33"/>
      <c r="K49" s="7"/>
      <c r="L49" s="3"/>
      <c r="M49" s="7"/>
    </row>
    <row r="50" spans="1:16" ht="18.95" customHeight="1" x14ac:dyDescent="0.25">
      <c r="A50" s="56" t="s">
        <v>55</v>
      </c>
      <c r="B50" s="2" t="s">
        <v>286</v>
      </c>
      <c r="C50" s="2" t="s">
        <v>287</v>
      </c>
      <c r="D50" s="52">
        <v>380050</v>
      </c>
      <c r="E50" s="1"/>
      <c r="F50" s="44"/>
      <c r="G50"/>
      <c r="H50" s="34"/>
      <c r="I50" s="42"/>
      <c r="J50" s="33"/>
      <c r="K50" s="7"/>
      <c r="L50" s="3"/>
      <c r="M50" s="7"/>
    </row>
    <row r="51" spans="1:16" ht="18.95" customHeight="1" x14ac:dyDescent="0.25">
      <c r="A51" s="56" t="s">
        <v>55</v>
      </c>
      <c r="B51" s="2" t="s">
        <v>288</v>
      </c>
      <c r="C51" s="2" t="s">
        <v>309</v>
      </c>
      <c r="D51" s="52">
        <v>899139</v>
      </c>
      <c r="E51" s="1"/>
      <c r="F51" s="44"/>
      <c r="G51"/>
      <c r="H51" s="34"/>
      <c r="I51" s="42"/>
      <c r="J51" s="33"/>
      <c r="K51" s="7"/>
      <c r="L51" s="3"/>
      <c r="M51" s="7"/>
    </row>
    <row r="52" spans="1:16" ht="18.95" customHeight="1" x14ac:dyDescent="0.25">
      <c r="A52" s="56" t="s">
        <v>12</v>
      </c>
      <c r="B52" s="2" t="s">
        <v>293</v>
      </c>
      <c r="C52" s="2" t="s">
        <v>294</v>
      </c>
      <c r="D52" s="52">
        <v>140000</v>
      </c>
      <c r="E52" s="37"/>
      <c r="F52" s="44"/>
      <c r="G52" s="52"/>
      <c r="H52" s="1"/>
      <c r="I52" s="44"/>
      <c r="J52"/>
      <c r="K52" s="34"/>
      <c r="L52" s="42"/>
      <c r="M52" s="33"/>
      <c r="N52" s="7"/>
      <c r="O52" s="3"/>
      <c r="P52" s="7"/>
    </row>
    <row r="53" spans="1:16" ht="20.100000000000001" customHeight="1" x14ac:dyDescent="0.2">
      <c r="A53" s="56" t="s">
        <v>12</v>
      </c>
      <c r="B53" s="2" t="s">
        <v>295</v>
      </c>
      <c r="C53" s="2" t="s">
        <v>296</v>
      </c>
      <c r="D53" s="52">
        <v>140000</v>
      </c>
    </row>
    <row r="54" spans="1:16" ht="20.100000000000001" customHeight="1" x14ac:dyDescent="0.2">
      <c r="A54" s="56" t="s">
        <v>12</v>
      </c>
      <c r="B54" s="2" t="s">
        <v>297</v>
      </c>
      <c r="C54" s="2" t="s">
        <v>257</v>
      </c>
      <c r="D54" s="52">
        <v>120000</v>
      </c>
    </row>
    <row r="55" spans="1:16" ht="20.100000000000001" customHeight="1" x14ac:dyDescent="0.2">
      <c r="A55" s="56" t="s">
        <v>85</v>
      </c>
      <c r="B55" s="2" t="s">
        <v>298</v>
      </c>
      <c r="C55" s="2" t="s">
        <v>299</v>
      </c>
      <c r="D55" s="52">
        <v>976360</v>
      </c>
    </row>
    <row r="56" spans="1:16" ht="20.100000000000001" customHeight="1" x14ac:dyDescent="0.2">
      <c r="A56" s="56" t="s">
        <v>4</v>
      </c>
      <c r="B56" s="2" t="s">
        <v>300</v>
      </c>
      <c r="C56" s="2" t="s">
        <v>324</v>
      </c>
      <c r="D56" s="52">
        <v>207633</v>
      </c>
    </row>
    <row r="57" spans="1:16" ht="20.100000000000001" customHeight="1" x14ac:dyDescent="0.2">
      <c r="A57" s="56" t="s">
        <v>217</v>
      </c>
      <c r="B57" s="2" t="s">
        <v>303</v>
      </c>
      <c r="C57" s="2" t="s">
        <v>304</v>
      </c>
      <c r="D57" s="52">
        <v>25000</v>
      </c>
    </row>
    <row r="58" spans="1:16" ht="20.100000000000001" customHeight="1" x14ac:dyDescent="0.2">
      <c r="A58" s="56" t="s">
        <v>101</v>
      </c>
      <c r="B58" s="2" t="s">
        <v>305</v>
      </c>
      <c r="C58" s="2" t="s">
        <v>306</v>
      </c>
      <c r="D58" s="52">
        <v>25000</v>
      </c>
    </row>
    <row r="59" spans="1:16" ht="20.100000000000001" customHeight="1" x14ac:dyDescent="0.2">
      <c r="A59" s="56" t="s">
        <v>308</v>
      </c>
      <c r="B59" s="2" t="s">
        <v>307</v>
      </c>
      <c r="C59" s="2" t="s">
        <v>310</v>
      </c>
      <c r="D59" s="52">
        <v>757152</v>
      </c>
    </row>
    <row r="60" spans="1:16" ht="20.100000000000001" customHeight="1" x14ac:dyDescent="0.2">
      <c r="A60" s="56" t="s">
        <v>104</v>
      </c>
      <c r="B60" s="2" t="s">
        <v>311</v>
      </c>
      <c r="C60" s="2" t="s">
        <v>312</v>
      </c>
      <c r="D60" s="61">
        <v>481723</v>
      </c>
    </row>
    <row r="61" spans="1:16" ht="20.100000000000001" customHeight="1" x14ac:dyDescent="0.25">
      <c r="A61" s="53"/>
      <c r="B61" s="40"/>
      <c r="C61" s="19" t="s">
        <v>319</v>
      </c>
      <c r="D61" s="54">
        <f>SUM(D43:D60)</f>
        <v>7001388</v>
      </c>
    </row>
    <row r="62" spans="1:16" ht="20.100000000000001" customHeight="1" x14ac:dyDescent="0.2">
      <c r="A62" s="71" t="s">
        <v>320</v>
      </c>
      <c r="B62" s="72"/>
      <c r="C62" s="72"/>
      <c r="D62" s="53"/>
    </row>
    <row r="63" spans="1:16" ht="20.100000000000001" customHeight="1" x14ac:dyDescent="0.2">
      <c r="A63" s="60"/>
      <c r="B63" s="60"/>
      <c r="C63" s="60"/>
      <c r="D63" s="47"/>
    </row>
    <row r="64" spans="1:16" ht="20.100000000000001" customHeight="1" x14ac:dyDescent="0.2">
      <c r="A64" s="37"/>
      <c r="B64" s="37"/>
      <c r="C64" s="37"/>
      <c r="D64" s="51"/>
    </row>
    <row r="65" spans="1:4" ht="20.100000000000001" customHeight="1" x14ac:dyDescent="0.2">
      <c r="A65" s="20" t="s">
        <v>351</v>
      </c>
      <c r="B65" s="6"/>
      <c r="C65" s="37"/>
      <c r="D65" s="51"/>
    </row>
    <row r="66" spans="1:4" ht="20.100000000000001" customHeight="1" x14ac:dyDescent="0.25">
      <c r="A66" s="8" t="s">
        <v>2</v>
      </c>
      <c r="B66" s="59" t="s">
        <v>347</v>
      </c>
      <c r="C66" s="10" t="s">
        <v>6</v>
      </c>
      <c r="D66" s="11" t="s">
        <v>5</v>
      </c>
    </row>
    <row r="67" spans="1:4" ht="20.100000000000001" customHeight="1" x14ac:dyDescent="0.2">
      <c r="A67" s="33" t="s">
        <v>22</v>
      </c>
      <c r="B67" s="33" t="s">
        <v>352</v>
      </c>
      <c r="C67" s="34" t="s">
        <v>353</v>
      </c>
      <c r="D67" s="48">
        <v>221659</v>
      </c>
    </row>
    <row r="68" spans="1:4" ht="20.100000000000001" customHeight="1" x14ac:dyDescent="0.2">
      <c r="A68" s="33" t="s">
        <v>22</v>
      </c>
      <c r="B68" s="33" t="s">
        <v>354</v>
      </c>
      <c r="C68" s="34" t="s">
        <v>355</v>
      </c>
      <c r="D68" s="62">
        <v>213127</v>
      </c>
    </row>
    <row r="69" spans="1:4" ht="20.100000000000001" customHeight="1" x14ac:dyDescent="0.2">
      <c r="A69" s="33" t="s">
        <v>22</v>
      </c>
      <c r="B69" s="33" t="s">
        <v>356</v>
      </c>
      <c r="C69" s="34" t="s">
        <v>336</v>
      </c>
      <c r="D69" s="62">
        <v>960155</v>
      </c>
    </row>
    <row r="70" spans="1:4" ht="20.100000000000001" customHeight="1" x14ac:dyDescent="0.2">
      <c r="A70" s="33" t="s">
        <v>22</v>
      </c>
      <c r="B70" s="33" t="s">
        <v>357</v>
      </c>
      <c r="C70" s="34" t="s">
        <v>358</v>
      </c>
      <c r="D70" s="62">
        <v>445280</v>
      </c>
    </row>
    <row r="71" spans="1:4" ht="20.100000000000001" customHeight="1" x14ac:dyDescent="0.2">
      <c r="A71" s="33" t="s">
        <v>22</v>
      </c>
      <c r="B71" s="33" t="s">
        <v>359</v>
      </c>
      <c r="C71" s="34" t="s">
        <v>360</v>
      </c>
      <c r="D71" s="62">
        <v>1411464</v>
      </c>
    </row>
    <row r="72" spans="1:4" ht="20.100000000000001" customHeight="1" x14ac:dyDescent="0.2">
      <c r="A72" s="33" t="s">
        <v>38</v>
      </c>
      <c r="B72" s="33" t="s">
        <v>361</v>
      </c>
      <c r="C72" s="34" t="s">
        <v>362</v>
      </c>
      <c r="D72" s="62">
        <v>116800</v>
      </c>
    </row>
    <row r="73" spans="1:4" ht="20.100000000000001" customHeight="1" x14ac:dyDescent="0.2">
      <c r="A73" s="33" t="s">
        <v>3</v>
      </c>
      <c r="B73" s="33" t="s">
        <v>363</v>
      </c>
      <c r="C73" s="34" t="s">
        <v>364</v>
      </c>
      <c r="D73" s="62">
        <v>323877</v>
      </c>
    </row>
    <row r="74" spans="1:4" ht="20.100000000000001" customHeight="1" x14ac:dyDescent="0.2">
      <c r="A74" s="33" t="s">
        <v>152</v>
      </c>
      <c r="B74" s="33" t="s">
        <v>365</v>
      </c>
      <c r="C74" s="34" t="s">
        <v>366</v>
      </c>
      <c r="D74" s="62">
        <v>1117025</v>
      </c>
    </row>
    <row r="75" spans="1:4" ht="20.100000000000001" customHeight="1" x14ac:dyDescent="0.2">
      <c r="A75" s="33" t="s">
        <v>60</v>
      </c>
      <c r="B75" s="33" t="s">
        <v>367</v>
      </c>
      <c r="C75" s="34" t="s">
        <v>368</v>
      </c>
      <c r="D75" s="62">
        <v>206326</v>
      </c>
    </row>
    <row r="76" spans="1:4" ht="20.100000000000001" customHeight="1" x14ac:dyDescent="0.2">
      <c r="A76" s="33" t="s">
        <v>12</v>
      </c>
      <c r="B76" s="33" t="s">
        <v>369</v>
      </c>
      <c r="C76" s="34" t="s">
        <v>370</v>
      </c>
      <c r="D76" s="62">
        <v>629707</v>
      </c>
    </row>
    <row r="77" spans="1:4" ht="20.100000000000001" customHeight="1" x14ac:dyDescent="0.2">
      <c r="A77" s="33" t="s">
        <v>85</v>
      </c>
      <c r="B77" s="33" t="s">
        <v>371</v>
      </c>
      <c r="C77" s="34" t="s">
        <v>374</v>
      </c>
      <c r="D77" s="62">
        <v>1217812</v>
      </c>
    </row>
    <row r="78" spans="1:4" ht="20.100000000000001" customHeight="1" x14ac:dyDescent="0.2">
      <c r="A78" s="33" t="s">
        <v>85</v>
      </c>
      <c r="B78" s="33" t="s">
        <v>372</v>
      </c>
      <c r="C78" s="34" t="s">
        <v>373</v>
      </c>
      <c r="D78" s="62">
        <v>630253</v>
      </c>
    </row>
    <row r="79" spans="1:4" ht="20.100000000000001" customHeight="1" x14ac:dyDescent="0.2">
      <c r="A79" s="33" t="s">
        <v>4</v>
      </c>
      <c r="B79" s="33" t="s">
        <v>375</v>
      </c>
      <c r="C79" s="34" t="s">
        <v>376</v>
      </c>
      <c r="D79" s="62">
        <v>25000</v>
      </c>
    </row>
    <row r="80" spans="1:4" ht="20.100000000000001" customHeight="1" x14ac:dyDescent="0.2">
      <c r="A80" s="33" t="s">
        <v>4</v>
      </c>
      <c r="B80" s="33" t="s">
        <v>377</v>
      </c>
      <c r="C80" s="34" t="s">
        <v>378</v>
      </c>
      <c r="D80" s="62">
        <v>25000</v>
      </c>
    </row>
    <row r="81" spans="1:4" ht="20.100000000000001" customHeight="1" x14ac:dyDescent="0.2">
      <c r="A81" s="33" t="s">
        <v>92</v>
      </c>
      <c r="B81" s="33" t="s">
        <v>379</v>
      </c>
      <c r="C81" s="34" t="s">
        <v>380</v>
      </c>
      <c r="D81" s="62">
        <v>449386</v>
      </c>
    </row>
    <row r="82" spans="1:4" ht="26.45" customHeight="1" x14ac:dyDescent="0.2">
      <c r="A82" s="33" t="s">
        <v>92</v>
      </c>
      <c r="B82" s="33" t="s">
        <v>381</v>
      </c>
      <c r="C82" s="34" t="s">
        <v>382</v>
      </c>
      <c r="D82" s="62">
        <v>25000</v>
      </c>
    </row>
    <row r="83" spans="1:4" ht="34.5" customHeight="1" x14ac:dyDescent="0.2">
      <c r="A83" s="33" t="s">
        <v>92</v>
      </c>
      <c r="B83" s="63" t="s">
        <v>383</v>
      </c>
      <c r="C83" s="34" t="s">
        <v>384</v>
      </c>
      <c r="D83" s="62">
        <v>200000</v>
      </c>
    </row>
    <row r="84" spans="1:4" ht="36.950000000000003" customHeight="1" x14ac:dyDescent="0.2">
      <c r="A84" s="33" t="s">
        <v>101</v>
      </c>
      <c r="B84" s="63" t="s">
        <v>385</v>
      </c>
      <c r="C84" s="34" t="s">
        <v>386</v>
      </c>
      <c r="D84" s="62">
        <v>567990</v>
      </c>
    </row>
    <row r="85" spans="1:4" ht="30" customHeight="1" x14ac:dyDescent="0.2">
      <c r="A85" s="33" t="s">
        <v>104</v>
      </c>
      <c r="B85" s="63" t="s">
        <v>387</v>
      </c>
      <c r="C85" s="34" t="s">
        <v>388</v>
      </c>
      <c r="D85" s="62">
        <v>411795</v>
      </c>
    </row>
    <row r="86" spans="1:4" ht="33.950000000000003" customHeight="1" x14ac:dyDescent="0.2">
      <c r="A86" s="33" t="s">
        <v>15</v>
      </c>
      <c r="B86" s="63" t="s">
        <v>389</v>
      </c>
      <c r="C86" s="34" t="s">
        <v>390</v>
      </c>
      <c r="D86" s="62">
        <v>150000</v>
      </c>
    </row>
    <row r="87" spans="1:4" ht="30.6" customHeight="1" x14ac:dyDescent="0.2">
      <c r="A87" s="33" t="s">
        <v>15</v>
      </c>
      <c r="B87" s="63" t="s">
        <v>391</v>
      </c>
      <c r="C87" s="34" t="s">
        <v>392</v>
      </c>
      <c r="D87" s="62">
        <v>540000</v>
      </c>
    </row>
    <row r="88" spans="1:4" ht="35.1" customHeight="1" x14ac:dyDescent="0.2">
      <c r="A88" s="33" t="s">
        <v>15</v>
      </c>
      <c r="B88" s="33" t="s">
        <v>393</v>
      </c>
      <c r="C88" s="34" t="s">
        <v>394</v>
      </c>
      <c r="D88" s="62">
        <v>25000</v>
      </c>
    </row>
    <row r="89" spans="1:4" ht="20.100000000000001" customHeight="1" x14ac:dyDescent="0.25">
      <c r="A89" s="64"/>
      <c r="B89" s="64"/>
      <c r="C89" s="19" t="s">
        <v>395</v>
      </c>
      <c r="D89" s="65">
        <f>SUM(D67:D88)</f>
        <v>9912656</v>
      </c>
    </row>
    <row r="90" spans="1:4" ht="20.100000000000001" customHeight="1" x14ac:dyDescent="0.2">
      <c r="A90" s="71" t="s">
        <v>396</v>
      </c>
      <c r="B90" s="72"/>
      <c r="C90" s="72"/>
    </row>
  </sheetData>
  <mergeCells count="9">
    <mergeCell ref="A90:C90"/>
    <mergeCell ref="A38:C38"/>
    <mergeCell ref="A62:C62"/>
    <mergeCell ref="A1:D1"/>
    <mergeCell ref="A2:D2"/>
    <mergeCell ref="A3:D3"/>
    <mergeCell ref="A4:D4"/>
    <mergeCell ref="A10:C10"/>
    <mergeCell ref="A28:C28"/>
  </mergeCells>
  <pageMargins left="0.7" right="0.7" top="0.75" bottom="0.75" header="0.3" footer="0.3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81B49-2C1C-4212-9987-B031A57EF0E0}">
  <dimension ref="A1:Q100"/>
  <sheetViews>
    <sheetView workbookViewId="0">
      <selection activeCell="A7" sqref="A7:D26"/>
    </sheetView>
  </sheetViews>
  <sheetFormatPr defaultColWidth="9.42578125" defaultRowHeight="20.100000000000001" customHeight="1" x14ac:dyDescent="0.2"/>
  <cols>
    <col min="1" max="1" width="8.42578125" style="7" customWidth="1"/>
    <col min="2" max="2" width="26.28515625" style="7" customWidth="1"/>
    <col min="3" max="3" width="66.42578125" style="3" customWidth="1"/>
    <col min="4" max="4" width="22.140625" style="7" customWidth="1"/>
    <col min="5" max="5" width="75.42578125" style="5" bestFit="1" customWidth="1"/>
    <col min="6" max="6" width="24.42578125" style="5" customWidth="1"/>
    <col min="7" max="7" width="9.42578125" style="5"/>
    <col min="8" max="8" width="6.42578125" style="5" customWidth="1"/>
    <col min="9" max="9" width="18.5703125" style="5" customWidth="1"/>
    <col min="10" max="16384" width="9.42578125" style="5"/>
  </cols>
  <sheetData>
    <row r="1" spans="1:5" ht="20.100000000000001" customHeight="1" x14ac:dyDescent="0.25">
      <c r="A1" s="66" t="s">
        <v>0</v>
      </c>
      <c r="B1" s="66"/>
      <c r="C1" s="66"/>
      <c r="D1" s="66"/>
      <c r="E1" s="36"/>
    </row>
    <row r="2" spans="1:5" ht="20.100000000000001" customHeight="1" x14ac:dyDescent="0.25">
      <c r="A2" s="70" t="s">
        <v>193</v>
      </c>
      <c r="B2" s="70"/>
      <c r="C2" s="70"/>
      <c r="D2" s="70"/>
    </row>
    <row r="3" spans="1:5" ht="20.100000000000001" customHeight="1" x14ac:dyDescent="0.25">
      <c r="A3" s="69" t="s">
        <v>231</v>
      </c>
      <c r="B3" s="69"/>
      <c r="C3" s="69"/>
      <c r="D3" s="69"/>
      <c r="E3" s="36"/>
    </row>
    <row r="4" spans="1:5" ht="20.100000000000001" customHeight="1" x14ac:dyDescent="0.25">
      <c r="A4" s="67"/>
      <c r="B4" s="67"/>
      <c r="C4" s="67"/>
      <c r="D4" s="67"/>
    </row>
    <row r="5" spans="1:5" ht="20.100000000000001" customHeight="1" x14ac:dyDescent="0.25">
      <c r="A5" s="20" t="s">
        <v>196</v>
      </c>
      <c r="B5" s="6"/>
      <c r="C5" s="2"/>
      <c r="D5" s="21"/>
    </row>
    <row r="6" spans="1:5" ht="31.5" x14ac:dyDescent="0.25">
      <c r="A6" s="8" t="s">
        <v>2</v>
      </c>
      <c r="B6" s="39" t="s">
        <v>1</v>
      </c>
      <c r="C6" s="10" t="s">
        <v>6</v>
      </c>
      <c r="D6" s="11" t="s">
        <v>5</v>
      </c>
      <c r="E6" s="38"/>
    </row>
    <row r="7" spans="1:5" ht="20.100000000000001" customHeight="1" x14ac:dyDescent="0.2">
      <c r="A7" s="27" t="s">
        <v>22</v>
      </c>
      <c r="B7" s="27" t="s">
        <v>197</v>
      </c>
      <c r="C7" s="28" t="s">
        <v>228</v>
      </c>
      <c r="D7" s="35">
        <v>81284</v>
      </c>
    </row>
    <row r="8" spans="1:5" ht="20.100000000000001" customHeight="1" x14ac:dyDescent="0.2">
      <c r="A8" s="27" t="s">
        <v>22</v>
      </c>
      <c r="B8" s="27" t="s">
        <v>198</v>
      </c>
      <c r="C8" s="28" t="s">
        <v>228</v>
      </c>
      <c r="D8" s="35">
        <v>50144</v>
      </c>
    </row>
    <row r="9" spans="1:5" ht="20.100000000000001" customHeight="1" x14ac:dyDescent="0.2">
      <c r="A9" s="27" t="s">
        <v>22</v>
      </c>
      <c r="B9" s="27" t="s">
        <v>199</v>
      </c>
      <c r="C9" s="28" t="s">
        <v>228</v>
      </c>
      <c r="D9" s="35">
        <v>36422</v>
      </c>
    </row>
    <row r="10" spans="1:5" ht="20.100000000000001" customHeight="1" x14ac:dyDescent="0.2">
      <c r="A10" s="27" t="s">
        <v>22</v>
      </c>
      <c r="B10" s="27" t="s">
        <v>200</v>
      </c>
      <c r="C10" s="28" t="s">
        <v>227</v>
      </c>
      <c r="D10" s="35">
        <v>330127</v>
      </c>
    </row>
    <row r="11" spans="1:5" ht="20.100000000000001" customHeight="1" x14ac:dyDescent="0.2">
      <c r="A11" s="27" t="s">
        <v>22</v>
      </c>
      <c r="B11" s="27" t="s">
        <v>201</v>
      </c>
      <c r="C11" s="28" t="s">
        <v>226</v>
      </c>
      <c r="D11" s="35">
        <v>120139</v>
      </c>
    </row>
    <row r="12" spans="1:5" ht="20.100000000000001" customHeight="1" x14ac:dyDescent="0.2">
      <c r="A12" s="27" t="s">
        <v>22</v>
      </c>
      <c r="B12" s="27" t="s">
        <v>202</v>
      </c>
      <c r="C12" s="28" t="s">
        <v>226</v>
      </c>
      <c r="D12" s="35">
        <v>434652</v>
      </c>
    </row>
    <row r="13" spans="1:5" ht="20.100000000000001" customHeight="1" x14ac:dyDescent="0.2">
      <c r="A13" s="27" t="s">
        <v>22</v>
      </c>
      <c r="B13" s="27" t="s">
        <v>203</v>
      </c>
      <c r="C13" s="28" t="s">
        <v>226</v>
      </c>
      <c r="D13" s="35">
        <v>311409</v>
      </c>
    </row>
    <row r="14" spans="1:5" ht="20.100000000000001" customHeight="1" x14ac:dyDescent="0.2">
      <c r="A14" s="27" t="s">
        <v>22</v>
      </c>
      <c r="B14" s="27" t="s">
        <v>204</v>
      </c>
      <c r="C14" s="28" t="s">
        <v>223</v>
      </c>
      <c r="D14" s="35">
        <v>22500</v>
      </c>
    </row>
    <row r="15" spans="1:5" ht="20.100000000000001" customHeight="1" x14ac:dyDescent="0.2">
      <c r="A15" s="27" t="s">
        <v>22</v>
      </c>
      <c r="B15" s="27" t="s">
        <v>205</v>
      </c>
      <c r="C15" s="28" t="s">
        <v>222</v>
      </c>
      <c r="D15" s="35">
        <v>64495</v>
      </c>
    </row>
    <row r="16" spans="1:5" ht="20.100000000000001" customHeight="1" x14ac:dyDescent="0.2">
      <c r="A16" s="27" t="s">
        <v>22</v>
      </c>
      <c r="B16" s="27" t="s">
        <v>206</v>
      </c>
      <c r="C16" s="28" t="s">
        <v>225</v>
      </c>
      <c r="D16" s="35">
        <v>52975</v>
      </c>
    </row>
    <row r="17" spans="1:7" ht="20.100000000000001" customHeight="1" x14ac:dyDescent="0.2">
      <c r="A17" s="27" t="s">
        <v>22</v>
      </c>
      <c r="B17" s="27" t="s">
        <v>207</v>
      </c>
      <c r="C17" s="28" t="s">
        <v>218</v>
      </c>
      <c r="D17" s="35">
        <v>281750</v>
      </c>
    </row>
    <row r="18" spans="1:7" ht="20.100000000000001" customHeight="1" x14ac:dyDescent="0.2">
      <c r="A18" s="27" t="s">
        <v>22</v>
      </c>
      <c r="B18" s="27" t="s">
        <v>208</v>
      </c>
      <c r="C18" s="28" t="s">
        <v>224</v>
      </c>
      <c r="D18" s="35">
        <v>166499</v>
      </c>
    </row>
    <row r="19" spans="1:7" ht="20.100000000000001" customHeight="1" x14ac:dyDescent="0.2">
      <c r="A19" s="27" t="s">
        <v>12</v>
      </c>
      <c r="B19" s="27" t="s">
        <v>209</v>
      </c>
      <c r="C19" s="28" t="s">
        <v>230</v>
      </c>
      <c r="D19" s="35">
        <v>45922</v>
      </c>
    </row>
    <row r="20" spans="1:7" ht="20.100000000000001" customHeight="1" x14ac:dyDescent="0.2">
      <c r="A20" s="27" t="s">
        <v>12</v>
      </c>
      <c r="B20" s="27" t="s">
        <v>210</v>
      </c>
      <c r="C20" s="28" t="s">
        <v>230</v>
      </c>
      <c r="D20" s="35">
        <v>21578</v>
      </c>
    </row>
    <row r="21" spans="1:7" ht="20.100000000000001" customHeight="1" x14ac:dyDescent="0.2">
      <c r="A21" s="27" t="s">
        <v>12</v>
      </c>
      <c r="B21" s="27" t="s">
        <v>211</v>
      </c>
      <c r="C21" s="28" t="s">
        <v>219</v>
      </c>
      <c r="D21" s="35">
        <v>2894</v>
      </c>
    </row>
    <row r="22" spans="1:7" ht="20.100000000000001" customHeight="1" x14ac:dyDescent="0.2">
      <c r="A22" s="27" t="s">
        <v>12</v>
      </c>
      <c r="B22" s="27" t="s">
        <v>212</v>
      </c>
      <c r="C22" s="28" t="s">
        <v>219</v>
      </c>
      <c r="D22" s="35">
        <v>141106</v>
      </c>
    </row>
    <row r="23" spans="1:7" ht="20.100000000000001" customHeight="1" x14ac:dyDescent="0.2">
      <c r="A23" s="27" t="s">
        <v>12</v>
      </c>
      <c r="B23" s="27" t="s">
        <v>213</v>
      </c>
      <c r="C23" s="28" t="s">
        <v>220</v>
      </c>
      <c r="D23" s="35">
        <v>14762</v>
      </c>
    </row>
    <row r="24" spans="1:7" ht="20.100000000000001" customHeight="1" x14ac:dyDescent="0.2">
      <c r="A24" s="27" t="s">
        <v>12</v>
      </c>
      <c r="B24" s="27" t="s">
        <v>214</v>
      </c>
      <c r="C24" s="28" t="s">
        <v>220</v>
      </c>
      <c r="D24" s="35">
        <v>52738</v>
      </c>
    </row>
    <row r="25" spans="1:7" ht="20.100000000000001" customHeight="1" x14ac:dyDescent="0.2">
      <c r="A25" s="27" t="s">
        <v>217</v>
      </c>
      <c r="B25" s="27" t="s">
        <v>215</v>
      </c>
      <c r="C25" s="28" t="s">
        <v>221</v>
      </c>
      <c r="D25" s="35">
        <v>350000</v>
      </c>
    </row>
    <row r="26" spans="1:7" ht="20.100000000000001" customHeight="1" x14ac:dyDescent="0.2">
      <c r="A26" s="27" t="s">
        <v>101</v>
      </c>
      <c r="B26" s="27" t="s">
        <v>216</v>
      </c>
      <c r="C26" s="28" t="s">
        <v>194</v>
      </c>
      <c r="D26" s="35">
        <v>248110</v>
      </c>
    </row>
    <row r="27" spans="1:7" ht="20.100000000000001" customHeight="1" x14ac:dyDescent="0.25">
      <c r="A27" s="18"/>
      <c r="B27" s="18"/>
      <c r="C27" s="19" t="s">
        <v>195</v>
      </c>
      <c r="D27" s="22">
        <f>SUM(D7:D26)</f>
        <v>2829506</v>
      </c>
    </row>
    <row r="28" spans="1:7" ht="20.100000000000001" customHeight="1" x14ac:dyDescent="0.2">
      <c r="A28" s="72" t="s">
        <v>229</v>
      </c>
      <c r="B28" s="72"/>
      <c r="C28" s="72"/>
      <c r="D28" s="26"/>
    </row>
    <row r="29" spans="1:7" ht="20.100000000000001" customHeight="1" x14ac:dyDescent="0.2">
      <c r="A29" s="37"/>
      <c r="B29" s="37"/>
      <c r="C29" s="37"/>
      <c r="D29" s="32"/>
    </row>
    <row r="30" spans="1:7" ht="20.100000000000001" customHeight="1" x14ac:dyDescent="0.2">
      <c r="A30" s="20" t="s">
        <v>232</v>
      </c>
      <c r="B30" s="6"/>
      <c r="C30" s="2"/>
      <c r="E30" s="7"/>
      <c r="F30" s="3"/>
      <c r="G30" s="7"/>
    </row>
    <row r="31" spans="1:7" ht="20.100000000000001" customHeight="1" x14ac:dyDescent="0.25">
      <c r="A31" s="8" t="s">
        <v>2</v>
      </c>
      <c r="B31" s="39" t="s">
        <v>1</v>
      </c>
      <c r="C31" s="10" t="s">
        <v>6</v>
      </c>
      <c r="D31" s="11" t="s">
        <v>5</v>
      </c>
      <c r="E31" s="7"/>
      <c r="F31" s="3"/>
      <c r="G31" s="7"/>
    </row>
    <row r="32" spans="1:7" ht="20.100000000000001" customHeight="1" x14ac:dyDescent="0.2">
      <c r="A32" t="s">
        <v>22</v>
      </c>
      <c r="B32" s="6" t="s">
        <v>233</v>
      </c>
      <c r="C32" s="2" t="s">
        <v>234</v>
      </c>
      <c r="D32" s="45">
        <v>176600</v>
      </c>
      <c r="E32" s="7"/>
      <c r="F32" s="3"/>
      <c r="G32" s="7"/>
    </row>
    <row r="33" spans="1:7" ht="20.100000000000001" customHeight="1" x14ac:dyDescent="0.2">
      <c r="A33" t="s">
        <v>22</v>
      </c>
      <c r="B33" s="6" t="s">
        <v>235</v>
      </c>
      <c r="C33" s="2" t="s">
        <v>236</v>
      </c>
      <c r="D33" s="45">
        <v>45172</v>
      </c>
      <c r="E33" s="7"/>
      <c r="F33" s="3"/>
      <c r="G33" s="7"/>
    </row>
    <row r="34" spans="1:7" ht="48" customHeight="1" x14ac:dyDescent="0.2">
      <c r="A34" t="s">
        <v>22</v>
      </c>
      <c r="B34" s="41" t="s">
        <v>342</v>
      </c>
      <c r="C34" s="2" t="s">
        <v>237</v>
      </c>
      <c r="D34" s="45">
        <v>25000</v>
      </c>
      <c r="E34" s="7"/>
      <c r="F34" s="3"/>
      <c r="G34" s="7"/>
    </row>
    <row r="35" spans="1:7" ht="18" customHeight="1" x14ac:dyDescent="0.2">
      <c r="A35" t="s">
        <v>22</v>
      </c>
      <c r="B35" s="27" t="s">
        <v>238</v>
      </c>
      <c r="C35" s="2" t="s">
        <v>239</v>
      </c>
      <c r="D35" s="45">
        <v>114150</v>
      </c>
      <c r="E35" s="7"/>
      <c r="F35" s="3"/>
      <c r="G35" s="7"/>
    </row>
    <row r="36" spans="1:7" ht="17.45" customHeight="1" x14ac:dyDescent="0.2">
      <c r="A36" t="s">
        <v>22</v>
      </c>
      <c r="B36" s="27" t="s">
        <v>240</v>
      </c>
      <c r="C36" s="2" t="s">
        <v>241</v>
      </c>
      <c r="D36" s="45">
        <v>43134</v>
      </c>
      <c r="E36" s="7"/>
      <c r="F36" s="3"/>
      <c r="G36" s="7"/>
    </row>
    <row r="37" spans="1:7" ht="66.95" customHeight="1" x14ac:dyDescent="0.2">
      <c r="A37" t="s">
        <v>22</v>
      </c>
      <c r="B37" s="34" t="s">
        <v>242</v>
      </c>
      <c r="C37" s="2" t="s">
        <v>243</v>
      </c>
      <c r="D37" s="45">
        <v>25000</v>
      </c>
      <c r="E37" s="7"/>
      <c r="F37" s="3"/>
      <c r="G37" s="7"/>
    </row>
    <row r="38" spans="1:7" ht="20.100000000000001" customHeight="1" x14ac:dyDescent="0.2">
      <c r="A38" t="s">
        <v>38</v>
      </c>
      <c r="B38" s="34" t="s">
        <v>244</v>
      </c>
      <c r="C38" s="2" t="s">
        <v>245</v>
      </c>
      <c r="D38" s="45">
        <v>76900</v>
      </c>
      <c r="E38" s="7"/>
      <c r="F38" s="3"/>
      <c r="G38" s="7"/>
    </row>
    <row r="39" spans="1:7" ht="20.100000000000001" customHeight="1" x14ac:dyDescent="0.2">
      <c r="A39" t="s">
        <v>38</v>
      </c>
      <c r="B39" s="34" t="s">
        <v>246</v>
      </c>
      <c r="C39" s="2" t="s">
        <v>247</v>
      </c>
      <c r="D39" s="45">
        <v>25000</v>
      </c>
      <c r="E39" s="7"/>
      <c r="F39" s="3"/>
      <c r="G39" s="7"/>
    </row>
    <row r="40" spans="1:7" ht="20.100000000000001" customHeight="1" x14ac:dyDescent="0.2">
      <c r="A40" t="s">
        <v>38</v>
      </c>
      <c r="B40" s="34" t="s">
        <v>248</v>
      </c>
      <c r="C40" s="2" t="s">
        <v>249</v>
      </c>
      <c r="D40" s="45">
        <v>100000</v>
      </c>
      <c r="E40" s="7"/>
      <c r="F40" s="3"/>
      <c r="G40" s="7"/>
    </row>
    <row r="41" spans="1:7" ht="20.100000000000001" customHeight="1" x14ac:dyDescent="0.2">
      <c r="A41" t="s">
        <v>3</v>
      </c>
      <c r="B41" s="34" t="s">
        <v>250</v>
      </c>
      <c r="C41" s="2" t="s">
        <v>251</v>
      </c>
      <c r="D41" s="45">
        <v>144699</v>
      </c>
      <c r="E41" s="7"/>
      <c r="F41" s="3"/>
      <c r="G41" s="7"/>
    </row>
    <row r="42" spans="1:7" ht="20.100000000000001" customHeight="1" x14ac:dyDescent="0.2">
      <c r="A42" t="s">
        <v>3</v>
      </c>
      <c r="B42" s="34" t="s">
        <v>252</v>
      </c>
      <c r="C42" s="2" t="s">
        <v>253</v>
      </c>
      <c r="D42" s="45">
        <v>612000</v>
      </c>
      <c r="E42" s="7"/>
      <c r="F42" s="3"/>
      <c r="G42" s="7"/>
    </row>
    <row r="43" spans="1:7" ht="20.100000000000001" customHeight="1" x14ac:dyDescent="0.2">
      <c r="A43" t="s">
        <v>152</v>
      </c>
      <c r="B43" s="34" t="s">
        <v>254</v>
      </c>
      <c r="C43" s="2" t="s">
        <v>255</v>
      </c>
      <c r="D43" s="45">
        <v>100000</v>
      </c>
      <c r="E43" s="7"/>
      <c r="F43" s="3"/>
      <c r="G43" s="7"/>
    </row>
    <row r="44" spans="1:7" ht="20.100000000000001" customHeight="1" x14ac:dyDescent="0.2">
      <c r="A44" t="s">
        <v>12</v>
      </c>
      <c r="B44" s="34" t="s">
        <v>256</v>
      </c>
      <c r="C44" s="2" t="s">
        <v>257</v>
      </c>
      <c r="D44" s="45">
        <v>415580</v>
      </c>
      <c r="E44" s="7"/>
      <c r="F44" s="3"/>
      <c r="G44" s="7"/>
    </row>
    <row r="45" spans="1:7" ht="20.100000000000001" customHeight="1" x14ac:dyDescent="0.2">
      <c r="A45" t="s">
        <v>12</v>
      </c>
      <c r="B45" s="34" t="s">
        <v>258</v>
      </c>
      <c r="C45" s="2" t="s">
        <v>257</v>
      </c>
      <c r="D45" s="45">
        <v>150000</v>
      </c>
      <c r="E45" s="7"/>
      <c r="F45" s="3"/>
      <c r="G45" s="7"/>
    </row>
    <row r="46" spans="1:7" ht="20.100000000000001" customHeight="1" x14ac:dyDescent="0.2">
      <c r="A46" t="s">
        <v>12</v>
      </c>
      <c r="B46" s="34" t="s">
        <v>259</v>
      </c>
      <c r="C46" s="2" t="s">
        <v>260</v>
      </c>
      <c r="D46" s="45">
        <v>200000</v>
      </c>
      <c r="E46" s="7"/>
      <c r="F46" s="3"/>
      <c r="G46" s="7"/>
    </row>
    <row r="47" spans="1:7" ht="20.100000000000001" customHeight="1" x14ac:dyDescent="0.2">
      <c r="A47" t="s">
        <v>4</v>
      </c>
      <c r="B47" s="34" t="s">
        <v>261</v>
      </c>
      <c r="C47" s="2" t="s">
        <v>262</v>
      </c>
      <c r="D47" s="45">
        <v>25000</v>
      </c>
      <c r="E47" s="7"/>
      <c r="F47" s="3"/>
      <c r="G47" s="7"/>
    </row>
    <row r="48" spans="1:7" ht="33.6" customHeight="1" x14ac:dyDescent="0.2">
      <c r="A48" t="s">
        <v>92</v>
      </c>
      <c r="B48" s="34" t="s">
        <v>343</v>
      </c>
      <c r="C48" s="2" t="s">
        <v>263</v>
      </c>
      <c r="D48" s="45">
        <v>18500</v>
      </c>
      <c r="E48" s="7"/>
      <c r="F48" s="3"/>
      <c r="G48" s="7"/>
    </row>
    <row r="49" spans="1:17" ht="18.600000000000001" customHeight="1" x14ac:dyDescent="0.2">
      <c r="A49" t="s">
        <v>92</v>
      </c>
      <c r="B49" s="34" t="s">
        <v>264</v>
      </c>
      <c r="C49" s="2" t="s">
        <v>265</v>
      </c>
      <c r="D49" s="45">
        <v>107196</v>
      </c>
      <c r="E49" s="7"/>
      <c r="F49" s="3"/>
      <c r="G49" s="7"/>
    </row>
    <row r="50" spans="1:17" ht="18.600000000000001" customHeight="1" x14ac:dyDescent="0.2">
      <c r="A50" t="s">
        <v>92</v>
      </c>
      <c r="B50" s="34" t="s">
        <v>266</v>
      </c>
      <c r="C50" s="2" t="s">
        <v>267</v>
      </c>
      <c r="D50" s="45">
        <v>368359</v>
      </c>
      <c r="E50" s="7"/>
      <c r="F50" s="3"/>
      <c r="G50" s="7"/>
    </row>
    <row r="51" spans="1:17" ht="18.600000000000001" customHeight="1" x14ac:dyDescent="0.2">
      <c r="A51" t="s">
        <v>101</v>
      </c>
      <c r="B51" s="34" t="s">
        <v>268</v>
      </c>
      <c r="C51" s="42" t="s">
        <v>269</v>
      </c>
      <c r="D51" s="45">
        <v>21982</v>
      </c>
      <c r="E51" s="7"/>
      <c r="F51" s="3"/>
      <c r="G51" s="7"/>
    </row>
    <row r="52" spans="1:17" ht="18.600000000000001" customHeight="1" x14ac:dyDescent="0.25">
      <c r="A52" s="18"/>
      <c r="B52" s="18"/>
      <c r="C52" s="19" t="s">
        <v>270</v>
      </c>
      <c r="D52" s="46">
        <f>SUM(D32:D51)</f>
        <v>2794272</v>
      </c>
      <c r="E52" s="34"/>
      <c r="F52" s="42"/>
      <c r="G52" s="33"/>
      <c r="H52" s="7"/>
      <c r="I52" s="3"/>
      <c r="J52" s="7"/>
    </row>
    <row r="53" spans="1:17" ht="18.600000000000001" customHeight="1" x14ac:dyDescent="0.25">
      <c r="A53" s="72" t="s">
        <v>271</v>
      </c>
      <c r="B53" s="72"/>
      <c r="C53" s="72"/>
      <c r="D53" s="43"/>
      <c r="E53" s="1"/>
      <c r="F53" s="44"/>
      <c r="G53" s="51"/>
      <c r="H53" s="28"/>
      <c r="I53" s="42"/>
      <c r="J53" s="33"/>
      <c r="K53" s="7"/>
      <c r="L53" s="3"/>
      <c r="M53" s="7"/>
    </row>
    <row r="54" spans="1:17" ht="18.600000000000001" customHeight="1" x14ac:dyDescent="0.25">
      <c r="A54" s="37"/>
      <c r="B54" s="37"/>
      <c r="C54" s="37"/>
      <c r="D54" s="1"/>
      <c r="E54" s="1"/>
      <c r="F54" s="44"/>
      <c r="G54" s="51"/>
      <c r="H54" s="28"/>
      <c r="I54" s="42"/>
      <c r="J54" s="33"/>
      <c r="K54" s="7"/>
      <c r="L54" s="3"/>
      <c r="M54" s="7"/>
    </row>
    <row r="55" spans="1:17" ht="18.600000000000001" customHeight="1" x14ac:dyDescent="0.25">
      <c r="A55" s="37"/>
      <c r="B55" s="37"/>
      <c r="C55" s="37"/>
      <c r="D55" s="32"/>
      <c r="E55" s="37"/>
      <c r="F55" s="1"/>
      <c r="G55" s="1"/>
      <c r="H55" s="44"/>
      <c r="I55"/>
      <c r="J55" s="34"/>
      <c r="K55" s="42"/>
      <c r="L55" s="33"/>
      <c r="M55" s="7"/>
      <c r="N55" s="3"/>
      <c r="O55" s="7"/>
    </row>
    <row r="56" spans="1:17" ht="18.600000000000001" customHeight="1" x14ac:dyDescent="0.25">
      <c r="A56" s="20" t="s">
        <v>232</v>
      </c>
      <c r="B56" s="6"/>
      <c r="C56" s="37" t="s">
        <v>341</v>
      </c>
      <c r="E56" s="37"/>
      <c r="F56" s="37"/>
      <c r="G56" s="37"/>
      <c r="H56" s="1"/>
      <c r="I56" s="1"/>
      <c r="J56" s="44"/>
      <c r="K56"/>
      <c r="L56" s="34"/>
      <c r="M56" s="42"/>
      <c r="N56" s="33"/>
      <c r="O56" s="7"/>
      <c r="P56" s="3"/>
      <c r="Q56" s="7"/>
    </row>
    <row r="57" spans="1:17" ht="18.600000000000001" customHeight="1" x14ac:dyDescent="0.25">
      <c r="A57" s="8" t="s">
        <v>2</v>
      </c>
      <c r="B57" s="39" t="s">
        <v>1</v>
      </c>
      <c r="C57" s="10" t="s">
        <v>6</v>
      </c>
      <c r="D57" s="11" t="s">
        <v>5</v>
      </c>
      <c r="E57" s="1"/>
      <c r="F57" s="44"/>
      <c r="G57"/>
      <c r="H57" s="34"/>
      <c r="I57" s="42"/>
      <c r="J57" s="33"/>
      <c r="K57" s="7"/>
      <c r="L57" s="3"/>
      <c r="M57" s="7"/>
    </row>
    <row r="58" spans="1:17" ht="18.600000000000001" customHeight="1" x14ac:dyDescent="0.25">
      <c r="A58" t="s">
        <v>22</v>
      </c>
      <c r="B58" s="6" t="s">
        <v>325</v>
      </c>
      <c r="C58" s="2" t="s">
        <v>326</v>
      </c>
      <c r="D58" s="45">
        <v>107139</v>
      </c>
      <c r="E58" s="1"/>
      <c r="F58" s="44"/>
      <c r="G58"/>
      <c r="H58" s="34"/>
      <c r="I58" s="42"/>
      <c r="J58" s="33"/>
      <c r="K58" s="7"/>
      <c r="L58" s="3"/>
      <c r="M58" s="7"/>
    </row>
    <row r="59" spans="1:17" ht="18.600000000000001" customHeight="1" x14ac:dyDescent="0.25">
      <c r="A59" t="s">
        <v>60</v>
      </c>
      <c r="B59" s="6" t="s">
        <v>327</v>
      </c>
      <c r="C59" s="42" t="s">
        <v>328</v>
      </c>
      <c r="D59" s="45">
        <v>213188</v>
      </c>
      <c r="E59" s="1"/>
      <c r="F59" s="44"/>
      <c r="G59"/>
      <c r="H59" s="34"/>
      <c r="I59" s="42"/>
      <c r="J59" s="33"/>
      <c r="K59" s="7"/>
      <c r="L59" s="3"/>
      <c r="M59" s="7"/>
    </row>
    <row r="60" spans="1:17" ht="18.600000000000001" customHeight="1" x14ac:dyDescent="0.25">
      <c r="A60" t="s">
        <v>92</v>
      </c>
      <c r="B60" s="41" t="s">
        <v>329</v>
      </c>
      <c r="C60" s="2" t="s">
        <v>330</v>
      </c>
      <c r="D60" s="45">
        <v>130380</v>
      </c>
      <c r="E60" s="1"/>
      <c r="F60" s="44"/>
      <c r="G60"/>
      <c r="H60" s="34"/>
      <c r="I60" s="42"/>
      <c r="J60" s="33"/>
      <c r="K60" s="7"/>
      <c r="L60" s="3"/>
      <c r="M60" s="7"/>
    </row>
    <row r="61" spans="1:17" ht="18.600000000000001" customHeight="1" x14ac:dyDescent="0.25">
      <c r="A61" t="s">
        <v>92</v>
      </c>
      <c r="B61" s="27" t="s">
        <v>331</v>
      </c>
      <c r="C61" s="2" t="s">
        <v>332</v>
      </c>
      <c r="D61" s="45">
        <v>198000</v>
      </c>
      <c r="E61" s="1"/>
      <c r="F61" s="44"/>
      <c r="G61"/>
      <c r="H61" s="34"/>
      <c r="I61" s="42"/>
      <c r="J61" s="33"/>
      <c r="K61" s="7"/>
      <c r="L61" s="3"/>
      <c r="M61" s="7"/>
    </row>
    <row r="62" spans="1:17" ht="18.600000000000001" customHeight="1" x14ac:dyDescent="0.25">
      <c r="A62" t="s">
        <v>101</v>
      </c>
      <c r="B62" s="27" t="s">
        <v>333</v>
      </c>
      <c r="C62" s="2" t="s">
        <v>334</v>
      </c>
      <c r="D62" s="45">
        <v>342981</v>
      </c>
      <c r="E62" s="1"/>
      <c r="F62" s="44"/>
      <c r="G62"/>
      <c r="H62" s="34"/>
      <c r="I62" s="42"/>
      <c r="J62" s="33"/>
      <c r="K62" s="7"/>
      <c r="L62" s="3"/>
      <c r="M62" s="7"/>
    </row>
    <row r="63" spans="1:17" ht="18.600000000000001" customHeight="1" x14ac:dyDescent="0.25">
      <c r="A63" t="s">
        <v>22</v>
      </c>
      <c r="B63" s="34" t="s">
        <v>335</v>
      </c>
      <c r="C63" s="2" t="s">
        <v>336</v>
      </c>
      <c r="D63" s="45">
        <v>1129019</v>
      </c>
      <c r="E63" s="1"/>
      <c r="F63" s="44"/>
      <c r="G63"/>
      <c r="H63" s="34"/>
      <c r="I63" s="42"/>
      <c r="J63" s="33"/>
      <c r="K63" s="7"/>
      <c r="L63" s="3"/>
      <c r="M63" s="7"/>
    </row>
    <row r="64" spans="1:17" ht="18.600000000000001" customHeight="1" x14ac:dyDescent="0.25">
      <c r="A64" t="s">
        <v>92</v>
      </c>
      <c r="B64" s="34" t="s">
        <v>337</v>
      </c>
      <c r="C64" s="2" t="s">
        <v>338</v>
      </c>
      <c r="D64" s="45">
        <v>416604</v>
      </c>
      <c r="E64" s="1"/>
      <c r="F64" s="44"/>
      <c r="G64"/>
      <c r="H64" s="34"/>
      <c r="I64" s="42"/>
      <c r="J64" s="33"/>
      <c r="K64" s="7"/>
      <c r="L64" s="3"/>
      <c r="M64" s="7"/>
    </row>
    <row r="65" spans="1:13" ht="18.600000000000001" customHeight="1" x14ac:dyDescent="0.25">
      <c r="A65" t="s">
        <v>101</v>
      </c>
      <c r="B65" s="34" t="s">
        <v>339</v>
      </c>
      <c r="C65" s="2" t="s">
        <v>340</v>
      </c>
      <c r="D65" s="45">
        <v>526018</v>
      </c>
      <c r="E65" s="1"/>
      <c r="F65" s="44"/>
      <c r="G65"/>
      <c r="H65" s="34"/>
      <c r="I65" s="42"/>
      <c r="J65" s="33"/>
      <c r="K65" s="7"/>
      <c r="L65" s="3"/>
      <c r="M65" s="7"/>
    </row>
    <row r="66" spans="1:13" ht="18.600000000000001" customHeight="1" x14ac:dyDescent="0.25">
      <c r="A66" s="18"/>
      <c r="B66" s="18"/>
      <c r="C66" s="19" t="s">
        <v>270</v>
      </c>
      <c r="D66" s="46">
        <f>SUM(D58:D65)</f>
        <v>3063329</v>
      </c>
      <c r="E66" s="1"/>
      <c r="F66" s="44"/>
      <c r="G66"/>
      <c r="H66" s="34"/>
      <c r="I66" s="42"/>
      <c r="J66" s="33"/>
      <c r="K66" s="7"/>
      <c r="L66" s="3"/>
      <c r="M66" s="7"/>
    </row>
    <row r="67" spans="1:13" ht="18.600000000000001" customHeight="1" x14ac:dyDescent="0.25">
      <c r="A67" s="72" t="s">
        <v>271</v>
      </c>
      <c r="B67" s="72"/>
      <c r="C67" s="72"/>
      <c r="D67" s="43"/>
      <c r="E67" s="1"/>
      <c r="F67" s="44"/>
      <c r="G67"/>
      <c r="H67" s="34"/>
      <c r="I67" s="42"/>
      <c r="J67" s="33"/>
      <c r="K67" s="7"/>
      <c r="L67" s="3"/>
      <c r="M67" s="7"/>
    </row>
    <row r="68" spans="1:13" ht="18.600000000000001" customHeight="1" x14ac:dyDescent="0.25">
      <c r="A68" s="37"/>
      <c r="B68" s="37"/>
      <c r="C68" s="37"/>
      <c r="D68" s="1"/>
      <c r="E68" s="1"/>
      <c r="F68" s="44"/>
      <c r="G68"/>
      <c r="H68" s="34"/>
      <c r="I68" s="42"/>
      <c r="J68" s="33"/>
      <c r="K68" s="7"/>
      <c r="L68" s="3"/>
      <c r="M68" s="7"/>
    </row>
    <row r="69" spans="1:13" ht="18.600000000000001" customHeight="1" x14ac:dyDescent="0.25">
      <c r="A69" s="37"/>
      <c r="B69" s="37"/>
      <c r="C69" s="37"/>
      <c r="D69" s="1"/>
      <c r="E69" s="1"/>
      <c r="F69" s="44"/>
      <c r="G69"/>
      <c r="H69" s="34"/>
      <c r="I69" s="42"/>
      <c r="J69" s="33"/>
      <c r="K69" s="7"/>
      <c r="L69" s="3"/>
      <c r="M69" s="7"/>
    </row>
    <row r="70" spans="1:13" ht="18.600000000000001" customHeight="1" x14ac:dyDescent="0.25">
      <c r="A70" s="20" t="s">
        <v>272</v>
      </c>
      <c r="B70" s="6"/>
      <c r="C70" s="37"/>
      <c r="D70" s="37"/>
      <c r="E70" s="1"/>
      <c r="F70" s="44"/>
      <c r="G70"/>
      <c r="H70" s="34"/>
      <c r="I70" s="42"/>
      <c r="J70" s="33"/>
      <c r="K70" s="7"/>
      <c r="L70" s="3"/>
      <c r="M70" s="7"/>
    </row>
    <row r="71" spans="1:13" ht="18.600000000000001" customHeight="1" x14ac:dyDescent="0.25">
      <c r="A71" s="8" t="s">
        <v>2</v>
      </c>
      <c r="B71" s="21" t="s">
        <v>1</v>
      </c>
      <c r="C71" s="44" t="s">
        <v>6</v>
      </c>
      <c r="D71" s="49" t="s">
        <v>5</v>
      </c>
      <c r="E71" s="1"/>
      <c r="F71" s="44"/>
      <c r="G71"/>
      <c r="H71" s="34"/>
      <c r="I71" s="42"/>
      <c r="J71" s="33"/>
      <c r="K71" s="7"/>
      <c r="L71" s="3"/>
      <c r="M71" s="7"/>
    </row>
    <row r="72" spans="1:13" ht="18.600000000000001" customHeight="1" x14ac:dyDescent="0.25">
      <c r="A72" s="47" t="s">
        <v>22</v>
      </c>
      <c r="B72" s="50" t="s">
        <v>273</v>
      </c>
      <c r="C72" s="50" t="s">
        <v>274</v>
      </c>
      <c r="D72" s="48">
        <v>25000</v>
      </c>
      <c r="E72" s="1"/>
      <c r="F72" s="44"/>
      <c r="G72"/>
      <c r="H72" s="34"/>
      <c r="I72" s="42"/>
      <c r="J72" s="33"/>
      <c r="K72" s="7"/>
      <c r="L72" s="3"/>
      <c r="M72" s="7"/>
    </row>
    <row r="73" spans="1:13" ht="18.600000000000001" customHeight="1" x14ac:dyDescent="0.25">
      <c r="A73" s="2" t="s">
        <v>22</v>
      </c>
      <c r="B73" s="2" t="s">
        <v>275</v>
      </c>
      <c r="C73" s="2" t="s">
        <v>321</v>
      </c>
      <c r="D73" s="52">
        <v>187168</v>
      </c>
      <c r="E73" s="1"/>
      <c r="F73" s="44"/>
      <c r="G73"/>
      <c r="H73" s="34"/>
      <c r="I73" s="42"/>
      <c r="J73" s="33"/>
      <c r="K73" s="7"/>
      <c r="L73" s="3"/>
      <c r="M73" s="7"/>
    </row>
    <row r="74" spans="1:13" ht="32.450000000000003" customHeight="1" x14ac:dyDescent="0.25">
      <c r="A74" s="56" t="s">
        <v>22</v>
      </c>
      <c r="B74" s="2" t="s">
        <v>276</v>
      </c>
      <c r="C74" s="2" t="s">
        <v>322</v>
      </c>
      <c r="D74" s="52">
        <v>187168</v>
      </c>
      <c r="E74" s="1"/>
      <c r="F74" s="44"/>
      <c r="G74"/>
      <c r="H74" s="34"/>
      <c r="I74" s="42"/>
      <c r="J74" s="33"/>
      <c r="K74" s="7"/>
      <c r="L74" s="3"/>
      <c r="M74" s="7"/>
    </row>
    <row r="75" spans="1:13" ht="31.5" customHeight="1" x14ac:dyDescent="0.25">
      <c r="A75" s="56" t="s">
        <v>22</v>
      </c>
      <c r="B75" s="2" t="s">
        <v>277</v>
      </c>
      <c r="C75" s="2" t="s">
        <v>323</v>
      </c>
      <c r="D75" s="52">
        <v>187168</v>
      </c>
      <c r="E75" s="1"/>
      <c r="F75" s="44"/>
      <c r="G75"/>
      <c r="H75" s="34"/>
      <c r="I75" s="42"/>
      <c r="J75" s="33"/>
      <c r="K75" s="7"/>
      <c r="L75" s="3"/>
      <c r="M75" s="7"/>
    </row>
    <row r="76" spans="1:13" ht="20.100000000000001" customHeight="1" x14ac:dyDescent="0.25">
      <c r="A76" s="56" t="s">
        <v>22</v>
      </c>
      <c r="B76" s="2" t="s">
        <v>278</v>
      </c>
      <c r="C76" s="2" t="s">
        <v>279</v>
      </c>
      <c r="D76" s="52">
        <v>75000</v>
      </c>
      <c r="E76" s="1"/>
      <c r="F76" s="44"/>
      <c r="G76"/>
      <c r="H76" s="34"/>
      <c r="I76" s="42"/>
      <c r="J76" s="33"/>
      <c r="K76" s="7"/>
      <c r="L76" s="3"/>
      <c r="M76" s="7"/>
    </row>
    <row r="77" spans="1:13" ht="20.100000000000001" customHeight="1" x14ac:dyDescent="0.25">
      <c r="A77" s="56" t="s">
        <v>22</v>
      </c>
      <c r="B77" s="2" t="s">
        <v>280</v>
      </c>
      <c r="C77" s="2" t="s">
        <v>281</v>
      </c>
      <c r="D77" s="52">
        <v>1607986</v>
      </c>
      <c r="E77" s="1"/>
      <c r="F77" s="44"/>
      <c r="G77"/>
      <c r="H77" s="34"/>
      <c r="I77" s="42"/>
      <c r="J77" s="33"/>
      <c r="K77" s="7"/>
      <c r="L77" s="3"/>
      <c r="M77" s="7"/>
    </row>
    <row r="78" spans="1:13" ht="20.100000000000001" customHeight="1" x14ac:dyDescent="0.25">
      <c r="A78" s="56" t="s">
        <v>38</v>
      </c>
      <c r="B78" s="2" t="s">
        <v>282</v>
      </c>
      <c r="C78" s="2" t="s">
        <v>283</v>
      </c>
      <c r="D78" s="52">
        <v>360000</v>
      </c>
      <c r="E78" s="1"/>
      <c r="F78" s="44"/>
      <c r="G78"/>
      <c r="H78" s="34"/>
      <c r="I78" s="42"/>
      <c r="J78" s="33"/>
      <c r="K78" s="7"/>
      <c r="L78" s="3"/>
      <c r="M78" s="7"/>
    </row>
    <row r="79" spans="1:13" ht="30.95" customHeight="1" x14ac:dyDescent="0.25">
      <c r="A79" s="56" t="s">
        <v>3</v>
      </c>
      <c r="B79" s="2" t="s">
        <v>284</v>
      </c>
      <c r="C79" s="2" t="s">
        <v>285</v>
      </c>
      <c r="D79" s="52">
        <v>294841</v>
      </c>
      <c r="E79" s="1"/>
      <c r="F79" s="44"/>
      <c r="G79"/>
      <c r="H79" s="34"/>
      <c r="I79" s="42"/>
      <c r="J79" s="33"/>
      <c r="K79" s="7"/>
      <c r="L79" s="3"/>
      <c r="M79" s="7"/>
    </row>
    <row r="80" spans="1:13" ht="18.95" customHeight="1" x14ac:dyDescent="0.25">
      <c r="A80" s="56" t="s">
        <v>55</v>
      </c>
      <c r="B80" s="2" t="s">
        <v>286</v>
      </c>
      <c r="C80" s="2" t="s">
        <v>287</v>
      </c>
      <c r="D80" s="52">
        <v>380050</v>
      </c>
      <c r="E80" s="1"/>
      <c r="F80" s="44"/>
      <c r="G80"/>
      <c r="H80" s="34"/>
      <c r="I80" s="42"/>
      <c r="J80" s="33"/>
      <c r="K80" s="7"/>
      <c r="L80" s="3"/>
      <c r="M80" s="7"/>
    </row>
    <row r="81" spans="1:16" ht="18.95" customHeight="1" x14ac:dyDescent="0.25">
      <c r="A81" s="56" t="s">
        <v>55</v>
      </c>
      <c r="B81" s="2" t="s">
        <v>288</v>
      </c>
      <c r="C81" s="2" t="s">
        <v>309</v>
      </c>
      <c r="D81" s="52">
        <v>899139</v>
      </c>
      <c r="E81" s="1"/>
      <c r="F81" s="44"/>
      <c r="G81"/>
      <c r="H81" s="34"/>
      <c r="I81" s="42"/>
      <c r="J81" s="33"/>
      <c r="K81" s="7"/>
      <c r="L81" s="3"/>
      <c r="M81" s="7"/>
    </row>
    <row r="82" spans="1:16" ht="18.95" customHeight="1" x14ac:dyDescent="0.25">
      <c r="A82" s="56" t="s">
        <v>10</v>
      </c>
      <c r="B82" s="2" t="s">
        <v>289</v>
      </c>
      <c r="C82" s="2" t="s">
        <v>290</v>
      </c>
      <c r="D82" s="52">
        <v>150000</v>
      </c>
      <c r="E82" s="1"/>
      <c r="F82" s="44"/>
      <c r="G82"/>
      <c r="H82" s="34"/>
      <c r="I82" s="42"/>
      <c r="J82" s="33"/>
      <c r="K82" s="7"/>
      <c r="L82" s="3"/>
      <c r="M82" s="7"/>
    </row>
    <row r="83" spans="1:16" ht="18.95" customHeight="1" x14ac:dyDescent="0.25">
      <c r="A83" s="56" t="s">
        <v>72</v>
      </c>
      <c r="B83" s="2" t="s">
        <v>291</v>
      </c>
      <c r="C83" s="2" t="s">
        <v>292</v>
      </c>
      <c r="D83" s="52">
        <v>489700</v>
      </c>
      <c r="E83" s="37"/>
      <c r="F83" s="10"/>
      <c r="G83" s="52"/>
      <c r="H83" s="1"/>
      <c r="I83" s="44"/>
      <c r="J83"/>
      <c r="K83" s="34"/>
      <c r="L83" s="42"/>
      <c r="M83" s="33"/>
      <c r="N83" s="7"/>
      <c r="O83" s="3"/>
      <c r="P83" s="7"/>
    </row>
    <row r="84" spans="1:16" ht="18.95" customHeight="1" x14ac:dyDescent="0.25">
      <c r="A84" s="56" t="s">
        <v>12</v>
      </c>
      <c r="B84" s="2" t="s">
        <v>293</v>
      </c>
      <c r="C84" s="2" t="s">
        <v>294</v>
      </c>
      <c r="D84" s="52">
        <v>140000</v>
      </c>
      <c r="E84" s="37"/>
      <c r="F84" s="44"/>
      <c r="G84" s="52"/>
      <c r="H84" s="1"/>
      <c r="I84" s="44"/>
      <c r="J84"/>
      <c r="K84" s="34"/>
      <c r="L84" s="42"/>
      <c r="M84" s="33"/>
      <c r="N84" s="7"/>
      <c r="O84" s="3"/>
      <c r="P84" s="7"/>
    </row>
    <row r="85" spans="1:16" ht="20.100000000000001" customHeight="1" x14ac:dyDescent="0.2">
      <c r="A85" s="56" t="s">
        <v>12</v>
      </c>
      <c r="B85" s="2" t="s">
        <v>295</v>
      </c>
      <c r="C85" s="2" t="s">
        <v>296</v>
      </c>
      <c r="D85" s="52">
        <v>140000</v>
      </c>
    </row>
    <row r="86" spans="1:16" ht="20.100000000000001" customHeight="1" x14ac:dyDescent="0.2">
      <c r="A86" s="56" t="s">
        <v>12</v>
      </c>
      <c r="B86" s="2" t="s">
        <v>297</v>
      </c>
      <c r="C86" s="2" t="s">
        <v>257</v>
      </c>
      <c r="D86" s="52">
        <v>120000</v>
      </c>
    </row>
    <row r="87" spans="1:16" ht="20.100000000000001" customHeight="1" x14ac:dyDescent="0.2">
      <c r="A87" s="56" t="s">
        <v>85</v>
      </c>
      <c r="B87" s="2" t="s">
        <v>298</v>
      </c>
      <c r="C87" s="2" t="s">
        <v>299</v>
      </c>
      <c r="D87" s="52">
        <v>976360</v>
      </c>
    </row>
    <row r="88" spans="1:16" ht="20.100000000000001" customHeight="1" x14ac:dyDescent="0.2">
      <c r="A88" s="56" t="s">
        <v>4</v>
      </c>
      <c r="B88" s="2" t="s">
        <v>300</v>
      </c>
      <c r="C88" s="2" t="s">
        <v>324</v>
      </c>
      <c r="D88" s="52">
        <v>207633</v>
      </c>
    </row>
    <row r="89" spans="1:16" ht="37.5" customHeight="1" x14ac:dyDescent="0.2">
      <c r="A89" s="56" t="s">
        <v>92</v>
      </c>
      <c r="B89" s="2" t="s">
        <v>301</v>
      </c>
      <c r="C89" s="2" t="s">
        <v>302</v>
      </c>
      <c r="D89" s="52">
        <v>337417</v>
      </c>
    </row>
    <row r="90" spans="1:16" ht="20.100000000000001" customHeight="1" x14ac:dyDescent="0.2">
      <c r="A90" s="56" t="s">
        <v>217</v>
      </c>
      <c r="B90" s="2" t="s">
        <v>303</v>
      </c>
      <c r="C90" s="2" t="s">
        <v>304</v>
      </c>
      <c r="D90" s="52">
        <v>25000</v>
      </c>
    </row>
    <row r="91" spans="1:16" ht="20.100000000000001" customHeight="1" x14ac:dyDescent="0.2">
      <c r="A91" s="56" t="s">
        <v>101</v>
      </c>
      <c r="B91" s="2" t="s">
        <v>305</v>
      </c>
      <c r="C91" s="2" t="s">
        <v>306</v>
      </c>
      <c r="D91" s="52">
        <v>25000</v>
      </c>
    </row>
    <row r="92" spans="1:16" ht="20.100000000000001" customHeight="1" x14ac:dyDescent="0.2">
      <c r="A92" s="56" t="s">
        <v>308</v>
      </c>
      <c r="B92" s="2" t="s">
        <v>307</v>
      </c>
      <c r="C92" s="2" t="s">
        <v>310</v>
      </c>
      <c r="D92" s="52">
        <v>757152</v>
      </c>
    </row>
    <row r="93" spans="1:16" ht="20.100000000000001" customHeight="1" x14ac:dyDescent="0.2">
      <c r="A93" s="56" t="s">
        <v>104</v>
      </c>
      <c r="B93" s="2" t="s">
        <v>311</v>
      </c>
      <c r="C93" s="2" t="s">
        <v>312</v>
      </c>
      <c r="D93" s="52">
        <v>481723</v>
      </c>
    </row>
    <row r="94" spans="1:16" ht="30.95" customHeight="1" x14ac:dyDescent="0.2">
      <c r="A94" s="56" t="s">
        <v>15</v>
      </c>
      <c r="B94" s="2" t="s">
        <v>313</v>
      </c>
      <c r="C94" s="2" t="s">
        <v>314</v>
      </c>
      <c r="D94" s="52">
        <v>16185</v>
      </c>
    </row>
    <row r="95" spans="1:16" ht="20.100000000000001" customHeight="1" x14ac:dyDescent="0.2">
      <c r="A95" s="56" t="s">
        <v>15</v>
      </c>
      <c r="B95" s="2" t="s">
        <v>315</v>
      </c>
      <c r="C95" s="2" t="s">
        <v>316</v>
      </c>
      <c r="D95" s="52">
        <v>330000</v>
      </c>
    </row>
    <row r="96" spans="1:16" ht="20.100000000000001" customHeight="1" x14ac:dyDescent="0.2">
      <c r="A96" s="56" t="s">
        <v>15</v>
      </c>
      <c r="B96" s="2" t="s">
        <v>317</v>
      </c>
      <c r="C96" s="2" t="s">
        <v>318</v>
      </c>
      <c r="D96" s="52">
        <v>235434</v>
      </c>
    </row>
    <row r="97" spans="1:4" ht="20.100000000000001" customHeight="1" x14ac:dyDescent="0.25">
      <c r="A97" s="53"/>
      <c r="B97" s="40"/>
      <c r="C97" s="19" t="s">
        <v>319</v>
      </c>
      <c r="D97" s="54">
        <f>SUM(D72:D96)</f>
        <v>8635124</v>
      </c>
    </row>
    <row r="98" spans="1:4" ht="20.100000000000001" customHeight="1" x14ac:dyDescent="0.2">
      <c r="A98" s="72" t="s">
        <v>320</v>
      </c>
      <c r="B98" s="72"/>
      <c r="C98" s="72"/>
      <c r="D98" s="53"/>
    </row>
    <row r="99" spans="1:4" ht="20.100000000000001" customHeight="1" x14ac:dyDescent="0.2">
      <c r="A99" s="40"/>
      <c r="B99" s="40"/>
      <c r="C99" s="40"/>
      <c r="D99" s="53"/>
    </row>
    <row r="100" spans="1:4" ht="20.100000000000001" customHeight="1" x14ac:dyDescent="0.25">
      <c r="A100" s="29"/>
      <c r="B100" s="30" t="s">
        <v>192</v>
      </c>
      <c r="C100" s="31"/>
      <c r="D100" s="55">
        <f>D27+D52+D97</f>
        <v>14258902</v>
      </c>
    </row>
  </sheetData>
  <mergeCells count="8">
    <mergeCell ref="A67:C67"/>
    <mergeCell ref="A98:C98"/>
    <mergeCell ref="A1:D1"/>
    <mergeCell ref="A2:D2"/>
    <mergeCell ref="A3:D3"/>
    <mergeCell ref="A4:D4"/>
    <mergeCell ref="A28:C28"/>
    <mergeCell ref="A53:C53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Tribal</vt:lpstr>
      <vt:lpstr>Table 19</vt:lpstr>
      <vt:lpstr>Table 18 </vt:lpstr>
      <vt:lpstr>Tribal!Print_Area</vt:lpstr>
      <vt:lpstr>'Table 18 '!Print_Titles</vt:lpstr>
      <vt:lpstr>'Table 19'!Print_Titles</vt:lpstr>
      <vt:lpstr>Tribal!Print_Titles</vt:lpstr>
    </vt:vector>
  </TitlesOfParts>
  <Company>HAC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19: Prior Year Unobligated Tribal Transit Program Allocations as of September 30, 2023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TR</dc:creator>
  <cp:lastModifiedBy>Ullah, Waseem CTR (FTA)</cp:lastModifiedBy>
  <cp:lastPrinted>2019-03-06T13:27:26Z</cp:lastPrinted>
  <dcterms:created xsi:type="dcterms:W3CDTF">2000-10-06T12:40:40Z</dcterms:created>
  <dcterms:modified xsi:type="dcterms:W3CDTF">2024-02-20T21:54:25Z</dcterms:modified>
</cp:coreProperties>
</file>