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portionments\FY 2024 Full Year Formula Apportionments\FY 2024 Full Year Tables for TCA posting\"/>
    </mc:Choice>
  </mc:AlternateContent>
  <xr:revisionPtr revIDLastSave="0" documentId="13_ncr:1_{BCCE8A62-9F2B-4819-BD87-4A1DEF8C1572}" xr6:coauthVersionLast="47" xr6:coauthVersionMax="47" xr10:uidLastSave="{00000000-0000-0000-0000-000000000000}"/>
  <bookViews>
    <workbookView xWindow="-110" yWindow="-110" windowWidth="19420" windowHeight="10420" xr2:uid="{675064DE-6787-460F-8B0B-1FDA14F424A8}"/>
  </bookViews>
  <sheets>
    <sheet name="FY 2024 5311 Indian Table 10" sheetId="2" r:id="rId1"/>
  </sheets>
  <definedNames>
    <definedName name="_xlnm._FilterDatabase" localSheetId="0" hidden="1">'FY 2024 5311 Indian Table 10'!$A$5:$WRJ$5</definedName>
    <definedName name="_NST01">#N/A</definedName>
    <definedName name="_Order1" hidden="1">0</definedName>
    <definedName name="_xlnm.Database" localSheetId="0">#REF!</definedName>
    <definedName name="_xlnm.Database">#REF!</definedName>
    <definedName name="FINAL">#N/A</definedName>
    <definedName name="HTML_CodePage" hidden="1">1252</definedName>
    <definedName name="HTML_Control" localSheetId="0" hidden="1">{"'Final'!$A$1:$K$1"}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'FY 2024 5311 Indian Table 10'!$A$1:$G$138</definedName>
    <definedName name="_xlnm.Print_Titles" localSheetId="0">'FY 2024 5311 Indian Table 10'!$1:$5</definedName>
    <definedName name="TABLE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E138" i="2"/>
  <c r="G8" i="2"/>
  <c r="G9" i="2"/>
  <c r="G10" i="2"/>
  <c r="F138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 l="1"/>
  <c r="D138" i="2"/>
</calcChain>
</file>

<file path=xl/sharedStrings.xml><?xml version="1.0" encoding="utf-8"?>
<sst xmlns="http://schemas.openxmlformats.org/spreadsheetml/2006/main" count="408" uniqueCount="201">
  <si>
    <t xml:space="preserve">FEDERAL TRANSIT ADMINISTRATION </t>
  </si>
  <si>
    <t>TABLE 10</t>
  </si>
  <si>
    <t>State</t>
  </si>
  <si>
    <t>State Name</t>
  </si>
  <si>
    <t>Indian Reservations</t>
  </si>
  <si>
    <t xml:space="preserve"> Tier 1</t>
  </si>
  <si>
    <t>Tier 2</t>
  </si>
  <si>
    <t>Tier 3</t>
  </si>
  <si>
    <t>FY 2024 Total Allocation</t>
  </si>
  <si>
    <t>AL</t>
  </si>
  <si>
    <t>Poarch Band of Creek Indians</t>
  </si>
  <si>
    <t>AK</t>
  </si>
  <si>
    <t>Chickaloon Native Village</t>
  </si>
  <si>
    <t>Craig Tribal Association</t>
  </si>
  <si>
    <t>Gulkana Village Council</t>
  </si>
  <si>
    <t>Gwichyaa Zhee Tribal Transit Service</t>
  </si>
  <si>
    <t>Hydaburg Cooperative Association</t>
  </si>
  <si>
    <t>Kenaitze Indian Tribe</t>
  </si>
  <si>
    <t>Ketchikan Indian Community</t>
  </si>
  <si>
    <t>Native Village of Noatak</t>
  </si>
  <si>
    <t>Native Village of Unalakleet</t>
  </si>
  <si>
    <t>Ninilchik Village</t>
  </si>
  <si>
    <t>Noorvik Native Community</t>
  </si>
  <si>
    <t>Petersburg Indian Association</t>
  </si>
  <si>
    <t>Seldovia Village Tribe</t>
  </si>
  <si>
    <t>Sitka Tribe of Alaska</t>
  </si>
  <si>
    <t>AZ</t>
  </si>
  <si>
    <t>Cocopah Indian Tribe</t>
  </si>
  <si>
    <t>Gila River Indian Community</t>
  </si>
  <si>
    <t>Havasupai Tribe</t>
  </si>
  <si>
    <t>Hopi Tribe</t>
  </si>
  <si>
    <t>Hualapai Indian Tribe</t>
  </si>
  <si>
    <t>Kaibab Band of Paiute Indians</t>
  </si>
  <si>
    <t>Navajo Nation</t>
  </si>
  <si>
    <t>Pascua Yaqui Tribe</t>
  </si>
  <si>
    <t>Salt River Pima-Maricopa Indian Community</t>
  </si>
  <si>
    <t>San Carlos Apache Tribe</t>
  </si>
  <si>
    <t>White Mountain Apache Tribe</t>
  </si>
  <si>
    <t>Yavapai-Apache Nation</t>
  </si>
  <si>
    <t>CA</t>
  </si>
  <si>
    <t>Bishop Paiute Tribe</t>
  </si>
  <si>
    <t>Blue Lake Rancheria</t>
  </si>
  <si>
    <t>Chemehuevi Indian Tribe</t>
  </si>
  <si>
    <t>Elk Valley Rancheria</t>
  </si>
  <si>
    <t>Morongo Band of Mission Indians</t>
  </si>
  <si>
    <t>North Fork Rancheria of Mono Indians of California</t>
  </si>
  <si>
    <t>Quechan Indian Tribe</t>
  </si>
  <si>
    <t>Yurok Tribe</t>
  </si>
  <si>
    <t>CO</t>
  </si>
  <si>
    <t>Southern Ute Indian Tribe</t>
  </si>
  <si>
    <t>CT</t>
  </si>
  <si>
    <t>Mashantucket Pequot Tribal Nation</t>
  </si>
  <si>
    <t>ID</t>
  </si>
  <si>
    <t>Coeur d'Alene Tribe</t>
  </si>
  <si>
    <t>Nez Perce Tribe</t>
  </si>
  <si>
    <t>Shoshone-Bannock Tribes</t>
  </si>
  <si>
    <t>KS</t>
  </si>
  <si>
    <t>Prairie Band Potawatomi Nation</t>
  </si>
  <si>
    <t>Sac and Fox Nation of Missouri</t>
  </si>
  <si>
    <t>ME</t>
  </si>
  <si>
    <t>Aroostook Band of Micmacs</t>
  </si>
  <si>
    <t>Houlton Band of Maliseet Indians</t>
  </si>
  <si>
    <t>MA</t>
  </si>
  <si>
    <t>The Mashpee Wampanoag Tribe</t>
  </si>
  <si>
    <t>MI</t>
  </si>
  <si>
    <t>Bay Mills Indian Community</t>
  </si>
  <si>
    <t>Sault Ste. Marie Tribe of Chippewa Indians</t>
  </si>
  <si>
    <t>MN</t>
  </si>
  <si>
    <t>Bois Forte Reservation Tribal Council</t>
  </si>
  <si>
    <t>Fond du Lac Reservation</t>
  </si>
  <si>
    <t>Grand Portage Reservation Tribal Council</t>
  </si>
  <si>
    <t>Leech Lake Band of Ojibwe</t>
  </si>
  <si>
    <t>Red Lake Band of the Chippewa</t>
  </si>
  <si>
    <t>White Earth Band of Chippewa</t>
  </si>
  <si>
    <t>MS</t>
  </si>
  <si>
    <t>Mississippi Band of Choctaw Indians</t>
  </si>
  <si>
    <t>MT</t>
  </si>
  <si>
    <t>Blackfeet Nation Transit Department</t>
  </si>
  <si>
    <t>Chippewa Cree Tribe</t>
  </si>
  <si>
    <t>Confederated Salish and Kootenai Tribes</t>
  </si>
  <si>
    <t>Crow Tribe of Indians</t>
  </si>
  <si>
    <t>Fort Belknap Indian Community</t>
  </si>
  <si>
    <t>Fort Peck Tribes</t>
  </si>
  <si>
    <t>Northern Cheyenne Tribe</t>
  </si>
  <si>
    <t>NE</t>
  </si>
  <si>
    <t>Omaha Tribe Public Transit</t>
  </si>
  <si>
    <t>Ponca Tribe of Nebraska</t>
  </si>
  <si>
    <t>Santee Sioux Nation</t>
  </si>
  <si>
    <t>Winnebago Tribe of Nebraska</t>
  </si>
  <si>
    <t>NV</t>
  </si>
  <si>
    <t>Elko Band Council</t>
  </si>
  <si>
    <t>Fallon Paiute-Shoshone Tribe</t>
  </si>
  <si>
    <t>Pyramid Lake Paiute Tribe</t>
  </si>
  <si>
    <t>Reno-Sparks Indian Colony</t>
  </si>
  <si>
    <t>NM</t>
  </si>
  <si>
    <t>Jicarilla Apache Nation</t>
  </si>
  <si>
    <t>Ohkay Owingeh Pueblo</t>
  </si>
  <si>
    <t>Pojoaque Pueblo</t>
  </si>
  <si>
    <t>Pueblo of Isleta</t>
  </si>
  <si>
    <t>Pueblo of Laguna</t>
  </si>
  <si>
    <t>Pueblo of Nambe'</t>
  </si>
  <si>
    <t>Pueblo of San Ildefonso</t>
  </si>
  <si>
    <t>Pueblo of Santa Ana</t>
  </si>
  <si>
    <t>Pueblo of Santa Clara</t>
  </si>
  <si>
    <t>Taos Pueblo</t>
  </si>
  <si>
    <t>Tesuque Pueblo</t>
  </si>
  <si>
    <t>Zuni Pueblo</t>
  </si>
  <si>
    <t>NY</t>
  </si>
  <si>
    <t>Seneca Nation of Indians</t>
  </si>
  <si>
    <t>NC</t>
  </si>
  <si>
    <t>Eastern Band of Cherokee Indians</t>
  </si>
  <si>
    <t>ND</t>
  </si>
  <si>
    <t>Spirit Lake Tribe</t>
  </si>
  <si>
    <t>Standing Rock Public Transportation</t>
  </si>
  <si>
    <t>Turtle Mountain Band of Chippewa Indian</t>
  </si>
  <si>
    <t>Cherokee Nation &amp; United Keetoowah Band of Cherokee Indians in Oklahoma</t>
  </si>
  <si>
    <t>OK</t>
  </si>
  <si>
    <t>Cheyenne &amp; Arapaho Tribes</t>
  </si>
  <si>
    <t>Chickasaw Nation</t>
  </si>
  <si>
    <t>Choctaw Nation of Oklahoma</t>
  </si>
  <si>
    <t>Citizen Potawatomi Nation</t>
  </si>
  <si>
    <t>Comanche Nation &amp; Kiowa Tribe</t>
  </si>
  <si>
    <t>Muscogee (Creek) Nation</t>
  </si>
  <si>
    <t>Northeast Oklahoma Tribal Transit Consortium</t>
  </si>
  <si>
    <t>Ponca Tribe of Oklahoma</t>
  </si>
  <si>
    <t>Seminole Nation Public Transit</t>
  </si>
  <si>
    <t>OR</t>
  </si>
  <si>
    <t>Confederated Tribes of Siletz Indians</t>
  </si>
  <si>
    <t>Confederated Tribes of the Grand Ronde Community of Oregon</t>
  </si>
  <si>
    <t>Confederated Tribes of the Umatilla Indian Reservation</t>
  </si>
  <si>
    <t>Confederated Tribes of Warm Springs</t>
  </si>
  <si>
    <t>Klamath Tribes</t>
  </si>
  <si>
    <t>SC</t>
  </si>
  <si>
    <t>Catawba Indian Nation</t>
  </si>
  <si>
    <t>SD</t>
  </si>
  <si>
    <t>Cheyenne River Sioux Tribe</t>
  </si>
  <si>
    <t>Lower Brule Sioux Tribe</t>
  </si>
  <si>
    <t>Oglala Sioux Tribe</t>
  </si>
  <si>
    <t>Rosebud Sioux Tribe</t>
  </si>
  <si>
    <t>Sisseton-Wahpeton Oyate</t>
  </si>
  <si>
    <t>Yankton Sioux Tribe</t>
  </si>
  <si>
    <t>UT</t>
  </si>
  <si>
    <t>Ute Tribe</t>
  </si>
  <si>
    <t>WA</t>
  </si>
  <si>
    <t>Confederated Tribes and Bands of The Yakama Nation</t>
  </si>
  <si>
    <t>Confederated Tribes of the Colville Indian Reservation</t>
  </si>
  <si>
    <t>Cowlitz Indian Tribe</t>
  </si>
  <si>
    <t>Jamestown S'Klallam Tribe</t>
  </si>
  <si>
    <t>Kalispel Tribe of Indians</t>
  </si>
  <si>
    <t>Lower Elwha Klallam Tribe</t>
  </si>
  <si>
    <t>Lummi Nation</t>
  </si>
  <si>
    <t>Makah Tribal Council</t>
  </si>
  <si>
    <t>Muckleshoot Indian Tribe</t>
  </si>
  <si>
    <t>Snoqualmie Indian Tribe</t>
  </si>
  <si>
    <t>Spokane Tribe of Indians</t>
  </si>
  <si>
    <t>Squaxin Island Tribe</t>
  </si>
  <si>
    <t>Stillaguamish Tribe of Indians</t>
  </si>
  <si>
    <t>The Tulalip Tribes of Washington</t>
  </si>
  <si>
    <t>WI</t>
  </si>
  <si>
    <t>Bad River Band of Lake Superior Tribe of Chippewa</t>
  </si>
  <si>
    <t>Forest County Potawatomi Community</t>
  </si>
  <si>
    <t>Lac Courte Oreilles Band of Ojibwe</t>
  </si>
  <si>
    <t>Lac du Flambeau Band of Lake Superior Chippewa Indians</t>
  </si>
  <si>
    <t>Menominee Indian Tribe of Wisconsin</t>
  </si>
  <si>
    <t>Oneida Tribe of Indians of Wisconsin</t>
  </si>
  <si>
    <t>Red Cliff Band of Lake Superior Chippewa</t>
  </si>
  <si>
    <t>WY</t>
  </si>
  <si>
    <t>Shoshone and Arapaho Tribes DOT</t>
  </si>
  <si>
    <t>Alabama</t>
  </si>
  <si>
    <t>Alaska</t>
  </si>
  <si>
    <t>Arizona</t>
  </si>
  <si>
    <t>California</t>
  </si>
  <si>
    <t>Colorado</t>
  </si>
  <si>
    <t>Connecticut</t>
  </si>
  <si>
    <t>Idaho</t>
  </si>
  <si>
    <t>Kansas</t>
  </si>
  <si>
    <t>Maine</t>
  </si>
  <si>
    <t>Massachusetts</t>
  </si>
  <si>
    <t>Michigan</t>
  </si>
  <si>
    <t>Minnesota</t>
  </si>
  <si>
    <t>Mississippi</t>
  </si>
  <si>
    <t>Montana</t>
  </si>
  <si>
    <t>Nebraska</t>
  </si>
  <si>
    <t>Nevada</t>
  </si>
  <si>
    <t>New Mexico</t>
  </si>
  <si>
    <t>New York</t>
  </si>
  <si>
    <t>North Carolina</t>
  </si>
  <si>
    <t>North Dakota</t>
  </si>
  <si>
    <t>Oklahoma</t>
  </si>
  <si>
    <t>Oregon</t>
  </si>
  <si>
    <t>South Carolina</t>
  </si>
  <si>
    <t>South Dakota</t>
  </si>
  <si>
    <t>Utah</t>
  </si>
  <si>
    <t>Washington</t>
  </si>
  <si>
    <t>Wisconsin</t>
  </si>
  <si>
    <t>Wyoming</t>
  </si>
  <si>
    <t>TOTAL:</t>
  </si>
  <si>
    <t>Ok</t>
  </si>
  <si>
    <t>Mescalero Apache Tribe</t>
  </si>
  <si>
    <t>FY 2024 FULL YEAR SECTION 5311(c)(2)(B)  PUBLIC TRANSPORTATION ON INDIAN RESERVATIONS FORMULA APPORTIONMENTS</t>
  </si>
  <si>
    <t>The amount apportioned in this notice includes funding authorized under the Bipartisan Infrastructure Law, enacted as the Infrastructure Investment and Jobs Act (Pub. L. 117-58), and is based on funding made available under the Consolidated Appropriations Act, 2024 (H.R. 4366 / Public Law 118-42, March 9,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</si>
</sst>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5" fontId="4" fillId="0" borderId="1" xfId="2" applyNumberFormat="1" applyFont="1" applyBorder="1" applyAlignment="1">
      <alignment horizontal="center" vertical="center"/>
    </xf>
    <xf numFmtId="5" fontId="4" fillId="0" borderId="1" xfId="2" applyNumberFormat="1" applyFont="1" applyBorder="1" applyAlignment="1">
      <alignment vertical="top"/>
    </xf>
    <xf numFmtId="5" fontId="3" fillId="0" borderId="0" xfId="2" applyNumberFormat="1" applyFont="1" applyAlignme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right" vertical="top" wrapText="1"/>
    </xf>
    <xf numFmtId="5" fontId="7" fillId="0" borderId="5" xfId="2" applyNumberFormat="1" applyFont="1" applyBorder="1" applyAlignment="1">
      <alignment vertical="center"/>
    </xf>
    <xf numFmtId="0" fontId="7" fillId="0" borderId="5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</cellXfs>
  <cellStyles count="3">
    <cellStyle name="Currency 2" xfId="2" xr:uid="{49E019BE-6A15-4A1F-BD70-6EF97B7CB83A}"/>
    <cellStyle name="Normal" xfId="0" builtinId="0"/>
    <cellStyle name="Normal 5 2" xfId="1" xr:uid="{4EC94CBC-499B-468B-A879-8E7B7E8209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96E1-A846-4416-B14A-3AD10026ED9F}">
  <dimension ref="A1:G144"/>
  <sheetViews>
    <sheetView tabSelected="1" zoomScale="90" zoomScaleNormal="90" workbookViewId="0">
      <selection activeCell="C10" sqref="C10"/>
    </sheetView>
  </sheetViews>
  <sheetFormatPr defaultColWidth="10.7265625" defaultRowHeight="13" x14ac:dyDescent="0.35"/>
  <cols>
    <col min="1" max="1" width="9.7265625" style="3" bestFit="1" customWidth="1"/>
    <col min="2" max="2" width="16.26953125" style="3" customWidth="1"/>
    <col min="3" max="3" width="67" style="3" bestFit="1" customWidth="1"/>
    <col min="4" max="4" width="24.7265625" style="11" bestFit="1" customWidth="1"/>
    <col min="5" max="6" width="24" style="11" bestFit="1" customWidth="1"/>
    <col min="7" max="7" width="34.7265625" style="11" bestFit="1" customWidth="1"/>
    <col min="8" max="148" width="10.7265625" style="1"/>
    <col min="149" max="149" width="15.7265625" style="1" customWidth="1"/>
    <col min="150" max="150" width="66.26953125" style="1" bestFit="1" customWidth="1"/>
    <col min="151" max="151" width="14.26953125" style="1" bestFit="1" customWidth="1"/>
    <col min="152" max="152" width="12.7265625" style="1" bestFit="1" customWidth="1"/>
    <col min="153" max="153" width="18.7265625" style="1" customWidth="1"/>
    <col min="154" max="154" width="18.54296875" style="1" customWidth="1"/>
    <col min="155" max="404" width="10.7265625" style="1"/>
    <col min="405" max="405" width="15.7265625" style="1" customWidth="1"/>
    <col min="406" max="406" width="66.26953125" style="1" bestFit="1" customWidth="1"/>
    <col min="407" max="407" width="14.26953125" style="1" bestFit="1" customWidth="1"/>
    <col min="408" max="408" width="12.7265625" style="1" bestFit="1" customWidth="1"/>
    <col min="409" max="409" width="18.7265625" style="1" customWidth="1"/>
    <col min="410" max="410" width="18.54296875" style="1" customWidth="1"/>
    <col min="411" max="660" width="10.7265625" style="1"/>
    <col min="661" max="661" width="15.7265625" style="1" customWidth="1"/>
    <col min="662" max="662" width="66.26953125" style="1" bestFit="1" customWidth="1"/>
    <col min="663" max="663" width="14.26953125" style="1" bestFit="1" customWidth="1"/>
    <col min="664" max="664" width="12.7265625" style="1" bestFit="1" customWidth="1"/>
    <col min="665" max="665" width="18.7265625" style="1" customWidth="1"/>
    <col min="666" max="666" width="18.54296875" style="1" customWidth="1"/>
    <col min="667" max="916" width="10.7265625" style="1"/>
    <col min="917" max="917" width="15.7265625" style="1" customWidth="1"/>
    <col min="918" max="918" width="66.26953125" style="1" bestFit="1" customWidth="1"/>
    <col min="919" max="919" width="14.26953125" style="1" bestFit="1" customWidth="1"/>
    <col min="920" max="920" width="12.7265625" style="1" bestFit="1" customWidth="1"/>
    <col min="921" max="921" width="18.7265625" style="1" customWidth="1"/>
    <col min="922" max="922" width="18.54296875" style="1" customWidth="1"/>
    <col min="923" max="1172" width="10.7265625" style="1"/>
    <col min="1173" max="1173" width="15.7265625" style="1" customWidth="1"/>
    <col min="1174" max="1174" width="66.26953125" style="1" bestFit="1" customWidth="1"/>
    <col min="1175" max="1175" width="14.26953125" style="1" bestFit="1" customWidth="1"/>
    <col min="1176" max="1176" width="12.7265625" style="1" bestFit="1" customWidth="1"/>
    <col min="1177" max="1177" width="18.7265625" style="1" customWidth="1"/>
    <col min="1178" max="1178" width="18.54296875" style="1" customWidth="1"/>
    <col min="1179" max="1428" width="10.7265625" style="1"/>
    <col min="1429" max="1429" width="15.7265625" style="1" customWidth="1"/>
    <col min="1430" max="1430" width="66.26953125" style="1" bestFit="1" customWidth="1"/>
    <col min="1431" max="1431" width="14.26953125" style="1" bestFit="1" customWidth="1"/>
    <col min="1432" max="1432" width="12.7265625" style="1" bestFit="1" customWidth="1"/>
    <col min="1433" max="1433" width="18.7265625" style="1" customWidth="1"/>
    <col min="1434" max="1434" width="18.54296875" style="1" customWidth="1"/>
    <col min="1435" max="1684" width="10.7265625" style="1"/>
    <col min="1685" max="1685" width="15.7265625" style="1" customWidth="1"/>
    <col min="1686" max="1686" width="66.26953125" style="1" bestFit="1" customWidth="1"/>
    <col min="1687" max="1687" width="14.26953125" style="1" bestFit="1" customWidth="1"/>
    <col min="1688" max="1688" width="12.7265625" style="1" bestFit="1" customWidth="1"/>
    <col min="1689" max="1689" width="18.7265625" style="1" customWidth="1"/>
    <col min="1690" max="1690" width="18.54296875" style="1" customWidth="1"/>
    <col min="1691" max="1940" width="10.7265625" style="1"/>
    <col min="1941" max="1941" width="15.7265625" style="1" customWidth="1"/>
    <col min="1942" max="1942" width="66.26953125" style="1" bestFit="1" customWidth="1"/>
    <col min="1943" max="1943" width="14.26953125" style="1" bestFit="1" customWidth="1"/>
    <col min="1944" max="1944" width="12.7265625" style="1" bestFit="1" customWidth="1"/>
    <col min="1945" max="1945" width="18.7265625" style="1" customWidth="1"/>
    <col min="1946" max="1946" width="18.54296875" style="1" customWidth="1"/>
    <col min="1947" max="2196" width="10.7265625" style="1"/>
    <col min="2197" max="2197" width="15.7265625" style="1" customWidth="1"/>
    <col min="2198" max="2198" width="66.26953125" style="1" bestFit="1" customWidth="1"/>
    <col min="2199" max="2199" width="14.26953125" style="1" bestFit="1" customWidth="1"/>
    <col min="2200" max="2200" width="12.7265625" style="1" bestFit="1" customWidth="1"/>
    <col min="2201" max="2201" width="18.7265625" style="1" customWidth="1"/>
    <col min="2202" max="2202" width="18.54296875" style="1" customWidth="1"/>
    <col min="2203" max="2452" width="10.7265625" style="1"/>
    <col min="2453" max="2453" width="15.7265625" style="1" customWidth="1"/>
    <col min="2454" max="2454" width="66.26953125" style="1" bestFit="1" customWidth="1"/>
    <col min="2455" max="2455" width="14.26953125" style="1" bestFit="1" customWidth="1"/>
    <col min="2456" max="2456" width="12.7265625" style="1" bestFit="1" customWidth="1"/>
    <col min="2457" max="2457" width="18.7265625" style="1" customWidth="1"/>
    <col min="2458" max="2458" width="18.54296875" style="1" customWidth="1"/>
    <col min="2459" max="2708" width="10.7265625" style="1"/>
    <col min="2709" max="2709" width="15.7265625" style="1" customWidth="1"/>
    <col min="2710" max="2710" width="66.26953125" style="1" bestFit="1" customWidth="1"/>
    <col min="2711" max="2711" width="14.26953125" style="1" bestFit="1" customWidth="1"/>
    <col min="2712" max="2712" width="12.7265625" style="1" bestFit="1" customWidth="1"/>
    <col min="2713" max="2713" width="18.7265625" style="1" customWidth="1"/>
    <col min="2714" max="2714" width="18.54296875" style="1" customWidth="1"/>
    <col min="2715" max="2964" width="10.7265625" style="1"/>
    <col min="2965" max="2965" width="15.7265625" style="1" customWidth="1"/>
    <col min="2966" max="2966" width="66.26953125" style="1" bestFit="1" customWidth="1"/>
    <col min="2967" max="2967" width="14.26953125" style="1" bestFit="1" customWidth="1"/>
    <col min="2968" max="2968" width="12.7265625" style="1" bestFit="1" customWidth="1"/>
    <col min="2969" max="2969" width="18.7265625" style="1" customWidth="1"/>
    <col min="2970" max="2970" width="18.54296875" style="1" customWidth="1"/>
    <col min="2971" max="3220" width="10.7265625" style="1"/>
    <col min="3221" max="3221" width="15.7265625" style="1" customWidth="1"/>
    <col min="3222" max="3222" width="66.26953125" style="1" bestFit="1" customWidth="1"/>
    <col min="3223" max="3223" width="14.26953125" style="1" bestFit="1" customWidth="1"/>
    <col min="3224" max="3224" width="12.7265625" style="1" bestFit="1" customWidth="1"/>
    <col min="3225" max="3225" width="18.7265625" style="1" customWidth="1"/>
    <col min="3226" max="3226" width="18.54296875" style="1" customWidth="1"/>
    <col min="3227" max="3476" width="10.7265625" style="1"/>
    <col min="3477" max="3477" width="15.7265625" style="1" customWidth="1"/>
    <col min="3478" max="3478" width="66.26953125" style="1" bestFit="1" customWidth="1"/>
    <col min="3479" max="3479" width="14.26953125" style="1" bestFit="1" customWidth="1"/>
    <col min="3480" max="3480" width="12.7265625" style="1" bestFit="1" customWidth="1"/>
    <col min="3481" max="3481" width="18.7265625" style="1" customWidth="1"/>
    <col min="3482" max="3482" width="18.54296875" style="1" customWidth="1"/>
    <col min="3483" max="3732" width="10.7265625" style="1"/>
    <col min="3733" max="3733" width="15.7265625" style="1" customWidth="1"/>
    <col min="3734" max="3734" width="66.26953125" style="1" bestFit="1" customWidth="1"/>
    <col min="3735" max="3735" width="14.26953125" style="1" bestFit="1" customWidth="1"/>
    <col min="3736" max="3736" width="12.7265625" style="1" bestFit="1" customWidth="1"/>
    <col min="3737" max="3737" width="18.7265625" style="1" customWidth="1"/>
    <col min="3738" max="3738" width="18.54296875" style="1" customWidth="1"/>
    <col min="3739" max="3988" width="10.7265625" style="1"/>
    <col min="3989" max="3989" width="15.7265625" style="1" customWidth="1"/>
    <col min="3990" max="3990" width="66.26953125" style="1" bestFit="1" customWidth="1"/>
    <col min="3991" max="3991" width="14.26953125" style="1" bestFit="1" customWidth="1"/>
    <col min="3992" max="3992" width="12.7265625" style="1" bestFit="1" customWidth="1"/>
    <col min="3993" max="3993" width="18.7265625" style="1" customWidth="1"/>
    <col min="3994" max="3994" width="18.54296875" style="1" customWidth="1"/>
    <col min="3995" max="4244" width="10.7265625" style="1"/>
    <col min="4245" max="4245" width="15.7265625" style="1" customWidth="1"/>
    <col min="4246" max="4246" width="66.26953125" style="1" bestFit="1" customWidth="1"/>
    <col min="4247" max="4247" width="14.26953125" style="1" bestFit="1" customWidth="1"/>
    <col min="4248" max="4248" width="12.7265625" style="1" bestFit="1" customWidth="1"/>
    <col min="4249" max="4249" width="18.7265625" style="1" customWidth="1"/>
    <col min="4250" max="4250" width="18.54296875" style="1" customWidth="1"/>
    <col min="4251" max="4500" width="10.7265625" style="1"/>
    <col min="4501" max="4501" width="15.7265625" style="1" customWidth="1"/>
    <col min="4502" max="4502" width="66.26953125" style="1" bestFit="1" customWidth="1"/>
    <col min="4503" max="4503" width="14.26953125" style="1" bestFit="1" customWidth="1"/>
    <col min="4504" max="4504" width="12.7265625" style="1" bestFit="1" customWidth="1"/>
    <col min="4505" max="4505" width="18.7265625" style="1" customWidth="1"/>
    <col min="4506" max="4506" width="18.54296875" style="1" customWidth="1"/>
    <col min="4507" max="4756" width="10.7265625" style="1"/>
    <col min="4757" max="4757" width="15.7265625" style="1" customWidth="1"/>
    <col min="4758" max="4758" width="66.26953125" style="1" bestFit="1" customWidth="1"/>
    <col min="4759" max="4759" width="14.26953125" style="1" bestFit="1" customWidth="1"/>
    <col min="4760" max="4760" width="12.7265625" style="1" bestFit="1" customWidth="1"/>
    <col min="4761" max="4761" width="18.7265625" style="1" customWidth="1"/>
    <col min="4762" max="4762" width="18.54296875" style="1" customWidth="1"/>
    <col min="4763" max="5012" width="10.7265625" style="1"/>
    <col min="5013" max="5013" width="15.7265625" style="1" customWidth="1"/>
    <col min="5014" max="5014" width="66.26953125" style="1" bestFit="1" customWidth="1"/>
    <col min="5015" max="5015" width="14.26953125" style="1" bestFit="1" customWidth="1"/>
    <col min="5016" max="5016" width="12.7265625" style="1" bestFit="1" customWidth="1"/>
    <col min="5017" max="5017" width="18.7265625" style="1" customWidth="1"/>
    <col min="5018" max="5018" width="18.54296875" style="1" customWidth="1"/>
    <col min="5019" max="5268" width="10.7265625" style="1"/>
    <col min="5269" max="5269" width="15.7265625" style="1" customWidth="1"/>
    <col min="5270" max="5270" width="66.26953125" style="1" bestFit="1" customWidth="1"/>
    <col min="5271" max="5271" width="14.26953125" style="1" bestFit="1" customWidth="1"/>
    <col min="5272" max="5272" width="12.7265625" style="1" bestFit="1" customWidth="1"/>
    <col min="5273" max="5273" width="18.7265625" style="1" customWidth="1"/>
    <col min="5274" max="5274" width="18.54296875" style="1" customWidth="1"/>
    <col min="5275" max="5524" width="10.7265625" style="1"/>
    <col min="5525" max="5525" width="15.7265625" style="1" customWidth="1"/>
    <col min="5526" max="5526" width="66.26953125" style="1" bestFit="1" customWidth="1"/>
    <col min="5527" max="5527" width="14.26953125" style="1" bestFit="1" customWidth="1"/>
    <col min="5528" max="5528" width="12.7265625" style="1" bestFit="1" customWidth="1"/>
    <col min="5529" max="5529" width="18.7265625" style="1" customWidth="1"/>
    <col min="5530" max="5530" width="18.54296875" style="1" customWidth="1"/>
    <col min="5531" max="5780" width="10.7265625" style="1"/>
    <col min="5781" max="5781" width="15.7265625" style="1" customWidth="1"/>
    <col min="5782" max="5782" width="66.26953125" style="1" bestFit="1" customWidth="1"/>
    <col min="5783" max="5783" width="14.26953125" style="1" bestFit="1" customWidth="1"/>
    <col min="5784" max="5784" width="12.7265625" style="1" bestFit="1" customWidth="1"/>
    <col min="5785" max="5785" width="18.7265625" style="1" customWidth="1"/>
    <col min="5786" max="5786" width="18.54296875" style="1" customWidth="1"/>
    <col min="5787" max="6036" width="10.7265625" style="1"/>
    <col min="6037" max="6037" width="15.7265625" style="1" customWidth="1"/>
    <col min="6038" max="6038" width="66.26953125" style="1" bestFit="1" customWidth="1"/>
    <col min="6039" max="6039" width="14.26953125" style="1" bestFit="1" customWidth="1"/>
    <col min="6040" max="6040" width="12.7265625" style="1" bestFit="1" customWidth="1"/>
    <col min="6041" max="6041" width="18.7265625" style="1" customWidth="1"/>
    <col min="6042" max="6042" width="18.54296875" style="1" customWidth="1"/>
    <col min="6043" max="6292" width="10.7265625" style="1"/>
    <col min="6293" max="6293" width="15.7265625" style="1" customWidth="1"/>
    <col min="6294" max="6294" width="66.26953125" style="1" bestFit="1" customWidth="1"/>
    <col min="6295" max="6295" width="14.26953125" style="1" bestFit="1" customWidth="1"/>
    <col min="6296" max="6296" width="12.7265625" style="1" bestFit="1" customWidth="1"/>
    <col min="6297" max="6297" width="18.7265625" style="1" customWidth="1"/>
    <col min="6298" max="6298" width="18.54296875" style="1" customWidth="1"/>
    <col min="6299" max="6548" width="10.7265625" style="1"/>
    <col min="6549" max="6549" width="15.7265625" style="1" customWidth="1"/>
    <col min="6550" max="6550" width="66.26953125" style="1" bestFit="1" customWidth="1"/>
    <col min="6551" max="6551" width="14.26953125" style="1" bestFit="1" customWidth="1"/>
    <col min="6552" max="6552" width="12.7265625" style="1" bestFit="1" customWidth="1"/>
    <col min="6553" max="6553" width="18.7265625" style="1" customWidth="1"/>
    <col min="6554" max="6554" width="18.54296875" style="1" customWidth="1"/>
    <col min="6555" max="6804" width="10.7265625" style="1"/>
    <col min="6805" max="6805" width="15.7265625" style="1" customWidth="1"/>
    <col min="6806" max="6806" width="66.26953125" style="1" bestFit="1" customWidth="1"/>
    <col min="6807" max="6807" width="14.26953125" style="1" bestFit="1" customWidth="1"/>
    <col min="6808" max="6808" width="12.7265625" style="1" bestFit="1" customWidth="1"/>
    <col min="6809" max="6809" width="18.7265625" style="1" customWidth="1"/>
    <col min="6810" max="6810" width="18.54296875" style="1" customWidth="1"/>
    <col min="6811" max="7060" width="10.7265625" style="1"/>
    <col min="7061" max="7061" width="15.7265625" style="1" customWidth="1"/>
    <col min="7062" max="7062" width="66.26953125" style="1" bestFit="1" customWidth="1"/>
    <col min="7063" max="7063" width="14.26953125" style="1" bestFit="1" customWidth="1"/>
    <col min="7064" max="7064" width="12.7265625" style="1" bestFit="1" customWidth="1"/>
    <col min="7065" max="7065" width="18.7265625" style="1" customWidth="1"/>
    <col min="7066" max="7066" width="18.54296875" style="1" customWidth="1"/>
    <col min="7067" max="7316" width="10.7265625" style="1"/>
    <col min="7317" max="7317" width="15.7265625" style="1" customWidth="1"/>
    <col min="7318" max="7318" width="66.26953125" style="1" bestFit="1" customWidth="1"/>
    <col min="7319" max="7319" width="14.26953125" style="1" bestFit="1" customWidth="1"/>
    <col min="7320" max="7320" width="12.7265625" style="1" bestFit="1" customWidth="1"/>
    <col min="7321" max="7321" width="18.7265625" style="1" customWidth="1"/>
    <col min="7322" max="7322" width="18.54296875" style="1" customWidth="1"/>
    <col min="7323" max="7572" width="10.7265625" style="1"/>
    <col min="7573" max="7573" width="15.7265625" style="1" customWidth="1"/>
    <col min="7574" max="7574" width="66.26953125" style="1" bestFit="1" customWidth="1"/>
    <col min="7575" max="7575" width="14.26953125" style="1" bestFit="1" customWidth="1"/>
    <col min="7576" max="7576" width="12.7265625" style="1" bestFit="1" customWidth="1"/>
    <col min="7577" max="7577" width="18.7265625" style="1" customWidth="1"/>
    <col min="7578" max="7578" width="18.54296875" style="1" customWidth="1"/>
    <col min="7579" max="7828" width="10.7265625" style="1"/>
    <col min="7829" max="7829" width="15.7265625" style="1" customWidth="1"/>
    <col min="7830" max="7830" width="66.26953125" style="1" bestFit="1" customWidth="1"/>
    <col min="7831" max="7831" width="14.26953125" style="1" bestFit="1" customWidth="1"/>
    <col min="7832" max="7832" width="12.7265625" style="1" bestFit="1" customWidth="1"/>
    <col min="7833" max="7833" width="18.7265625" style="1" customWidth="1"/>
    <col min="7834" max="7834" width="18.54296875" style="1" customWidth="1"/>
    <col min="7835" max="8084" width="10.7265625" style="1"/>
    <col min="8085" max="8085" width="15.7265625" style="1" customWidth="1"/>
    <col min="8086" max="8086" width="66.26953125" style="1" bestFit="1" customWidth="1"/>
    <col min="8087" max="8087" width="14.26953125" style="1" bestFit="1" customWidth="1"/>
    <col min="8088" max="8088" width="12.7265625" style="1" bestFit="1" customWidth="1"/>
    <col min="8089" max="8089" width="18.7265625" style="1" customWidth="1"/>
    <col min="8090" max="8090" width="18.54296875" style="1" customWidth="1"/>
    <col min="8091" max="8340" width="10.7265625" style="1"/>
    <col min="8341" max="8341" width="15.7265625" style="1" customWidth="1"/>
    <col min="8342" max="8342" width="66.26953125" style="1" bestFit="1" customWidth="1"/>
    <col min="8343" max="8343" width="14.26953125" style="1" bestFit="1" customWidth="1"/>
    <col min="8344" max="8344" width="12.7265625" style="1" bestFit="1" customWidth="1"/>
    <col min="8345" max="8345" width="18.7265625" style="1" customWidth="1"/>
    <col min="8346" max="8346" width="18.54296875" style="1" customWidth="1"/>
    <col min="8347" max="8596" width="10.7265625" style="1"/>
    <col min="8597" max="8597" width="15.7265625" style="1" customWidth="1"/>
    <col min="8598" max="8598" width="66.26953125" style="1" bestFit="1" customWidth="1"/>
    <col min="8599" max="8599" width="14.26953125" style="1" bestFit="1" customWidth="1"/>
    <col min="8600" max="8600" width="12.7265625" style="1" bestFit="1" customWidth="1"/>
    <col min="8601" max="8601" width="18.7265625" style="1" customWidth="1"/>
    <col min="8602" max="8602" width="18.54296875" style="1" customWidth="1"/>
    <col min="8603" max="8852" width="10.7265625" style="1"/>
    <col min="8853" max="8853" width="15.7265625" style="1" customWidth="1"/>
    <col min="8854" max="8854" width="66.26953125" style="1" bestFit="1" customWidth="1"/>
    <col min="8855" max="8855" width="14.26953125" style="1" bestFit="1" customWidth="1"/>
    <col min="8856" max="8856" width="12.7265625" style="1" bestFit="1" customWidth="1"/>
    <col min="8857" max="8857" width="18.7265625" style="1" customWidth="1"/>
    <col min="8858" max="8858" width="18.54296875" style="1" customWidth="1"/>
    <col min="8859" max="9108" width="10.7265625" style="1"/>
    <col min="9109" max="9109" width="15.7265625" style="1" customWidth="1"/>
    <col min="9110" max="9110" width="66.26953125" style="1" bestFit="1" customWidth="1"/>
    <col min="9111" max="9111" width="14.26953125" style="1" bestFit="1" customWidth="1"/>
    <col min="9112" max="9112" width="12.7265625" style="1" bestFit="1" customWidth="1"/>
    <col min="9113" max="9113" width="18.7265625" style="1" customWidth="1"/>
    <col min="9114" max="9114" width="18.54296875" style="1" customWidth="1"/>
    <col min="9115" max="9364" width="10.7265625" style="1"/>
    <col min="9365" max="9365" width="15.7265625" style="1" customWidth="1"/>
    <col min="9366" max="9366" width="66.26953125" style="1" bestFit="1" customWidth="1"/>
    <col min="9367" max="9367" width="14.26953125" style="1" bestFit="1" customWidth="1"/>
    <col min="9368" max="9368" width="12.7265625" style="1" bestFit="1" customWidth="1"/>
    <col min="9369" max="9369" width="18.7265625" style="1" customWidth="1"/>
    <col min="9370" max="9370" width="18.54296875" style="1" customWidth="1"/>
    <col min="9371" max="9620" width="10.7265625" style="1"/>
    <col min="9621" max="9621" width="15.7265625" style="1" customWidth="1"/>
    <col min="9622" max="9622" width="66.26953125" style="1" bestFit="1" customWidth="1"/>
    <col min="9623" max="9623" width="14.26953125" style="1" bestFit="1" customWidth="1"/>
    <col min="9624" max="9624" width="12.7265625" style="1" bestFit="1" customWidth="1"/>
    <col min="9625" max="9625" width="18.7265625" style="1" customWidth="1"/>
    <col min="9626" max="9626" width="18.54296875" style="1" customWidth="1"/>
    <col min="9627" max="9876" width="10.7265625" style="1"/>
    <col min="9877" max="9877" width="15.7265625" style="1" customWidth="1"/>
    <col min="9878" max="9878" width="66.26953125" style="1" bestFit="1" customWidth="1"/>
    <col min="9879" max="9879" width="14.26953125" style="1" bestFit="1" customWidth="1"/>
    <col min="9880" max="9880" width="12.7265625" style="1" bestFit="1" customWidth="1"/>
    <col min="9881" max="9881" width="18.7265625" style="1" customWidth="1"/>
    <col min="9882" max="9882" width="18.54296875" style="1" customWidth="1"/>
    <col min="9883" max="10132" width="10.7265625" style="1"/>
    <col min="10133" max="10133" width="15.7265625" style="1" customWidth="1"/>
    <col min="10134" max="10134" width="66.26953125" style="1" bestFit="1" customWidth="1"/>
    <col min="10135" max="10135" width="14.26953125" style="1" bestFit="1" customWidth="1"/>
    <col min="10136" max="10136" width="12.7265625" style="1" bestFit="1" customWidth="1"/>
    <col min="10137" max="10137" width="18.7265625" style="1" customWidth="1"/>
    <col min="10138" max="10138" width="18.54296875" style="1" customWidth="1"/>
    <col min="10139" max="10388" width="10.7265625" style="1"/>
    <col min="10389" max="10389" width="15.7265625" style="1" customWidth="1"/>
    <col min="10390" max="10390" width="66.26953125" style="1" bestFit="1" customWidth="1"/>
    <col min="10391" max="10391" width="14.26953125" style="1" bestFit="1" customWidth="1"/>
    <col min="10392" max="10392" width="12.7265625" style="1" bestFit="1" customWidth="1"/>
    <col min="10393" max="10393" width="18.7265625" style="1" customWidth="1"/>
    <col min="10394" max="10394" width="18.54296875" style="1" customWidth="1"/>
    <col min="10395" max="10644" width="10.7265625" style="1"/>
    <col min="10645" max="10645" width="15.7265625" style="1" customWidth="1"/>
    <col min="10646" max="10646" width="66.26953125" style="1" bestFit="1" customWidth="1"/>
    <col min="10647" max="10647" width="14.26953125" style="1" bestFit="1" customWidth="1"/>
    <col min="10648" max="10648" width="12.7265625" style="1" bestFit="1" customWidth="1"/>
    <col min="10649" max="10649" width="18.7265625" style="1" customWidth="1"/>
    <col min="10650" max="10650" width="18.54296875" style="1" customWidth="1"/>
    <col min="10651" max="10900" width="10.7265625" style="1"/>
    <col min="10901" max="10901" width="15.7265625" style="1" customWidth="1"/>
    <col min="10902" max="10902" width="66.26953125" style="1" bestFit="1" customWidth="1"/>
    <col min="10903" max="10903" width="14.26953125" style="1" bestFit="1" customWidth="1"/>
    <col min="10904" max="10904" width="12.7265625" style="1" bestFit="1" customWidth="1"/>
    <col min="10905" max="10905" width="18.7265625" style="1" customWidth="1"/>
    <col min="10906" max="10906" width="18.54296875" style="1" customWidth="1"/>
    <col min="10907" max="11156" width="10.7265625" style="1"/>
    <col min="11157" max="11157" width="15.7265625" style="1" customWidth="1"/>
    <col min="11158" max="11158" width="66.26953125" style="1" bestFit="1" customWidth="1"/>
    <col min="11159" max="11159" width="14.26953125" style="1" bestFit="1" customWidth="1"/>
    <col min="11160" max="11160" width="12.7265625" style="1" bestFit="1" customWidth="1"/>
    <col min="11161" max="11161" width="18.7265625" style="1" customWidth="1"/>
    <col min="11162" max="11162" width="18.54296875" style="1" customWidth="1"/>
    <col min="11163" max="11412" width="10.7265625" style="1"/>
    <col min="11413" max="11413" width="15.7265625" style="1" customWidth="1"/>
    <col min="11414" max="11414" width="66.26953125" style="1" bestFit="1" customWidth="1"/>
    <col min="11415" max="11415" width="14.26953125" style="1" bestFit="1" customWidth="1"/>
    <col min="11416" max="11416" width="12.7265625" style="1" bestFit="1" customWidth="1"/>
    <col min="11417" max="11417" width="18.7265625" style="1" customWidth="1"/>
    <col min="11418" max="11418" width="18.54296875" style="1" customWidth="1"/>
    <col min="11419" max="11668" width="10.7265625" style="1"/>
    <col min="11669" max="11669" width="15.7265625" style="1" customWidth="1"/>
    <col min="11670" max="11670" width="66.26953125" style="1" bestFit="1" customWidth="1"/>
    <col min="11671" max="11671" width="14.26953125" style="1" bestFit="1" customWidth="1"/>
    <col min="11672" max="11672" width="12.7265625" style="1" bestFit="1" customWidth="1"/>
    <col min="11673" max="11673" width="18.7265625" style="1" customWidth="1"/>
    <col min="11674" max="11674" width="18.54296875" style="1" customWidth="1"/>
    <col min="11675" max="11924" width="10.7265625" style="1"/>
    <col min="11925" max="11925" width="15.7265625" style="1" customWidth="1"/>
    <col min="11926" max="11926" width="66.26953125" style="1" bestFit="1" customWidth="1"/>
    <col min="11927" max="11927" width="14.26953125" style="1" bestFit="1" customWidth="1"/>
    <col min="11928" max="11928" width="12.7265625" style="1" bestFit="1" customWidth="1"/>
    <col min="11929" max="11929" width="18.7265625" style="1" customWidth="1"/>
    <col min="11930" max="11930" width="18.54296875" style="1" customWidth="1"/>
    <col min="11931" max="12180" width="10.7265625" style="1"/>
    <col min="12181" max="12181" width="15.7265625" style="1" customWidth="1"/>
    <col min="12182" max="12182" width="66.26953125" style="1" bestFit="1" customWidth="1"/>
    <col min="12183" max="12183" width="14.26953125" style="1" bestFit="1" customWidth="1"/>
    <col min="12184" max="12184" width="12.7265625" style="1" bestFit="1" customWidth="1"/>
    <col min="12185" max="12185" width="18.7265625" style="1" customWidth="1"/>
    <col min="12186" max="12186" width="18.54296875" style="1" customWidth="1"/>
    <col min="12187" max="12436" width="10.7265625" style="1"/>
    <col min="12437" max="12437" width="15.7265625" style="1" customWidth="1"/>
    <col min="12438" max="12438" width="66.26953125" style="1" bestFit="1" customWidth="1"/>
    <col min="12439" max="12439" width="14.26953125" style="1" bestFit="1" customWidth="1"/>
    <col min="12440" max="12440" width="12.7265625" style="1" bestFit="1" customWidth="1"/>
    <col min="12441" max="12441" width="18.7265625" style="1" customWidth="1"/>
    <col min="12442" max="12442" width="18.54296875" style="1" customWidth="1"/>
    <col min="12443" max="12692" width="10.7265625" style="1"/>
    <col min="12693" max="12693" width="15.7265625" style="1" customWidth="1"/>
    <col min="12694" max="12694" width="66.26953125" style="1" bestFit="1" customWidth="1"/>
    <col min="12695" max="12695" width="14.26953125" style="1" bestFit="1" customWidth="1"/>
    <col min="12696" max="12696" width="12.7265625" style="1" bestFit="1" customWidth="1"/>
    <col min="12697" max="12697" width="18.7265625" style="1" customWidth="1"/>
    <col min="12698" max="12698" width="18.54296875" style="1" customWidth="1"/>
    <col min="12699" max="12948" width="10.7265625" style="1"/>
    <col min="12949" max="12949" width="15.7265625" style="1" customWidth="1"/>
    <col min="12950" max="12950" width="66.26953125" style="1" bestFit="1" customWidth="1"/>
    <col min="12951" max="12951" width="14.26953125" style="1" bestFit="1" customWidth="1"/>
    <col min="12952" max="12952" width="12.7265625" style="1" bestFit="1" customWidth="1"/>
    <col min="12953" max="12953" width="18.7265625" style="1" customWidth="1"/>
    <col min="12954" max="12954" width="18.54296875" style="1" customWidth="1"/>
    <col min="12955" max="13204" width="10.7265625" style="1"/>
    <col min="13205" max="13205" width="15.7265625" style="1" customWidth="1"/>
    <col min="13206" max="13206" width="66.26953125" style="1" bestFit="1" customWidth="1"/>
    <col min="13207" max="13207" width="14.26953125" style="1" bestFit="1" customWidth="1"/>
    <col min="13208" max="13208" width="12.7265625" style="1" bestFit="1" customWidth="1"/>
    <col min="13209" max="13209" width="18.7265625" style="1" customWidth="1"/>
    <col min="13210" max="13210" width="18.54296875" style="1" customWidth="1"/>
    <col min="13211" max="13460" width="10.7265625" style="1"/>
    <col min="13461" max="13461" width="15.7265625" style="1" customWidth="1"/>
    <col min="13462" max="13462" width="66.26953125" style="1" bestFit="1" customWidth="1"/>
    <col min="13463" max="13463" width="14.26953125" style="1" bestFit="1" customWidth="1"/>
    <col min="13464" max="13464" width="12.7265625" style="1" bestFit="1" customWidth="1"/>
    <col min="13465" max="13465" width="18.7265625" style="1" customWidth="1"/>
    <col min="13466" max="13466" width="18.54296875" style="1" customWidth="1"/>
    <col min="13467" max="13716" width="10.7265625" style="1"/>
    <col min="13717" max="13717" width="15.7265625" style="1" customWidth="1"/>
    <col min="13718" max="13718" width="66.26953125" style="1" bestFit="1" customWidth="1"/>
    <col min="13719" max="13719" width="14.26953125" style="1" bestFit="1" customWidth="1"/>
    <col min="13720" max="13720" width="12.7265625" style="1" bestFit="1" customWidth="1"/>
    <col min="13721" max="13721" width="18.7265625" style="1" customWidth="1"/>
    <col min="13722" max="13722" width="18.54296875" style="1" customWidth="1"/>
    <col min="13723" max="13972" width="10.7265625" style="1"/>
    <col min="13973" max="13973" width="15.7265625" style="1" customWidth="1"/>
    <col min="13974" max="13974" width="66.26953125" style="1" bestFit="1" customWidth="1"/>
    <col min="13975" max="13975" width="14.26953125" style="1" bestFit="1" customWidth="1"/>
    <col min="13976" max="13976" width="12.7265625" style="1" bestFit="1" customWidth="1"/>
    <col min="13977" max="13977" width="18.7265625" style="1" customWidth="1"/>
    <col min="13978" max="13978" width="18.54296875" style="1" customWidth="1"/>
    <col min="13979" max="14228" width="10.7265625" style="1"/>
    <col min="14229" max="14229" width="15.7265625" style="1" customWidth="1"/>
    <col min="14230" max="14230" width="66.26953125" style="1" bestFit="1" customWidth="1"/>
    <col min="14231" max="14231" width="14.26953125" style="1" bestFit="1" customWidth="1"/>
    <col min="14232" max="14232" width="12.7265625" style="1" bestFit="1" customWidth="1"/>
    <col min="14233" max="14233" width="18.7265625" style="1" customWidth="1"/>
    <col min="14234" max="14234" width="18.54296875" style="1" customWidth="1"/>
    <col min="14235" max="14484" width="10.7265625" style="1"/>
    <col min="14485" max="14485" width="15.7265625" style="1" customWidth="1"/>
    <col min="14486" max="14486" width="66.26953125" style="1" bestFit="1" customWidth="1"/>
    <col min="14487" max="14487" width="14.26953125" style="1" bestFit="1" customWidth="1"/>
    <col min="14488" max="14488" width="12.7265625" style="1" bestFit="1" customWidth="1"/>
    <col min="14489" max="14489" width="18.7265625" style="1" customWidth="1"/>
    <col min="14490" max="14490" width="18.54296875" style="1" customWidth="1"/>
    <col min="14491" max="14740" width="10.7265625" style="1"/>
    <col min="14741" max="14741" width="15.7265625" style="1" customWidth="1"/>
    <col min="14742" max="14742" width="66.26953125" style="1" bestFit="1" customWidth="1"/>
    <col min="14743" max="14743" width="14.26953125" style="1" bestFit="1" customWidth="1"/>
    <col min="14744" max="14744" width="12.7265625" style="1" bestFit="1" customWidth="1"/>
    <col min="14745" max="14745" width="18.7265625" style="1" customWidth="1"/>
    <col min="14746" max="14746" width="18.54296875" style="1" customWidth="1"/>
    <col min="14747" max="14996" width="10.7265625" style="1"/>
    <col min="14997" max="14997" width="15.7265625" style="1" customWidth="1"/>
    <col min="14998" max="14998" width="66.26953125" style="1" bestFit="1" customWidth="1"/>
    <col min="14999" max="14999" width="14.26953125" style="1" bestFit="1" customWidth="1"/>
    <col min="15000" max="15000" width="12.7265625" style="1" bestFit="1" customWidth="1"/>
    <col min="15001" max="15001" width="18.7265625" style="1" customWidth="1"/>
    <col min="15002" max="15002" width="18.54296875" style="1" customWidth="1"/>
    <col min="15003" max="15252" width="10.7265625" style="1"/>
    <col min="15253" max="15253" width="15.7265625" style="1" customWidth="1"/>
    <col min="15254" max="15254" width="66.26953125" style="1" bestFit="1" customWidth="1"/>
    <col min="15255" max="15255" width="14.26953125" style="1" bestFit="1" customWidth="1"/>
    <col min="15256" max="15256" width="12.7265625" style="1" bestFit="1" customWidth="1"/>
    <col min="15257" max="15257" width="18.7265625" style="1" customWidth="1"/>
    <col min="15258" max="15258" width="18.54296875" style="1" customWidth="1"/>
    <col min="15259" max="15508" width="10.7265625" style="1"/>
    <col min="15509" max="15509" width="15.7265625" style="1" customWidth="1"/>
    <col min="15510" max="15510" width="66.26953125" style="1" bestFit="1" customWidth="1"/>
    <col min="15511" max="15511" width="14.26953125" style="1" bestFit="1" customWidth="1"/>
    <col min="15512" max="15512" width="12.7265625" style="1" bestFit="1" customWidth="1"/>
    <col min="15513" max="15513" width="18.7265625" style="1" customWidth="1"/>
    <col min="15514" max="15514" width="18.54296875" style="1" customWidth="1"/>
    <col min="15515" max="15764" width="10.7265625" style="1"/>
    <col min="15765" max="15765" width="15.7265625" style="1" customWidth="1"/>
    <col min="15766" max="15766" width="66.26953125" style="1" bestFit="1" customWidth="1"/>
    <col min="15767" max="15767" width="14.26953125" style="1" bestFit="1" customWidth="1"/>
    <col min="15768" max="15768" width="12.7265625" style="1" bestFit="1" customWidth="1"/>
    <col min="15769" max="15769" width="18.7265625" style="1" customWidth="1"/>
    <col min="15770" max="15770" width="18.54296875" style="1" customWidth="1"/>
    <col min="15771" max="16020" width="10.7265625" style="1"/>
    <col min="16021" max="16021" width="15.7265625" style="1" customWidth="1"/>
    <col min="16022" max="16022" width="66.26953125" style="1" bestFit="1" customWidth="1"/>
    <col min="16023" max="16023" width="14.26953125" style="1" bestFit="1" customWidth="1"/>
    <col min="16024" max="16024" width="12.7265625" style="1" bestFit="1" customWidth="1"/>
    <col min="16025" max="16025" width="18.7265625" style="1" customWidth="1"/>
    <col min="16026" max="16026" width="18.54296875" style="1" customWidth="1"/>
    <col min="16027" max="16384" width="10.7265625" style="1"/>
  </cols>
  <sheetData>
    <row r="1" spans="1:7" ht="21" customHeight="1" x14ac:dyDescent="0.35">
      <c r="A1" s="12" t="s">
        <v>0</v>
      </c>
      <c r="B1" s="12"/>
      <c r="C1" s="12"/>
      <c r="D1" s="12"/>
      <c r="E1" s="12"/>
      <c r="F1" s="12"/>
      <c r="G1" s="12"/>
    </row>
    <row r="2" spans="1:7" ht="22.5" customHeight="1" x14ac:dyDescent="0.35">
      <c r="A2" s="13" t="s">
        <v>1</v>
      </c>
      <c r="B2" s="13"/>
      <c r="C2" s="13"/>
      <c r="D2" s="13"/>
      <c r="E2" s="13"/>
      <c r="F2" s="13"/>
      <c r="G2" s="13"/>
    </row>
    <row r="3" spans="1:7" ht="34.5" customHeight="1" x14ac:dyDescent="0.35">
      <c r="A3" s="14" t="s">
        <v>199</v>
      </c>
      <c r="B3" s="15"/>
      <c r="C3" s="15"/>
      <c r="D3" s="15"/>
      <c r="E3" s="15"/>
      <c r="F3" s="15"/>
      <c r="G3" s="16"/>
    </row>
    <row r="4" spans="1:7" ht="47.25" customHeight="1" x14ac:dyDescent="0.35">
      <c r="A4" s="17" t="s">
        <v>200</v>
      </c>
      <c r="B4" s="18"/>
      <c r="C4" s="18"/>
      <c r="D4" s="18"/>
      <c r="E4" s="18"/>
      <c r="F4" s="18"/>
      <c r="G4" s="19"/>
    </row>
    <row r="5" spans="1:7" s="8" customFormat="1" ht="15.5" x14ac:dyDescent="0.35">
      <c r="A5" s="5" t="s">
        <v>2</v>
      </c>
      <c r="B5" s="6" t="s">
        <v>3</v>
      </c>
      <c r="C5" s="7" t="s">
        <v>4</v>
      </c>
      <c r="D5" s="9" t="s">
        <v>5</v>
      </c>
      <c r="E5" s="9" t="s">
        <v>6</v>
      </c>
      <c r="F5" s="9" t="s">
        <v>7</v>
      </c>
      <c r="G5" s="9" t="s">
        <v>8</v>
      </c>
    </row>
    <row r="6" spans="1:7" ht="15.5" x14ac:dyDescent="0.35">
      <c r="A6" s="22" t="s">
        <v>9</v>
      </c>
      <c r="B6" s="22" t="s">
        <v>168</v>
      </c>
      <c r="C6" s="23" t="s">
        <v>10</v>
      </c>
      <c r="D6" s="21">
        <v>15738</v>
      </c>
      <c r="E6" s="21">
        <v>0</v>
      </c>
      <c r="F6" s="21">
        <v>0</v>
      </c>
      <c r="G6" s="21">
        <f t="shared" ref="G6:G37" si="0">SUM(D6:F6)</f>
        <v>15738</v>
      </c>
    </row>
    <row r="7" spans="1:7" ht="15.5" x14ac:dyDescent="0.35">
      <c r="A7" s="24" t="s">
        <v>11</v>
      </c>
      <c r="B7" s="24" t="s">
        <v>169</v>
      </c>
      <c r="C7" s="25" t="s">
        <v>12</v>
      </c>
      <c r="D7" s="21">
        <v>30442</v>
      </c>
      <c r="E7" s="21">
        <v>0</v>
      </c>
      <c r="F7" s="21">
        <v>102509</v>
      </c>
      <c r="G7" s="21">
        <f t="shared" si="0"/>
        <v>132951</v>
      </c>
    </row>
    <row r="8" spans="1:7" ht="15.5" x14ac:dyDescent="0.35">
      <c r="A8" s="24" t="s">
        <v>11</v>
      </c>
      <c r="B8" s="24" t="s">
        <v>169</v>
      </c>
      <c r="C8" s="25" t="s">
        <v>13</v>
      </c>
      <c r="D8" s="21">
        <v>34053</v>
      </c>
      <c r="E8" s="21">
        <v>0</v>
      </c>
      <c r="F8" s="21">
        <v>0</v>
      </c>
      <c r="G8" s="21">
        <f t="shared" si="0"/>
        <v>34053</v>
      </c>
    </row>
    <row r="9" spans="1:7" ht="15.5" x14ac:dyDescent="0.35">
      <c r="A9" s="24" t="s">
        <v>11</v>
      </c>
      <c r="B9" s="24" t="s">
        <v>169</v>
      </c>
      <c r="C9" s="25" t="s">
        <v>14</v>
      </c>
      <c r="D9" s="21">
        <v>109458</v>
      </c>
      <c r="E9" s="21">
        <v>0</v>
      </c>
      <c r="F9" s="21">
        <v>0</v>
      </c>
      <c r="G9" s="21">
        <f t="shared" si="0"/>
        <v>109458</v>
      </c>
    </row>
    <row r="10" spans="1:7" ht="15.5" x14ac:dyDescent="0.35">
      <c r="A10" s="24" t="s">
        <v>11</v>
      </c>
      <c r="B10" s="24" t="s">
        <v>169</v>
      </c>
      <c r="C10" s="25" t="s">
        <v>15</v>
      </c>
      <c r="D10" s="21">
        <v>4544</v>
      </c>
      <c r="E10" s="21">
        <v>0</v>
      </c>
      <c r="F10" s="21">
        <v>0</v>
      </c>
      <c r="G10" s="21">
        <f t="shared" si="0"/>
        <v>4544</v>
      </c>
    </row>
    <row r="11" spans="1:7" ht="15.5" x14ac:dyDescent="0.35">
      <c r="A11" s="24" t="s">
        <v>11</v>
      </c>
      <c r="B11" s="24" t="s">
        <v>169</v>
      </c>
      <c r="C11" s="25" t="s">
        <v>16</v>
      </c>
      <c r="D11" s="21">
        <v>36063</v>
      </c>
      <c r="E11" s="21">
        <v>0</v>
      </c>
      <c r="F11" s="21">
        <v>0</v>
      </c>
      <c r="G11" s="21">
        <f t="shared" si="0"/>
        <v>36063</v>
      </c>
    </row>
    <row r="12" spans="1:7" ht="15.5" x14ac:dyDescent="0.35">
      <c r="A12" s="24" t="s">
        <v>11</v>
      </c>
      <c r="B12" s="24" t="s">
        <v>169</v>
      </c>
      <c r="C12" s="25" t="s">
        <v>17</v>
      </c>
      <c r="D12" s="21">
        <v>49872</v>
      </c>
      <c r="E12" s="21">
        <v>0</v>
      </c>
      <c r="F12" s="21">
        <v>219893</v>
      </c>
      <c r="G12" s="21">
        <f t="shared" si="0"/>
        <v>269765</v>
      </c>
    </row>
    <row r="13" spans="1:7" ht="15.5" x14ac:dyDescent="0.35">
      <c r="A13" s="24" t="s">
        <v>11</v>
      </c>
      <c r="B13" s="24" t="s">
        <v>169</v>
      </c>
      <c r="C13" s="25" t="s">
        <v>18</v>
      </c>
      <c r="D13" s="21">
        <v>3385</v>
      </c>
      <c r="E13" s="21">
        <v>0</v>
      </c>
      <c r="F13" s="21">
        <v>63482</v>
      </c>
      <c r="G13" s="21">
        <f t="shared" si="0"/>
        <v>66867</v>
      </c>
    </row>
    <row r="14" spans="1:7" ht="15.5" x14ac:dyDescent="0.35">
      <c r="A14" s="24" t="s">
        <v>11</v>
      </c>
      <c r="B14" s="24" t="s">
        <v>169</v>
      </c>
      <c r="C14" s="25" t="s">
        <v>19</v>
      </c>
      <c r="D14" s="21">
        <v>2386</v>
      </c>
      <c r="E14" s="21">
        <v>0</v>
      </c>
      <c r="F14" s="21">
        <v>0</v>
      </c>
      <c r="G14" s="21">
        <f t="shared" si="0"/>
        <v>2386</v>
      </c>
    </row>
    <row r="15" spans="1:7" ht="15.5" x14ac:dyDescent="0.35">
      <c r="A15" s="24" t="s">
        <v>11</v>
      </c>
      <c r="B15" s="24" t="s">
        <v>169</v>
      </c>
      <c r="C15" s="25" t="s">
        <v>20</v>
      </c>
      <c r="D15" s="21">
        <v>11295</v>
      </c>
      <c r="E15" s="21">
        <v>0</v>
      </c>
      <c r="F15" s="21">
        <v>0</v>
      </c>
      <c r="G15" s="21">
        <f t="shared" si="0"/>
        <v>11295</v>
      </c>
    </row>
    <row r="16" spans="1:7" ht="15.5" x14ac:dyDescent="0.35">
      <c r="A16" s="24" t="s">
        <v>11</v>
      </c>
      <c r="B16" s="24" t="s">
        <v>169</v>
      </c>
      <c r="C16" s="25" t="s">
        <v>21</v>
      </c>
      <c r="D16" s="21">
        <v>35665</v>
      </c>
      <c r="E16" s="21">
        <v>0</v>
      </c>
      <c r="F16" s="21">
        <v>115619</v>
      </c>
      <c r="G16" s="21">
        <f t="shared" si="0"/>
        <v>151284</v>
      </c>
    </row>
    <row r="17" spans="1:7" ht="15.5" x14ac:dyDescent="0.35">
      <c r="A17" s="24" t="s">
        <v>11</v>
      </c>
      <c r="B17" s="24" t="s">
        <v>169</v>
      </c>
      <c r="C17" s="25" t="s">
        <v>22</v>
      </c>
      <c r="D17" s="21">
        <v>1973</v>
      </c>
      <c r="E17" s="21">
        <v>0</v>
      </c>
      <c r="F17" s="21">
        <v>0</v>
      </c>
      <c r="G17" s="21">
        <f t="shared" si="0"/>
        <v>1973</v>
      </c>
    </row>
    <row r="18" spans="1:7" ht="15.5" x14ac:dyDescent="0.35">
      <c r="A18" s="24" t="s">
        <v>11</v>
      </c>
      <c r="B18" s="24" t="s">
        <v>169</v>
      </c>
      <c r="C18" s="25" t="s">
        <v>23</v>
      </c>
      <c r="D18" s="21">
        <v>8857</v>
      </c>
      <c r="E18" s="21">
        <v>0</v>
      </c>
      <c r="F18" s="21">
        <v>0</v>
      </c>
      <c r="G18" s="21">
        <f t="shared" si="0"/>
        <v>8857</v>
      </c>
    </row>
    <row r="19" spans="1:7" ht="15.5" x14ac:dyDescent="0.35">
      <c r="A19" s="24" t="s">
        <v>11</v>
      </c>
      <c r="B19" s="24" t="s">
        <v>169</v>
      </c>
      <c r="C19" s="25" t="s">
        <v>24</v>
      </c>
      <c r="D19" s="21">
        <v>6449</v>
      </c>
      <c r="E19" s="21">
        <v>0</v>
      </c>
      <c r="F19" s="21">
        <v>0</v>
      </c>
      <c r="G19" s="21">
        <f t="shared" si="0"/>
        <v>6449</v>
      </c>
    </row>
    <row r="20" spans="1:7" ht="15.5" x14ac:dyDescent="0.35">
      <c r="A20" s="24" t="s">
        <v>11</v>
      </c>
      <c r="B20" s="24" t="s">
        <v>169</v>
      </c>
      <c r="C20" s="25" t="s">
        <v>25</v>
      </c>
      <c r="D20" s="21">
        <v>96740</v>
      </c>
      <c r="E20" s="21">
        <v>0</v>
      </c>
      <c r="F20" s="21">
        <v>0</v>
      </c>
      <c r="G20" s="21">
        <f t="shared" si="0"/>
        <v>96740</v>
      </c>
    </row>
    <row r="21" spans="1:7" ht="15.5" x14ac:dyDescent="0.35">
      <c r="A21" s="24" t="s">
        <v>26</v>
      </c>
      <c r="B21" s="24" t="s">
        <v>170</v>
      </c>
      <c r="C21" s="25" t="s">
        <v>27</v>
      </c>
      <c r="D21" s="21">
        <v>44444</v>
      </c>
      <c r="E21" s="21">
        <v>0</v>
      </c>
      <c r="F21" s="21">
        <v>0</v>
      </c>
      <c r="G21" s="21">
        <f t="shared" si="0"/>
        <v>44444</v>
      </c>
    </row>
    <row r="22" spans="1:7" ht="15.5" x14ac:dyDescent="0.35">
      <c r="A22" s="24" t="s">
        <v>26</v>
      </c>
      <c r="B22" s="24" t="s">
        <v>170</v>
      </c>
      <c r="C22" s="25" t="s">
        <v>28</v>
      </c>
      <c r="D22" s="21">
        <v>100644</v>
      </c>
      <c r="E22" s="21">
        <v>0</v>
      </c>
      <c r="F22" s="21">
        <v>220801</v>
      </c>
      <c r="G22" s="21">
        <f t="shared" si="0"/>
        <v>321445</v>
      </c>
    </row>
    <row r="23" spans="1:7" ht="15.5" x14ac:dyDescent="0.35">
      <c r="A23" s="24" t="s">
        <v>26</v>
      </c>
      <c r="B23" s="24" t="s">
        <v>170</v>
      </c>
      <c r="C23" s="25" t="s">
        <v>29</v>
      </c>
      <c r="D23" s="21">
        <v>36820</v>
      </c>
      <c r="E23" s="21">
        <v>0</v>
      </c>
      <c r="F23" s="21">
        <v>0</v>
      </c>
      <c r="G23" s="21">
        <f t="shared" si="0"/>
        <v>36820</v>
      </c>
    </row>
    <row r="24" spans="1:7" ht="15.5" x14ac:dyDescent="0.35">
      <c r="A24" s="24" t="s">
        <v>26</v>
      </c>
      <c r="B24" s="24" t="s">
        <v>170</v>
      </c>
      <c r="C24" s="25" t="s">
        <v>30</v>
      </c>
      <c r="D24" s="21">
        <v>471569</v>
      </c>
      <c r="E24" s="21">
        <v>279059</v>
      </c>
      <c r="F24" s="21">
        <v>300000</v>
      </c>
      <c r="G24" s="21">
        <f t="shared" si="0"/>
        <v>1050628</v>
      </c>
    </row>
    <row r="25" spans="1:7" ht="15.5" x14ac:dyDescent="0.35">
      <c r="A25" s="24" t="s">
        <v>26</v>
      </c>
      <c r="B25" s="24" t="s">
        <v>170</v>
      </c>
      <c r="C25" s="25" t="s">
        <v>31</v>
      </c>
      <c r="D25" s="21">
        <v>383506</v>
      </c>
      <c r="E25" s="21">
        <v>279059</v>
      </c>
      <c r="F25" s="21">
        <v>0</v>
      </c>
      <c r="G25" s="21">
        <f t="shared" si="0"/>
        <v>662565</v>
      </c>
    </row>
    <row r="26" spans="1:7" ht="15.5" x14ac:dyDescent="0.35">
      <c r="A26" s="24" t="s">
        <v>26</v>
      </c>
      <c r="B26" s="24" t="s">
        <v>170</v>
      </c>
      <c r="C26" s="25" t="s">
        <v>32</v>
      </c>
      <c r="D26" s="21">
        <v>53332</v>
      </c>
      <c r="E26" s="21">
        <v>0</v>
      </c>
      <c r="F26" s="21">
        <v>0</v>
      </c>
      <c r="G26" s="21">
        <f t="shared" si="0"/>
        <v>53332</v>
      </c>
    </row>
    <row r="27" spans="1:7" ht="15.5" x14ac:dyDescent="0.35">
      <c r="A27" s="24" t="s">
        <v>26</v>
      </c>
      <c r="B27" s="24" t="s">
        <v>170</v>
      </c>
      <c r="C27" s="25" t="s">
        <v>33</v>
      </c>
      <c r="D27" s="21">
        <v>460132</v>
      </c>
      <c r="E27" s="21">
        <v>279059</v>
      </c>
      <c r="F27" s="21">
        <v>300000</v>
      </c>
      <c r="G27" s="21">
        <f t="shared" si="0"/>
        <v>1039191</v>
      </c>
    </row>
    <row r="28" spans="1:7" ht="15.5" x14ac:dyDescent="0.35">
      <c r="A28" s="24" t="s">
        <v>26</v>
      </c>
      <c r="B28" s="24" t="s">
        <v>170</v>
      </c>
      <c r="C28" s="25" t="s">
        <v>34</v>
      </c>
      <c r="D28" s="21">
        <v>16825</v>
      </c>
      <c r="E28" s="21">
        <v>0</v>
      </c>
      <c r="F28" s="21">
        <v>53347</v>
      </c>
      <c r="G28" s="21">
        <f t="shared" si="0"/>
        <v>70172</v>
      </c>
    </row>
    <row r="29" spans="1:7" ht="15.5" x14ac:dyDescent="0.35">
      <c r="A29" s="24" t="s">
        <v>26</v>
      </c>
      <c r="B29" s="24" t="s">
        <v>170</v>
      </c>
      <c r="C29" s="25" t="s">
        <v>35</v>
      </c>
      <c r="D29" s="21">
        <v>140348</v>
      </c>
      <c r="E29" s="21">
        <v>0</v>
      </c>
      <c r="F29" s="21">
        <v>95551</v>
      </c>
      <c r="G29" s="21">
        <f t="shared" si="0"/>
        <v>235899</v>
      </c>
    </row>
    <row r="30" spans="1:7" ht="15.5" x14ac:dyDescent="0.35">
      <c r="A30" s="24" t="s">
        <v>26</v>
      </c>
      <c r="B30" s="24" t="s">
        <v>170</v>
      </c>
      <c r="C30" s="25" t="s">
        <v>36</v>
      </c>
      <c r="D30" s="21">
        <v>436909</v>
      </c>
      <c r="E30" s="21">
        <v>279059</v>
      </c>
      <c r="F30" s="21">
        <v>227659</v>
      </c>
      <c r="G30" s="21">
        <f t="shared" si="0"/>
        <v>943627</v>
      </c>
    </row>
    <row r="31" spans="1:7" ht="15.5" x14ac:dyDescent="0.35">
      <c r="A31" s="24" t="s">
        <v>26</v>
      </c>
      <c r="B31" s="24" t="s">
        <v>170</v>
      </c>
      <c r="C31" s="25" t="s">
        <v>37</v>
      </c>
      <c r="D31" s="21">
        <v>79716</v>
      </c>
      <c r="E31" s="21">
        <v>0</v>
      </c>
      <c r="F31" s="21">
        <v>295124</v>
      </c>
      <c r="G31" s="21">
        <f t="shared" si="0"/>
        <v>374840</v>
      </c>
    </row>
    <row r="32" spans="1:7" ht="15.5" x14ac:dyDescent="0.35">
      <c r="A32" s="24" t="s">
        <v>26</v>
      </c>
      <c r="B32" s="24" t="s">
        <v>170</v>
      </c>
      <c r="C32" s="25" t="s">
        <v>38</v>
      </c>
      <c r="D32" s="21">
        <v>194924</v>
      </c>
      <c r="E32" s="21">
        <v>0</v>
      </c>
      <c r="F32" s="21">
        <v>0</v>
      </c>
      <c r="G32" s="21">
        <f t="shared" si="0"/>
        <v>194924</v>
      </c>
    </row>
    <row r="33" spans="1:7" ht="15.5" x14ac:dyDescent="0.35">
      <c r="A33" s="24" t="s">
        <v>39</v>
      </c>
      <c r="B33" s="24" t="s">
        <v>171</v>
      </c>
      <c r="C33" s="25" t="s">
        <v>40</v>
      </c>
      <c r="D33" s="21">
        <v>3333</v>
      </c>
      <c r="E33" s="21">
        <v>0</v>
      </c>
      <c r="F33" s="21">
        <v>0</v>
      </c>
      <c r="G33" s="21">
        <f t="shared" si="0"/>
        <v>3333</v>
      </c>
    </row>
    <row r="34" spans="1:7" ht="15.5" x14ac:dyDescent="0.35">
      <c r="A34" s="24" t="s">
        <v>39</v>
      </c>
      <c r="B34" s="24" t="s">
        <v>171</v>
      </c>
      <c r="C34" s="25" t="s">
        <v>41</v>
      </c>
      <c r="D34" s="21">
        <v>28593</v>
      </c>
      <c r="E34" s="21">
        <v>0</v>
      </c>
      <c r="F34" s="21">
        <v>0</v>
      </c>
      <c r="G34" s="21">
        <f t="shared" si="0"/>
        <v>28593</v>
      </c>
    </row>
    <row r="35" spans="1:7" ht="15.5" x14ac:dyDescent="0.35">
      <c r="A35" s="24" t="s">
        <v>39</v>
      </c>
      <c r="B35" s="24" t="s">
        <v>171</v>
      </c>
      <c r="C35" s="25" t="s">
        <v>42</v>
      </c>
      <c r="D35" s="21">
        <v>41731</v>
      </c>
      <c r="E35" s="21">
        <v>0</v>
      </c>
      <c r="F35" s="21">
        <v>0</v>
      </c>
      <c r="G35" s="21">
        <f t="shared" si="0"/>
        <v>41731</v>
      </c>
    </row>
    <row r="36" spans="1:7" ht="15.5" x14ac:dyDescent="0.35">
      <c r="A36" s="24" t="s">
        <v>39</v>
      </c>
      <c r="B36" s="24" t="s">
        <v>171</v>
      </c>
      <c r="C36" s="25" t="s">
        <v>43</v>
      </c>
      <c r="D36" s="21">
        <v>953</v>
      </c>
      <c r="E36" s="21">
        <v>0</v>
      </c>
      <c r="F36" s="21">
        <v>0</v>
      </c>
      <c r="G36" s="21">
        <f t="shared" si="0"/>
        <v>953</v>
      </c>
    </row>
    <row r="37" spans="1:7" ht="15.5" x14ac:dyDescent="0.35">
      <c r="A37" s="24" t="s">
        <v>39</v>
      </c>
      <c r="B37" s="24" t="s">
        <v>171</v>
      </c>
      <c r="C37" s="25" t="s">
        <v>44</v>
      </c>
      <c r="D37" s="21">
        <v>35441</v>
      </c>
      <c r="E37" s="21">
        <v>0</v>
      </c>
      <c r="F37" s="21">
        <v>0</v>
      </c>
      <c r="G37" s="21">
        <f t="shared" si="0"/>
        <v>35441</v>
      </c>
    </row>
    <row r="38" spans="1:7" ht="15.5" x14ac:dyDescent="0.35">
      <c r="A38" s="24" t="s">
        <v>39</v>
      </c>
      <c r="B38" s="24" t="s">
        <v>171</v>
      </c>
      <c r="C38" s="25" t="s">
        <v>45</v>
      </c>
      <c r="D38" s="21">
        <v>6872</v>
      </c>
      <c r="E38" s="21">
        <v>0</v>
      </c>
      <c r="F38" s="21">
        <v>0</v>
      </c>
      <c r="G38" s="21">
        <f t="shared" ref="G38:G69" si="1">SUM(D38:F38)</f>
        <v>6872</v>
      </c>
    </row>
    <row r="39" spans="1:7" ht="15.5" x14ac:dyDescent="0.35">
      <c r="A39" s="24" t="s">
        <v>39</v>
      </c>
      <c r="B39" s="24" t="s">
        <v>171</v>
      </c>
      <c r="C39" s="25" t="s">
        <v>46</v>
      </c>
      <c r="D39" s="21">
        <v>48685</v>
      </c>
      <c r="E39" s="21">
        <v>0</v>
      </c>
      <c r="F39" s="21">
        <v>0</v>
      </c>
      <c r="G39" s="21">
        <f t="shared" si="1"/>
        <v>48685</v>
      </c>
    </row>
    <row r="40" spans="1:7" ht="15.5" x14ac:dyDescent="0.35">
      <c r="A40" s="24" t="s">
        <v>39</v>
      </c>
      <c r="B40" s="24" t="s">
        <v>171</v>
      </c>
      <c r="C40" s="25" t="s">
        <v>47</v>
      </c>
      <c r="D40" s="21">
        <v>13901</v>
      </c>
      <c r="E40" s="21">
        <v>0</v>
      </c>
      <c r="F40" s="21">
        <v>0</v>
      </c>
      <c r="G40" s="21">
        <f t="shared" si="1"/>
        <v>13901</v>
      </c>
    </row>
    <row r="41" spans="1:7" ht="15.5" x14ac:dyDescent="0.35">
      <c r="A41" s="24" t="s">
        <v>48</v>
      </c>
      <c r="B41" s="24" t="s">
        <v>172</v>
      </c>
      <c r="C41" s="25" t="s">
        <v>49</v>
      </c>
      <c r="D41" s="21">
        <v>34752</v>
      </c>
      <c r="E41" s="21">
        <v>0</v>
      </c>
      <c r="F41" s="21">
        <v>73768</v>
      </c>
      <c r="G41" s="21">
        <f t="shared" si="1"/>
        <v>108520</v>
      </c>
    </row>
    <row r="42" spans="1:7" ht="15.5" x14ac:dyDescent="0.35">
      <c r="A42" s="24" t="s">
        <v>50</v>
      </c>
      <c r="B42" s="24" t="s">
        <v>173</v>
      </c>
      <c r="C42" s="25" t="s">
        <v>51</v>
      </c>
      <c r="D42" s="21">
        <v>18493</v>
      </c>
      <c r="E42" s="21">
        <v>0</v>
      </c>
      <c r="F42" s="21">
        <v>0</v>
      </c>
      <c r="G42" s="21">
        <f t="shared" si="1"/>
        <v>18493</v>
      </c>
    </row>
    <row r="43" spans="1:7" ht="15.5" x14ac:dyDescent="0.35">
      <c r="A43" s="24" t="s">
        <v>52</v>
      </c>
      <c r="B43" s="24" t="s">
        <v>174</v>
      </c>
      <c r="C43" s="25" t="s">
        <v>53</v>
      </c>
      <c r="D43" s="21">
        <v>678540</v>
      </c>
      <c r="E43" s="21">
        <v>279059</v>
      </c>
      <c r="F43" s="21">
        <v>55263</v>
      </c>
      <c r="G43" s="21">
        <f t="shared" si="1"/>
        <v>1012862</v>
      </c>
    </row>
    <row r="44" spans="1:7" ht="15.5" x14ac:dyDescent="0.35">
      <c r="A44" s="24" t="s">
        <v>52</v>
      </c>
      <c r="B44" s="24" t="s">
        <v>174</v>
      </c>
      <c r="C44" s="25" t="s">
        <v>54</v>
      </c>
      <c r="D44" s="21">
        <v>211302</v>
      </c>
      <c r="E44" s="21">
        <v>279059</v>
      </c>
      <c r="F44" s="21">
        <v>121620</v>
      </c>
      <c r="G44" s="21">
        <f t="shared" si="1"/>
        <v>611981</v>
      </c>
    </row>
    <row r="45" spans="1:7" ht="15.5" x14ac:dyDescent="0.35">
      <c r="A45" s="24" t="s">
        <v>52</v>
      </c>
      <c r="B45" s="24" t="s">
        <v>174</v>
      </c>
      <c r="C45" s="25" t="s">
        <v>55</v>
      </c>
      <c r="D45" s="21">
        <v>249797</v>
      </c>
      <c r="E45" s="21">
        <v>279059</v>
      </c>
      <c r="F45" s="21">
        <v>63129</v>
      </c>
      <c r="G45" s="21">
        <f t="shared" si="1"/>
        <v>591985</v>
      </c>
    </row>
    <row r="46" spans="1:7" ht="15.5" x14ac:dyDescent="0.35">
      <c r="A46" s="24" t="s">
        <v>56</v>
      </c>
      <c r="B46" s="24" t="s">
        <v>175</v>
      </c>
      <c r="C46" s="25" t="s">
        <v>57</v>
      </c>
      <c r="D46" s="21">
        <v>121819</v>
      </c>
      <c r="E46" s="21">
        <v>0</v>
      </c>
      <c r="F46" s="21">
        <v>0</v>
      </c>
      <c r="G46" s="21">
        <f t="shared" si="1"/>
        <v>121819</v>
      </c>
    </row>
    <row r="47" spans="1:7" ht="15.5" x14ac:dyDescent="0.35">
      <c r="A47" s="24" t="s">
        <v>56</v>
      </c>
      <c r="B47" s="24" t="s">
        <v>175</v>
      </c>
      <c r="C47" s="25" t="s">
        <v>58</v>
      </c>
      <c r="D47" s="21">
        <v>16261</v>
      </c>
      <c r="E47" s="21">
        <v>0</v>
      </c>
      <c r="F47" s="21">
        <v>0</v>
      </c>
      <c r="G47" s="21">
        <f t="shared" si="1"/>
        <v>16261</v>
      </c>
    </row>
    <row r="48" spans="1:7" ht="15.5" x14ac:dyDescent="0.35">
      <c r="A48" s="24" t="s">
        <v>59</v>
      </c>
      <c r="B48" s="24" t="s">
        <v>176</v>
      </c>
      <c r="C48" s="25" t="s">
        <v>60</v>
      </c>
      <c r="D48" s="21">
        <v>4175</v>
      </c>
      <c r="E48" s="21">
        <v>0</v>
      </c>
      <c r="F48" s="21">
        <v>0</v>
      </c>
      <c r="G48" s="21">
        <f t="shared" si="1"/>
        <v>4175</v>
      </c>
    </row>
    <row r="49" spans="1:7" ht="15.5" x14ac:dyDescent="0.35">
      <c r="A49" s="24" t="s">
        <v>59</v>
      </c>
      <c r="B49" s="24" t="s">
        <v>176</v>
      </c>
      <c r="C49" s="25" t="s">
        <v>61</v>
      </c>
      <c r="D49" s="21">
        <v>23670</v>
      </c>
      <c r="E49" s="21">
        <v>0</v>
      </c>
      <c r="F49" s="21">
        <v>0</v>
      </c>
      <c r="G49" s="21">
        <f t="shared" si="1"/>
        <v>23670</v>
      </c>
    </row>
    <row r="50" spans="1:7" ht="15.5" x14ac:dyDescent="0.35">
      <c r="A50" s="24" t="s">
        <v>62</v>
      </c>
      <c r="B50" s="24" t="s">
        <v>177</v>
      </c>
      <c r="C50" s="25" t="s">
        <v>63</v>
      </c>
      <c r="D50" s="21">
        <v>68005</v>
      </c>
      <c r="E50" s="21">
        <v>0</v>
      </c>
      <c r="F50" s="21">
        <v>0</v>
      </c>
      <c r="G50" s="21">
        <f t="shared" si="1"/>
        <v>68005</v>
      </c>
    </row>
    <row r="51" spans="1:7" ht="15.5" x14ac:dyDescent="0.35">
      <c r="A51" s="24" t="s">
        <v>64</v>
      </c>
      <c r="B51" s="24" t="s">
        <v>178</v>
      </c>
      <c r="C51" s="25" t="s">
        <v>65</v>
      </c>
      <c r="D51" s="21">
        <v>42980</v>
      </c>
      <c r="E51" s="21">
        <v>0</v>
      </c>
      <c r="F51" s="21">
        <v>0</v>
      </c>
      <c r="G51" s="21">
        <f t="shared" si="1"/>
        <v>42980</v>
      </c>
    </row>
    <row r="52" spans="1:7" ht="15.5" x14ac:dyDescent="0.35">
      <c r="A52" s="24" t="s">
        <v>64</v>
      </c>
      <c r="B52" s="24" t="s">
        <v>178</v>
      </c>
      <c r="C52" s="25" t="s">
        <v>66</v>
      </c>
      <c r="D52" s="21">
        <v>54405</v>
      </c>
      <c r="E52" s="21">
        <v>0</v>
      </c>
      <c r="F52" s="21">
        <v>0</v>
      </c>
      <c r="G52" s="21">
        <f t="shared" si="1"/>
        <v>54405</v>
      </c>
    </row>
    <row r="53" spans="1:7" ht="15.5" x14ac:dyDescent="0.35">
      <c r="A53" s="22" t="s">
        <v>67</v>
      </c>
      <c r="B53" s="22" t="s">
        <v>179</v>
      </c>
      <c r="C53" s="23" t="s">
        <v>68</v>
      </c>
      <c r="D53" s="21">
        <v>442808</v>
      </c>
      <c r="E53" s="21">
        <v>279059</v>
      </c>
      <c r="F53" s="21">
        <v>0</v>
      </c>
      <c r="G53" s="21">
        <f t="shared" si="1"/>
        <v>721867</v>
      </c>
    </row>
    <row r="54" spans="1:7" ht="15.5" x14ac:dyDescent="0.35">
      <c r="A54" s="24" t="s">
        <v>67</v>
      </c>
      <c r="B54" s="24" t="s">
        <v>179</v>
      </c>
      <c r="C54" s="25" t="s">
        <v>69</v>
      </c>
      <c r="D54" s="21">
        <v>148353</v>
      </c>
      <c r="E54" s="21">
        <v>0</v>
      </c>
      <c r="F54" s="21">
        <v>0</v>
      </c>
      <c r="G54" s="21">
        <f t="shared" si="1"/>
        <v>148353</v>
      </c>
    </row>
    <row r="55" spans="1:7" ht="15.5" x14ac:dyDescent="0.35">
      <c r="A55" s="24" t="s">
        <v>67</v>
      </c>
      <c r="B55" s="24" t="s">
        <v>179</v>
      </c>
      <c r="C55" s="25" t="s">
        <v>70</v>
      </c>
      <c r="D55" s="21">
        <v>102551</v>
      </c>
      <c r="E55" s="21">
        <v>0</v>
      </c>
      <c r="F55" s="21">
        <v>0</v>
      </c>
      <c r="G55" s="21">
        <f t="shared" si="1"/>
        <v>102551</v>
      </c>
    </row>
    <row r="56" spans="1:7" ht="15.5" x14ac:dyDescent="0.35">
      <c r="A56" s="24" t="s">
        <v>67</v>
      </c>
      <c r="B56" s="24" t="s">
        <v>179</v>
      </c>
      <c r="C56" s="25" t="s">
        <v>71</v>
      </c>
      <c r="D56" s="21">
        <v>646828</v>
      </c>
      <c r="E56" s="21">
        <v>279059</v>
      </c>
      <c r="F56" s="21">
        <v>116224</v>
      </c>
      <c r="G56" s="21">
        <f t="shared" si="1"/>
        <v>1042111</v>
      </c>
    </row>
    <row r="57" spans="1:7" ht="15.5" x14ac:dyDescent="0.35">
      <c r="A57" s="24" t="s">
        <v>67</v>
      </c>
      <c r="B57" s="24" t="s">
        <v>179</v>
      </c>
      <c r="C57" s="25" t="s">
        <v>72</v>
      </c>
      <c r="D57" s="21">
        <v>180237</v>
      </c>
      <c r="E57" s="21">
        <v>0</v>
      </c>
      <c r="F57" s="21">
        <v>82794</v>
      </c>
      <c r="G57" s="21">
        <f t="shared" si="1"/>
        <v>263031</v>
      </c>
    </row>
    <row r="58" spans="1:7" ht="15.5" x14ac:dyDescent="0.35">
      <c r="A58" s="24" t="s">
        <v>67</v>
      </c>
      <c r="B58" s="24" t="s">
        <v>179</v>
      </c>
      <c r="C58" s="25" t="s">
        <v>73</v>
      </c>
      <c r="D58" s="21">
        <v>398122</v>
      </c>
      <c r="E58" s="21">
        <v>279059</v>
      </c>
      <c r="F58" s="21">
        <v>111132</v>
      </c>
      <c r="G58" s="21">
        <f t="shared" si="1"/>
        <v>788313</v>
      </c>
    </row>
    <row r="59" spans="1:7" ht="15.5" x14ac:dyDescent="0.35">
      <c r="A59" s="24" t="s">
        <v>74</v>
      </c>
      <c r="B59" s="24" t="s">
        <v>180</v>
      </c>
      <c r="C59" s="25" t="s">
        <v>75</v>
      </c>
      <c r="D59" s="21">
        <v>177112</v>
      </c>
      <c r="E59" s="21">
        <v>0</v>
      </c>
      <c r="F59" s="21">
        <v>156210</v>
      </c>
      <c r="G59" s="21">
        <f t="shared" si="1"/>
        <v>333322</v>
      </c>
    </row>
    <row r="60" spans="1:7" ht="15.5" x14ac:dyDescent="0.35">
      <c r="A60" s="24" t="s">
        <v>76</v>
      </c>
      <c r="B60" s="24" t="s">
        <v>181</v>
      </c>
      <c r="C60" s="25" t="s">
        <v>77</v>
      </c>
      <c r="D60" s="21">
        <v>112328</v>
      </c>
      <c r="E60" s="21">
        <v>0</v>
      </c>
      <c r="F60" s="21">
        <v>159185</v>
      </c>
      <c r="G60" s="21">
        <f t="shared" si="1"/>
        <v>271513</v>
      </c>
    </row>
    <row r="61" spans="1:7" ht="15.5" x14ac:dyDescent="0.35">
      <c r="A61" s="24" t="s">
        <v>76</v>
      </c>
      <c r="B61" s="24" t="s">
        <v>181</v>
      </c>
      <c r="C61" s="25" t="s">
        <v>78</v>
      </c>
      <c r="D61" s="21">
        <v>110862</v>
      </c>
      <c r="E61" s="21">
        <v>0</v>
      </c>
      <c r="F61" s="21">
        <v>61062</v>
      </c>
      <c r="G61" s="21">
        <f t="shared" si="1"/>
        <v>171924</v>
      </c>
    </row>
    <row r="62" spans="1:7" ht="15.5" x14ac:dyDescent="0.35">
      <c r="A62" s="24" t="s">
        <v>76</v>
      </c>
      <c r="B62" s="24" t="s">
        <v>181</v>
      </c>
      <c r="C62" s="25" t="s">
        <v>79</v>
      </c>
      <c r="D62" s="21">
        <v>534976</v>
      </c>
      <c r="E62" s="21">
        <v>279059</v>
      </c>
      <c r="F62" s="21">
        <v>300000</v>
      </c>
      <c r="G62" s="21">
        <f t="shared" si="1"/>
        <v>1114035</v>
      </c>
    </row>
    <row r="63" spans="1:7" ht="15.5" x14ac:dyDescent="0.35">
      <c r="A63" s="24" t="s">
        <v>76</v>
      </c>
      <c r="B63" s="24" t="s">
        <v>181</v>
      </c>
      <c r="C63" s="25" t="s">
        <v>80</v>
      </c>
      <c r="D63" s="21">
        <v>225865</v>
      </c>
      <c r="E63" s="21">
        <v>279059</v>
      </c>
      <c r="F63" s="21">
        <v>109115</v>
      </c>
      <c r="G63" s="21">
        <f t="shared" si="1"/>
        <v>614039</v>
      </c>
    </row>
    <row r="64" spans="1:7" ht="15.5" x14ac:dyDescent="0.35">
      <c r="A64" s="24" t="s">
        <v>76</v>
      </c>
      <c r="B64" s="24" t="s">
        <v>181</v>
      </c>
      <c r="C64" s="25" t="s">
        <v>81</v>
      </c>
      <c r="D64" s="21">
        <v>25695</v>
      </c>
      <c r="E64" s="21">
        <v>0</v>
      </c>
      <c r="F64" s="21">
        <v>0</v>
      </c>
      <c r="G64" s="21">
        <f t="shared" si="1"/>
        <v>25695</v>
      </c>
    </row>
    <row r="65" spans="1:7" ht="15.5" x14ac:dyDescent="0.35">
      <c r="A65" s="24" t="s">
        <v>76</v>
      </c>
      <c r="B65" s="24" t="s">
        <v>181</v>
      </c>
      <c r="C65" s="25" t="s">
        <v>82</v>
      </c>
      <c r="D65" s="21">
        <v>117347</v>
      </c>
      <c r="E65" s="21">
        <v>0</v>
      </c>
      <c r="F65" s="21">
        <v>170227</v>
      </c>
      <c r="G65" s="21">
        <f t="shared" si="1"/>
        <v>287574</v>
      </c>
    </row>
    <row r="66" spans="1:7" ht="15.5" x14ac:dyDescent="0.35">
      <c r="A66" s="24" t="s">
        <v>76</v>
      </c>
      <c r="B66" s="24" t="s">
        <v>181</v>
      </c>
      <c r="C66" s="25" t="s">
        <v>83</v>
      </c>
      <c r="D66" s="21">
        <v>6424</v>
      </c>
      <c r="E66" s="21">
        <v>0</v>
      </c>
      <c r="F66" s="21">
        <v>83500</v>
      </c>
      <c r="G66" s="21">
        <f t="shared" si="1"/>
        <v>89924</v>
      </c>
    </row>
    <row r="67" spans="1:7" ht="15.5" x14ac:dyDescent="0.35">
      <c r="A67" s="24" t="s">
        <v>84</v>
      </c>
      <c r="B67" s="24" t="s">
        <v>182</v>
      </c>
      <c r="C67" s="25" t="s">
        <v>85</v>
      </c>
      <c r="D67" s="21">
        <v>357893</v>
      </c>
      <c r="E67" s="21">
        <v>279059</v>
      </c>
      <c r="F67" s="21">
        <v>0</v>
      </c>
      <c r="G67" s="21">
        <f t="shared" si="1"/>
        <v>636952</v>
      </c>
    </row>
    <row r="68" spans="1:7" ht="15.5" x14ac:dyDescent="0.35">
      <c r="A68" s="24" t="s">
        <v>84</v>
      </c>
      <c r="B68" s="24" t="s">
        <v>182</v>
      </c>
      <c r="C68" s="25" t="s">
        <v>86</v>
      </c>
      <c r="D68" s="21">
        <v>389533</v>
      </c>
      <c r="E68" s="21">
        <v>279059</v>
      </c>
      <c r="F68" s="21">
        <v>0</v>
      </c>
      <c r="G68" s="21">
        <f t="shared" si="1"/>
        <v>668592</v>
      </c>
    </row>
    <row r="69" spans="1:7" ht="15.5" x14ac:dyDescent="0.35">
      <c r="A69" s="24" t="s">
        <v>84</v>
      </c>
      <c r="B69" s="24" t="s">
        <v>182</v>
      </c>
      <c r="C69" s="25" t="s">
        <v>87</v>
      </c>
      <c r="D69" s="21">
        <v>59616</v>
      </c>
      <c r="E69" s="21">
        <v>0</v>
      </c>
      <c r="F69" s="21">
        <v>0</v>
      </c>
      <c r="G69" s="21">
        <f t="shared" si="1"/>
        <v>59616</v>
      </c>
    </row>
    <row r="70" spans="1:7" ht="15.5" x14ac:dyDescent="0.35">
      <c r="A70" s="24" t="s">
        <v>84</v>
      </c>
      <c r="B70" s="24" t="s">
        <v>182</v>
      </c>
      <c r="C70" s="25" t="s">
        <v>88</v>
      </c>
      <c r="D70" s="21">
        <v>234356</v>
      </c>
      <c r="E70" s="21">
        <v>279059</v>
      </c>
      <c r="F70" s="21">
        <v>0</v>
      </c>
      <c r="G70" s="21">
        <f t="shared" ref="G70:G101" si="2">SUM(D70:F70)</f>
        <v>513415</v>
      </c>
    </row>
    <row r="71" spans="1:7" ht="15.5" x14ac:dyDescent="0.35">
      <c r="A71" s="24" t="s">
        <v>89</v>
      </c>
      <c r="B71" s="24" t="s">
        <v>183</v>
      </c>
      <c r="C71" s="25" t="s">
        <v>90</v>
      </c>
      <c r="D71" s="21">
        <v>7328</v>
      </c>
      <c r="E71" s="21">
        <v>0</v>
      </c>
      <c r="F71" s="21">
        <v>0</v>
      </c>
      <c r="G71" s="21">
        <f t="shared" si="2"/>
        <v>7328</v>
      </c>
    </row>
    <row r="72" spans="1:7" ht="15.5" x14ac:dyDescent="0.35">
      <c r="A72" s="24" t="s">
        <v>89</v>
      </c>
      <c r="B72" s="24" t="s">
        <v>183</v>
      </c>
      <c r="C72" s="25" t="s">
        <v>91</v>
      </c>
      <c r="D72" s="21">
        <v>10785</v>
      </c>
      <c r="E72" s="21">
        <v>0</v>
      </c>
      <c r="F72" s="21">
        <v>0</v>
      </c>
      <c r="G72" s="21">
        <f t="shared" si="2"/>
        <v>10785</v>
      </c>
    </row>
    <row r="73" spans="1:7" ht="15.5" x14ac:dyDescent="0.35">
      <c r="A73" s="24" t="s">
        <v>89</v>
      </c>
      <c r="B73" s="24" t="s">
        <v>183</v>
      </c>
      <c r="C73" s="25" t="s">
        <v>92</v>
      </c>
      <c r="D73" s="21">
        <v>162808</v>
      </c>
      <c r="E73" s="21">
        <v>0</v>
      </c>
      <c r="F73" s="21">
        <v>0</v>
      </c>
      <c r="G73" s="21">
        <f t="shared" si="2"/>
        <v>162808</v>
      </c>
    </row>
    <row r="74" spans="1:7" ht="15.5" x14ac:dyDescent="0.35">
      <c r="A74" s="24" t="s">
        <v>89</v>
      </c>
      <c r="B74" s="24" t="s">
        <v>183</v>
      </c>
      <c r="C74" s="25" t="s">
        <v>93</v>
      </c>
      <c r="D74" s="21">
        <v>76714</v>
      </c>
      <c r="E74" s="21">
        <v>0</v>
      </c>
      <c r="F74" s="21">
        <v>0</v>
      </c>
      <c r="G74" s="21">
        <f t="shared" si="2"/>
        <v>76714</v>
      </c>
    </row>
    <row r="75" spans="1:7" ht="15.5" x14ac:dyDescent="0.35">
      <c r="A75" s="24" t="s">
        <v>94</v>
      </c>
      <c r="B75" s="24" t="s">
        <v>184</v>
      </c>
      <c r="C75" s="25" t="s">
        <v>95</v>
      </c>
      <c r="D75" s="21">
        <v>27249</v>
      </c>
      <c r="E75" s="21">
        <v>0</v>
      </c>
      <c r="F75" s="21">
        <v>0</v>
      </c>
      <c r="G75" s="21">
        <f t="shared" si="2"/>
        <v>27249</v>
      </c>
    </row>
    <row r="76" spans="1:7" ht="15.5" x14ac:dyDescent="0.35">
      <c r="A76" s="24" t="s">
        <v>94</v>
      </c>
      <c r="B76" s="24" t="s">
        <v>184</v>
      </c>
      <c r="C76" s="25" t="s">
        <v>198</v>
      </c>
      <c r="D76" s="21">
        <v>0</v>
      </c>
      <c r="E76" s="21">
        <v>0</v>
      </c>
      <c r="F76" s="21">
        <v>58995</v>
      </c>
      <c r="G76" s="21">
        <f t="shared" si="2"/>
        <v>58995</v>
      </c>
    </row>
    <row r="77" spans="1:7" ht="15.5" x14ac:dyDescent="0.35">
      <c r="A77" s="24" t="s">
        <v>94</v>
      </c>
      <c r="B77" s="24" t="s">
        <v>184</v>
      </c>
      <c r="C77" s="25" t="s">
        <v>96</v>
      </c>
      <c r="D77" s="21">
        <v>30973</v>
      </c>
      <c r="E77" s="21">
        <v>0</v>
      </c>
      <c r="F77" s="21">
        <v>70541</v>
      </c>
      <c r="G77" s="21">
        <f t="shared" si="2"/>
        <v>101514</v>
      </c>
    </row>
    <row r="78" spans="1:7" ht="15.5" x14ac:dyDescent="0.35">
      <c r="A78" s="24" t="s">
        <v>94</v>
      </c>
      <c r="B78" s="24" t="s">
        <v>184</v>
      </c>
      <c r="C78" s="25" t="s">
        <v>97</v>
      </c>
      <c r="D78" s="21">
        <v>1193</v>
      </c>
      <c r="E78" s="21">
        <v>0</v>
      </c>
      <c r="F78" s="21">
        <v>0</v>
      </c>
      <c r="G78" s="21">
        <f t="shared" si="2"/>
        <v>1193</v>
      </c>
    </row>
    <row r="79" spans="1:7" ht="15.5" x14ac:dyDescent="0.35">
      <c r="A79" s="24" t="s">
        <v>94</v>
      </c>
      <c r="B79" s="24" t="s">
        <v>184</v>
      </c>
      <c r="C79" s="25" t="s">
        <v>98</v>
      </c>
      <c r="D79" s="21">
        <v>4684</v>
      </c>
      <c r="E79" s="21">
        <v>0</v>
      </c>
      <c r="F79" s="21">
        <v>0</v>
      </c>
      <c r="G79" s="21">
        <f t="shared" si="2"/>
        <v>4684</v>
      </c>
    </row>
    <row r="80" spans="1:7" ht="15.5" x14ac:dyDescent="0.35">
      <c r="A80" s="24" t="s">
        <v>94</v>
      </c>
      <c r="B80" s="24" t="s">
        <v>184</v>
      </c>
      <c r="C80" s="25" t="s">
        <v>99</v>
      </c>
      <c r="D80" s="21">
        <v>45560</v>
      </c>
      <c r="E80" s="21">
        <v>0</v>
      </c>
      <c r="F80" s="21">
        <v>73264</v>
      </c>
      <c r="G80" s="21">
        <f t="shared" si="2"/>
        <v>118824</v>
      </c>
    </row>
    <row r="81" spans="1:7" ht="15.5" x14ac:dyDescent="0.35">
      <c r="A81" s="24" t="s">
        <v>94</v>
      </c>
      <c r="B81" s="24" t="s">
        <v>184</v>
      </c>
      <c r="C81" s="25" t="s">
        <v>100</v>
      </c>
      <c r="D81" s="21">
        <v>1193</v>
      </c>
      <c r="E81" s="21">
        <v>0</v>
      </c>
      <c r="F81" s="21">
        <v>0</v>
      </c>
      <c r="G81" s="21">
        <f t="shared" si="2"/>
        <v>1193</v>
      </c>
    </row>
    <row r="82" spans="1:7" ht="15.5" x14ac:dyDescent="0.35">
      <c r="A82" s="24" t="s">
        <v>94</v>
      </c>
      <c r="B82" s="24" t="s">
        <v>184</v>
      </c>
      <c r="C82" s="25" t="s">
        <v>101</v>
      </c>
      <c r="D82" s="21">
        <v>12210</v>
      </c>
      <c r="E82" s="21">
        <v>0</v>
      </c>
      <c r="F82" s="21">
        <v>0</v>
      </c>
      <c r="G82" s="21">
        <f t="shared" si="2"/>
        <v>12210</v>
      </c>
    </row>
    <row r="83" spans="1:7" ht="15.5" x14ac:dyDescent="0.35">
      <c r="A83" s="24" t="s">
        <v>94</v>
      </c>
      <c r="B83" s="24" t="s">
        <v>184</v>
      </c>
      <c r="C83" s="25" t="s">
        <v>102</v>
      </c>
      <c r="D83" s="21">
        <v>42740</v>
      </c>
      <c r="E83" s="21">
        <v>0</v>
      </c>
      <c r="F83" s="21">
        <v>0</v>
      </c>
      <c r="G83" s="21">
        <f t="shared" si="2"/>
        <v>42740</v>
      </c>
    </row>
    <row r="84" spans="1:7" ht="15.75" customHeight="1" x14ac:dyDescent="0.35">
      <c r="A84" s="24" t="s">
        <v>94</v>
      </c>
      <c r="B84" s="24" t="s">
        <v>184</v>
      </c>
      <c r="C84" s="25" t="s">
        <v>103</v>
      </c>
      <c r="D84" s="21">
        <v>45148</v>
      </c>
      <c r="E84" s="21">
        <v>0</v>
      </c>
      <c r="F84" s="21">
        <v>122376</v>
      </c>
      <c r="G84" s="21">
        <f t="shared" si="2"/>
        <v>167524</v>
      </c>
    </row>
    <row r="85" spans="1:7" ht="15.5" x14ac:dyDescent="0.35">
      <c r="A85" s="24" t="s">
        <v>94</v>
      </c>
      <c r="B85" s="24" t="s">
        <v>184</v>
      </c>
      <c r="C85" s="25" t="s">
        <v>104</v>
      </c>
      <c r="D85" s="21">
        <v>15702</v>
      </c>
      <c r="E85" s="21">
        <v>0</v>
      </c>
      <c r="F85" s="21">
        <v>61818</v>
      </c>
      <c r="G85" s="21">
        <f t="shared" si="2"/>
        <v>77520</v>
      </c>
    </row>
    <row r="86" spans="1:7" ht="15.5" x14ac:dyDescent="0.35">
      <c r="A86" s="24" t="s">
        <v>94</v>
      </c>
      <c r="B86" s="24" t="s">
        <v>184</v>
      </c>
      <c r="C86" s="25" t="s">
        <v>105</v>
      </c>
      <c r="D86" s="21">
        <v>10773</v>
      </c>
      <c r="E86" s="21">
        <v>0</v>
      </c>
      <c r="F86" s="21">
        <v>0</v>
      </c>
      <c r="G86" s="21">
        <f t="shared" si="2"/>
        <v>10773</v>
      </c>
    </row>
    <row r="87" spans="1:7" ht="15.5" x14ac:dyDescent="0.35">
      <c r="A87" s="24" t="s">
        <v>94</v>
      </c>
      <c r="B87" s="24" t="s">
        <v>184</v>
      </c>
      <c r="C87" s="25" t="s">
        <v>106</v>
      </c>
      <c r="D87" s="21">
        <v>109247</v>
      </c>
      <c r="E87" s="21">
        <v>0</v>
      </c>
      <c r="F87" s="21">
        <v>128780</v>
      </c>
      <c r="G87" s="21">
        <f t="shared" si="2"/>
        <v>238027</v>
      </c>
    </row>
    <row r="88" spans="1:7" ht="15.5" x14ac:dyDescent="0.35">
      <c r="A88" s="24" t="s">
        <v>107</v>
      </c>
      <c r="B88" s="24" t="s">
        <v>185</v>
      </c>
      <c r="C88" s="25" t="s">
        <v>108</v>
      </c>
      <c r="D88" s="21">
        <v>239952</v>
      </c>
      <c r="E88" s="21">
        <v>279059</v>
      </c>
      <c r="F88" s="21">
        <v>110073</v>
      </c>
      <c r="G88" s="21">
        <f t="shared" si="2"/>
        <v>629084</v>
      </c>
    </row>
    <row r="89" spans="1:7" ht="35.5" customHeight="1" x14ac:dyDescent="0.35">
      <c r="A89" s="24" t="s">
        <v>109</v>
      </c>
      <c r="B89" s="24" t="s">
        <v>186</v>
      </c>
      <c r="C89" s="25" t="s">
        <v>110</v>
      </c>
      <c r="D89" s="21">
        <v>409501</v>
      </c>
      <c r="E89" s="21">
        <v>279059</v>
      </c>
      <c r="F89" s="21">
        <v>82744</v>
      </c>
      <c r="G89" s="21">
        <f t="shared" si="2"/>
        <v>771304</v>
      </c>
    </row>
    <row r="90" spans="1:7" ht="15.5" x14ac:dyDescent="0.35">
      <c r="A90" s="24" t="s">
        <v>111</v>
      </c>
      <c r="B90" s="24" t="s">
        <v>187</v>
      </c>
      <c r="C90" s="25" t="s">
        <v>112</v>
      </c>
      <c r="D90" s="21">
        <v>183686</v>
      </c>
      <c r="E90" s="21">
        <v>0</v>
      </c>
      <c r="F90" s="21">
        <v>68726</v>
      </c>
      <c r="G90" s="21">
        <f t="shared" si="2"/>
        <v>252412</v>
      </c>
    </row>
    <row r="91" spans="1:7" ht="15.5" x14ac:dyDescent="0.35">
      <c r="A91" s="24" t="s">
        <v>111</v>
      </c>
      <c r="B91" s="24" t="s">
        <v>187</v>
      </c>
      <c r="C91" s="25" t="s">
        <v>113</v>
      </c>
      <c r="D91" s="21">
        <v>204025</v>
      </c>
      <c r="E91" s="21">
        <v>279062</v>
      </c>
      <c r="F91" s="21">
        <v>161756</v>
      </c>
      <c r="G91" s="21">
        <f t="shared" si="2"/>
        <v>644843</v>
      </c>
    </row>
    <row r="92" spans="1:7" ht="15.5" x14ac:dyDescent="0.35">
      <c r="A92" s="24" t="s">
        <v>111</v>
      </c>
      <c r="B92" s="24" t="s">
        <v>187</v>
      </c>
      <c r="C92" s="25" t="s">
        <v>114</v>
      </c>
      <c r="D92" s="21">
        <v>45709</v>
      </c>
      <c r="E92" s="21">
        <v>0</v>
      </c>
      <c r="F92" s="21">
        <v>106795</v>
      </c>
      <c r="G92" s="21">
        <f t="shared" si="2"/>
        <v>152504</v>
      </c>
    </row>
    <row r="93" spans="1:7" ht="31" x14ac:dyDescent="0.35">
      <c r="A93" s="24" t="s">
        <v>197</v>
      </c>
      <c r="B93" s="24" t="s">
        <v>188</v>
      </c>
      <c r="C93" s="25" t="s">
        <v>115</v>
      </c>
      <c r="D93" s="21">
        <v>381193</v>
      </c>
      <c r="E93" s="21">
        <v>279059</v>
      </c>
      <c r="F93" s="21">
        <v>300000</v>
      </c>
      <c r="G93" s="21">
        <f t="shared" si="2"/>
        <v>960252</v>
      </c>
    </row>
    <row r="94" spans="1:7" ht="15.5" x14ac:dyDescent="0.35">
      <c r="A94" s="24" t="s">
        <v>116</v>
      </c>
      <c r="B94" s="24" t="s">
        <v>188</v>
      </c>
      <c r="C94" s="25" t="s">
        <v>117</v>
      </c>
      <c r="D94" s="21">
        <v>71691</v>
      </c>
      <c r="E94" s="21">
        <v>0</v>
      </c>
      <c r="F94" s="21">
        <v>300000</v>
      </c>
      <c r="G94" s="21">
        <f t="shared" si="2"/>
        <v>371691</v>
      </c>
    </row>
    <row r="95" spans="1:7" ht="15.5" x14ac:dyDescent="0.35">
      <c r="A95" s="24" t="s">
        <v>116</v>
      </c>
      <c r="B95" s="24" t="s">
        <v>188</v>
      </c>
      <c r="C95" s="25" t="s">
        <v>118</v>
      </c>
      <c r="D95" s="21">
        <v>579775</v>
      </c>
      <c r="E95" s="21">
        <v>279059</v>
      </c>
      <c r="F95" s="21">
        <v>300000</v>
      </c>
      <c r="G95" s="21">
        <f t="shared" si="2"/>
        <v>1158834</v>
      </c>
    </row>
    <row r="96" spans="1:7" ht="15.5" x14ac:dyDescent="0.35">
      <c r="A96" s="24" t="s">
        <v>116</v>
      </c>
      <c r="B96" s="24" t="s">
        <v>188</v>
      </c>
      <c r="C96" s="25" t="s">
        <v>119</v>
      </c>
      <c r="D96" s="21">
        <v>977295</v>
      </c>
      <c r="E96" s="21">
        <v>279059</v>
      </c>
      <c r="F96" s="21">
        <v>300000</v>
      </c>
      <c r="G96" s="21">
        <f t="shared" si="2"/>
        <v>1556354</v>
      </c>
    </row>
    <row r="97" spans="1:7" ht="15.5" x14ac:dyDescent="0.35">
      <c r="A97" s="24" t="s">
        <v>116</v>
      </c>
      <c r="B97" s="24" t="s">
        <v>188</v>
      </c>
      <c r="C97" s="25" t="s">
        <v>120</v>
      </c>
      <c r="D97" s="21">
        <v>89208</v>
      </c>
      <c r="E97" s="21">
        <v>0</v>
      </c>
      <c r="F97" s="21">
        <v>300000</v>
      </c>
      <c r="G97" s="21">
        <f t="shared" si="2"/>
        <v>389208</v>
      </c>
    </row>
    <row r="98" spans="1:7" ht="15.5" x14ac:dyDescent="0.35">
      <c r="A98" s="24" t="s">
        <v>116</v>
      </c>
      <c r="B98" s="24" t="s">
        <v>188</v>
      </c>
      <c r="C98" s="25" t="s">
        <v>121</v>
      </c>
      <c r="D98" s="21">
        <v>452122</v>
      </c>
      <c r="E98" s="21">
        <v>279059</v>
      </c>
      <c r="F98" s="21">
        <v>300000</v>
      </c>
      <c r="G98" s="21">
        <f t="shared" si="2"/>
        <v>1031181</v>
      </c>
    </row>
    <row r="99" spans="1:7" ht="17.25" customHeight="1" x14ac:dyDescent="0.35">
      <c r="A99" s="24" t="s">
        <v>116</v>
      </c>
      <c r="B99" s="24" t="s">
        <v>188</v>
      </c>
      <c r="C99" s="25" t="s">
        <v>122</v>
      </c>
      <c r="D99" s="21">
        <v>331027</v>
      </c>
      <c r="E99" s="21">
        <v>279059</v>
      </c>
      <c r="F99" s="21">
        <v>300000</v>
      </c>
      <c r="G99" s="21">
        <f t="shared" si="2"/>
        <v>910086</v>
      </c>
    </row>
    <row r="100" spans="1:7" ht="15.5" x14ac:dyDescent="0.35">
      <c r="A100" s="24" t="s">
        <v>116</v>
      </c>
      <c r="B100" s="24" t="s">
        <v>188</v>
      </c>
      <c r="C100" s="25" t="s">
        <v>123</v>
      </c>
      <c r="D100" s="21">
        <v>47481</v>
      </c>
      <c r="E100" s="21">
        <v>0</v>
      </c>
      <c r="F100" s="21">
        <v>270266</v>
      </c>
      <c r="G100" s="21">
        <f t="shared" si="2"/>
        <v>317747</v>
      </c>
    </row>
    <row r="101" spans="1:7" ht="15.5" x14ac:dyDescent="0.35">
      <c r="A101" s="24" t="s">
        <v>116</v>
      </c>
      <c r="B101" s="24" t="s">
        <v>188</v>
      </c>
      <c r="C101" s="25" t="s">
        <v>124</v>
      </c>
      <c r="D101" s="21">
        <v>99127</v>
      </c>
      <c r="E101" s="21">
        <v>0</v>
      </c>
      <c r="F101" s="21">
        <v>300000</v>
      </c>
      <c r="G101" s="21">
        <f t="shared" si="2"/>
        <v>399127</v>
      </c>
    </row>
    <row r="102" spans="1:7" ht="15.5" x14ac:dyDescent="0.35">
      <c r="A102" s="24" t="s">
        <v>116</v>
      </c>
      <c r="B102" s="24" t="s">
        <v>188</v>
      </c>
      <c r="C102" s="25" t="s">
        <v>125</v>
      </c>
      <c r="D102" s="21">
        <v>209352</v>
      </c>
      <c r="E102" s="21">
        <v>279059</v>
      </c>
      <c r="F102" s="21">
        <v>260181</v>
      </c>
      <c r="G102" s="21">
        <f t="shared" ref="G102:G133" si="3">SUM(D102:F102)</f>
        <v>748592</v>
      </c>
    </row>
    <row r="103" spans="1:7" ht="15.5" x14ac:dyDescent="0.35">
      <c r="A103" s="24" t="s">
        <v>126</v>
      </c>
      <c r="B103" s="24" t="s">
        <v>189</v>
      </c>
      <c r="C103" s="25" t="s">
        <v>127</v>
      </c>
      <c r="D103" s="21">
        <v>84620</v>
      </c>
      <c r="E103" s="21">
        <v>0</v>
      </c>
      <c r="F103" s="21">
        <v>0</v>
      </c>
      <c r="G103" s="21">
        <f t="shared" si="3"/>
        <v>84620</v>
      </c>
    </row>
    <row r="104" spans="1:7" ht="15.5" x14ac:dyDescent="0.35">
      <c r="A104" s="24" t="s">
        <v>126</v>
      </c>
      <c r="B104" s="24" t="s">
        <v>189</v>
      </c>
      <c r="C104" s="25" t="s">
        <v>128</v>
      </c>
      <c r="D104" s="21">
        <v>152303</v>
      </c>
      <c r="E104" s="21">
        <v>0</v>
      </c>
      <c r="F104" s="21">
        <v>0</v>
      </c>
      <c r="G104" s="21">
        <f t="shared" si="3"/>
        <v>152303</v>
      </c>
    </row>
    <row r="105" spans="1:7" ht="15.5" x14ac:dyDescent="0.35">
      <c r="A105" s="24" t="s">
        <v>126</v>
      </c>
      <c r="B105" s="24" t="s">
        <v>189</v>
      </c>
      <c r="C105" s="25" t="s">
        <v>129</v>
      </c>
      <c r="D105" s="21">
        <v>434340</v>
      </c>
      <c r="E105" s="21">
        <v>279059</v>
      </c>
      <c r="F105" s="21">
        <v>0</v>
      </c>
      <c r="G105" s="21">
        <f t="shared" si="3"/>
        <v>713399</v>
      </c>
    </row>
    <row r="106" spans="1:7" ht="15.5" x14ac:dyDescent="0.35">
      <c r="A106" s="24" t="s">
        <v>126</v>
      </c>
      <c r="B106" s="24" t="s">
        <v>189</v>
      </c>
      <c r="C106" s="25" t="s">
        <v>130</v>
      </c>
      <c r="D106" s="21">
        <v>13748</v>
      </c>
      <c r="E106" s="21">
        <v>0</v>
      </c>
      <c r="F106" s="21">
        <v>0</v>
      </c>
      <c r="G106" s="21">
        <f t="shared" si="3"/>
        <v>13748</v>
      </c>
    </row>
    <row r="107" spans="1:7" ht="15.5" x14ac:dyDescent="0.35">
      <c r="A107" s="24" t="s">
        <v>126</v>
      </c>
      <c r="B107" s="24" t="s">
        <v>189</v>
      </c>
      <c r="C107" s="25" t="s">
        <v>131</v>
      </c>
      <c r="D107" s="21">
        <v>163849</v>
      </c>
      <c r="E107" s="21">
        <v>0</v>
      </c>
      <c r="F107" s="21">
        <v>0</v>
      </c>
      <c r="G107" s="21">
        <f t="shared" si="3"/>
        <v>163849</v>
      </c>
    </row>
    <row r="108" spans="1:7" ht="15.5" x14ac:dyDescent="0.35">
      <c r="A108" s="24" t="s">
        <v>132</v>
      </c>
      <c r="B108" s="24" t="s">
        <v>190</v>
      </c>
      <c r="C108" s="25" t="s">
        <v>133</v>
      </c>
      <c r="D108" s="21">
        <v>205959</v>
      </c>
      <c r="E108" s="21">
        <v>279059</v>
      </c>
      <c r="F108" s="21">
        <v>0</v>
      </c>
      <c r="G108" s="21">
        <f t="shared" si="3"/>
        <v>485018</v>
      </c>
    </row>
    <row r="109" spans="1:7" ht="15.5" x14ac:dyDescent="0.35">
      <c r="A109" s="24" t="s">
        <v>134</v>
      </c>
      <c r="B109" s="24" t="s">
        <v>191</v>
      </c>
      <c r="C109" s="25" t="s">
        <v>135</v>
      </c>
      <c r="D109" s="21">
        <v>243208</v>
      </c>
      <c r="E109" s="21">
        <v>279059</v>
      </c>
      <c r="F109" s="21">
        <v>132309</v>
      </c>
      <c r="G109" s="21">
        <f t="shared" si="3"/>
        <v>654576</v>
      </c>
    </row>
    <row r="110" spans="1:7" ht="15.5" x14ac:dyDescent="0.35">
      <c r="A110" s="24" t="s">
        <v>134</v>
      </c>
      <c r="B110" s="24" t="s">
        <v>191</v>
      </c>
      <c r="C110" s="25" t="s">
        <v>136</v>
      </c>
      <c r="D110" s="21">
        <v>207798</v>
      </c>
      <c r="E110" s="21">
        <v>279059</v>
      </c>
      <c r="F110" s="21">
        <v>0</v>
      </c>
      <c r="G110" s="21">
        <f t="shared" si="3"/>
        <v>486857</v>
      </c>
    </row>
    <row r="111" spans="1:7" ht="15.5" x14ac:dyDescent="0.35">
      <c r="A111" s="24" t="s">
        <v>134</v>
      </c>
      <c r="B111" s="24" t="s">
        <v>191</v>
      </c>
      <c r="C111" s="25" t="s">
        <v>137</v>
      </c>
      <c r="D111" s="21">
        <v>334266</v>
      </c>
      <c r="E111" s="21">
        <v>279059</v>
      </c>
      <c r="F111" s="21">
        <v>300000</v>
      </c>
      <c r="G111" s="21">
        <f t="shared" si="3"/>
        <v>913325</v>
      </c>
    </row>
    <row r="112" spans="1:7" ht="15.5" x14ac:dyDescent="0.35">
      <c r="A112" s="24" t="s">
        <v>134</v>
      </c>
      <c r="B112" s="24" t="s">
        <v>191</v>
      </c>
      <c r="C112" s="25" t="s">
        <v>138</v>
      </c>
      <c r="D112" s="21">
        <v>267920</v>
      </c>
      <c r="E112" s="21">
        <v>279059</v>
      </c>
      <c r="F112" s="21">
        <v>275510</v>
      </c>
      <c r="G112" s="21">
        <f t="shared" si="3"/>
        <v>822489</v>
      </c>
    </row>
    <row r="113" spans="1:7" ht="15.5" x14ac:dyDescent="0.35">
      <c r="A113" s="24" t="s">
        <v>134</v>
      </c>
      <c r="B113" s="24" t="s">
        <v>191</v>
      </c>
      <c r="C113" s="25" t="s">
        <v>139</v>
      </c>
      <c r="D113" s="21">
        <v>65413</v>
      </c>
      <c r="E113" s="21">
        <v>0</v>
      </c>
      <c r="F113" s="21">
        <v>120006</v>
      </c>
      <c r="G113" s="21">
        <f t="shared" si="3"/>
        <v>185419</v>
      </c>
    </row>
    <row r="114" spans="1:7" ht="15.5" x14ac:dyDescent="0.35">
      <c r="A114" s="24" t="s">
        <v>134</v>
      </c>
      <c r="B114" s="24" t="s">
        <v>191</v>
      </c>
      <c r="C114" s="25" t="s">
        <v>140</v>
      </c>
      <c r="D114" s="21">
        <v>149353</v>
      </c>
      <c r="E114" s="21">
        <v>0</v>
      </c>
      <c r="F114" s="21">
        <v>75987</v>
      </c>
      <c r="G114" s="21">
        <f t="shared" si="3"/>
        <v>225340</v>
      </c>
    </row>
    <row r="115" spans="1:7" ht="15.5" x14ac:dyDescent="0.35">
      <c r="A115" s="24" t="s">
        <v>141</v>
      </c>
      <c r="B115" s="24" t="s">
        <v>192</v>
      </c>
      <c r="C115" s="25" t="s">
        <v>142</v>
      </c>
      <c r="D115" s="21">
        <v>36076</v>
      </c>
      <c r="E115" s="21">
        <v>0</v>
      </c>
      <c r="F115" s="21">
        <v>190295</v>
      </c>
      <c r="G115" s="21">
        <f t="shared" si="3"/>
        <v>226371</v>
      </c>
    </row>
    <row r="116" spans="1:7" ht="17.25" customHeight="1" x14ac:dyDescent="0.35">
      <c r="A116" s="24" t="s">
        <v>143</v>
      </c>
      <c r="B116" s="24" t="s">
        <v>193</v>
      </c>
      <c r="C116" s="25" t="s">
        <v>144</v>
      </c>
      <c r="D116" s="21">
        <v>210274</v>
      </c>
      <c r="E116" s="21">
        <v>279059</v>
      </c>
      <c r="F116" s="21">
        <v>286451</v>
      </c>
      <c r="G116" s="21">
        <f t="shared" si="3"/>
        <v>775784</v>
      </c>
    </row>
    <row r="117" spans="1:7" ht="16.5" customHeight="1" x14ac:dyDescent="0.35">
      <c r="A117" s="24" t="s">
        <v>143</v>
      </c>
      <c r="B117" s="24" t="s">
        <v>193</v>
      </c>
      <c r="C117" s="25" t="s">
        <v>145</v>
      </c>
      <c r="D117" s="21">
        <v>91160</v>
      </c>
      <c r="E117" s="21">
        <v>0</v>
      </c>
      <c r="F117" s="21">
        <v>85920</v>
      </c>
      <c r="G117" s="21">
        <f t="shared" si="3"/>
        <v>177080</v>
      </c>
    </row>
    <row r="118" spans="1:7" ht="15.5" x14ac:dyDescent="0.35">
      <c r="A118" s="24" t="s">
        <v>143</v>
      </c>
      <c r="B118" s="24" t="s">
        <v>193</v>
      </c>
      <c r="C118" s="25" t="s">
        <v>146</v>
      </c>
      <c r="D118" s="21">
        <v>144606</v>
      </c>
      <c r="E118" s="21">
        <v>0</v>
      </c>
      <c r="F118" s="21">
        <v>0</v>
      </c>
      <c r="G118" s="21">
        <f t="shared" si="3"/>
        <v>144606</v>
      </c>
    </row>
    <row r="119" spans="1:7" ht="15.5" x14ac:dyDescent="0.35">
      <c r="A119" s="24" t="s">
        <v>143</v>
      </c>
      <c r="B119" s="24" t="s">
        <v>193</v>
      </c>
      <c r="C119" s="25" t="s">
        <v>147</v>
      </c>
      <c r="D119" s="21">
        <v>13584</v>
      </c>
      <c r="E119" s="21">
        <v>0</v>
      </c>
      <c r="F119" s="21">
        <v>0</v>
      </c>
      <c r="G119" s="21">
        <f t="shared" si="3"/>
        <v>13584</v>
      </c>
    </row>
    <row r="120" spans="1:7" ht="15.5" x14ac:dyDescent="0.35">
      <c r="A120" s="24" t="s">
        <v>143</v>
      </c>
      <c r="B120" s="24" t="s">
        <v>193</v>
      </c>
      <c r="C120" s="25" t="s">
        <v>148</v>
      </c>
      <c r="D120" s="21">
        <v>26406</v>
      </c>
      <c r="E120" s="21">
        <v>0</v>
      </c>
      <c r="F120" s="21">
        <v>0</v>
      </c>
      <c r="G120" s="21">
        <f t="shared" si="3"/>
        <v>26406</v>
      </c>
    </row>
    <row r="121" spans="1:7" ht="15.5" x14ac:dyDescent="0.35">
      <c r="A121" s="24" t="s">
        <v>143</v>
      </c>
      <c r="B121" s="24" t="s">
        <v>193</v>
      </c>
      <c r="C121" s="25" t="s">
        <v>149</v>
      </c>
      <c r="D121" s="21">
        <v>14487</v>
      </c>
      <c r="E121" s="21">
        <v>0</v>
      </c>
      <c r="F121" s="21">
        <v>0</v>
      </c>
      <c r="G121" s="21">
        <f t="shared" si="3"/>
        <v>14487</v>
      </c>
    </row>
    <row r="122" spans="1:7" ht="15.5" x14ac:dyDescent="0.35">
      <c r="A122" s="24" t="s">
        <v>143</v>
      </c>
      <c r="B122" s="24" t="s">
        <v>193</v>
      </c>
      <c r="C122" s="25" t="s">
        <v>150</v>
      </c>
      <c r="D122" s="21">
        <v>50780</v>
      </c>
      <c r="E122" s="21">
        <v>0</v>
      </c>
      <c r="F122" s="21">
        <v>0</v>
      </c>
      <c r="G122" s="21">
        <f t="shared" si="3"/>
        <v>50780</v>
      </c>
    </row>
    <row r="123" spans="1:7" ht="15.5" x14ac:dyDescent="0.35">
      <c r="A123" s="24" t="s">
        <v>143</v>
      </c>
      <c r="B123" s="24" t="s">
        <v>193</v>
      </c>
      <c r="C123" s="25" t="s">
        <v>151</v>
      </c>
      <c r="D123" s="21">
        <v>41515</v>
      </c>
      <c r="E123" s="21">
        <v>0</v>
      </c>
      <c r="F123" s="21">
        <v>0</v>
      </c>
      <c r="G123" s="21">
        <f t="shared" si="3"/>
        <v>41515</v>
      </c>
    </row>
    <row r="124" spans="1:7" ht="15.5" x14ac:dyDescent="0.35">
      <c r="A124" s="24" t="s">
        <v>143</v>
      </c>
      <c r="B124" s="24" t="s">
        <v>193</v>
      </c>
      <c r="C124" s="25" t="s">
        <v>152</v>
      </c>
      <c r="D124" s="21">
        <v>120337</v>
      </c>
      <c r="E124" s="21">
        <v>0</v>
      </c>
      <c r="F124" s="21">
        <v>0</v>
      </c>
      <c r="G124" s="21">
        <f t="shared" si="3"/>
        <v>120337</v>
      </c>
    </row>
    <row r="125" spans="1:7" ht="15.5" x14ac:dyDescent="0.35">
      <c r="A125" s="24" t="s">
        <v>143</v>
      </c>
      <c r="B125" s="24" t="s">
        <v>193</v>
      </c>
      <c r="C125" s="25" t="s">
        <v>153</v>
      </c>
      <c r="D125" s="21">
        <v>17080</v>
      </c>
      <c r="E125" s="21">
        <v>0</v>
      </c>
      <c r="F125" s="21">
        <v>0</v>
      </c>
      <c r="G125" s="21">
        <f t="shared" si="3"/>
        <v>17080</v>
      </c>
    </row>
    <row r="126" spans="1:7" ht="15.5" x14ac:dyDescent="0.35">
      <c r="A126" s="24" t="s">
        <v>143</v>
      </c>
      <c r="B126" s="24" t="s">
        <v>193</v>
      </c>
      <c r="C126" s="25" t="s">
        <v>154</v>
      </c>
      <c r="D126" s="21">
        <v>430724</v>
      </c>
      <c r="E126" s="21">
        <v>279059</v>
      </c>
      <c r="F126" s="21">
        <v>0</v>
      </c>
      <c r="G126" s="21">
        <f t="shared" si="3"/>
        <v>709783</v>
      </c>
    </row>
    <row r="127" spans="1:7" ht="15.5" x14ac:dyDescent="0.35">
      <c r="A127" s="24" t="s">
        <v>143</v>
      </c>
      <c r="B127" s="24" t="s">
        <v>193</v>
      </c>
      <c r="C127" s="25" t="s">
        <v>155</v>
      </c>
      <c r="D127" s="21">
        <v>36809</v>
      </c>
      <c r="E127" s="21">
        <v>0</v>
      </c>
      <c r="F127" s="21">
        <v>0</v>
      </c>
      <c r="G127" s="21">
        <f t="shared" si="3"/>
        <v>36809</v>
      </c>
    </row>
    <row r="128" spans="1:7" ht="15.5" x14ac:dyDescent="0.35">
      <c r="A128" s="24" t="s">
        <v>143</v>
      </c>
      <c r="B128" s="24" t="s">
        <v>193</v>
      </c>
      <c r="C128" s="25" t="s">
        <v>156</v>
      </c>
      <c r="D128" s="21">
        <v>38413</v>
      </c>
      <c r="E128" s="21">
        <v>0</v>
      </c>
      <c r="F128" s="21">
        <v>0</v>
      </c>
      <c r="G128" s="21">
        <f t="shared" si="3"/>
        <v>38413</v>
      </c>
    </row>
    <row r="129" spans="1:7" ht="15.5" x14ac:dyDescent="0.35">
      <c r="A129" s="24" t="s">
        <v>143</v>
      </c>
      <c r="B129" s="24" t="s">
        <v>193</v>
      </c>
      <c r="C129" s="25" t="s">
        <v>157</v>
      </c>
      <c r="D129" s="21">
        <v>14235</v>
      </c>
      <c r="E129" s="21">
        <v>0</v>
      </c>
      <c r="F129" s="21">
        <v>72205</v>
      </c>
      <c r="G129" s="21">
        <f t="shared" si="3"/>
        <v>86440</v>
      </c>
    </row>
    <row r="130" spans="1:7" ht="15.5" x14ac:dyDescent="0.35">
      <c r="A130" s="24" t="s">
        <v>158</v>
      </c>
      <c r="B130" s="24" t="s">
        <v>194</v>
      </c>
      <c r="C130" s="25" t="s">
        <v>159</v>
      </c>
      <c r="D130" s="21">
        <v>230943</v>
      </c>
      <c r="E130" s="21">
        <v>279059</v>
      </c>
      <c r="F130" s="21">
        <v>0</v>
      </c>
      <c r="G130" s="21">
        <f t="shared" si="3"/>
        <v>510002</v>
      </c>
    </row>
    <row r="131" spans="1:7" ht="15.5" x14ac:dyDescent="0.35">
      <c r="A131" s="24" t="s">
        <v>158</v>
      </c>
      <c r="B131" s="24" t="s">
        <v>194</v>
      </c>
      <c r="C131" s="25" t="s">
        <v>160</v>
      </c>
      <c r="D131" s="21">
        <v>6098</v>
      </c>
      <c r="E131" s="21">
        <v>0</v>
      </c>
      <c r="F131" s="21">
        <v>0</v>
      </c>
      <c r="G131" s="21">
        <f t="shared" si="3"/>
        <v>6098</v>
      </c>
    </row>
    <row r="132" spans="1:7" ht="15.5" x14ac:dyDescent="0.35">
      <c r="A132" s="24" t="s">
        <v>158</v>
      </c>
      <c r="B132" s="24" t="s">
        <v>194</v>
      </c>
      <c r="C132" s="25" t="s">
        <v>161</v>
      </c>
      <c r="D132" s="21">
        <v>85181</v>
      </c>
      <c r="E132" s="21">
        <v>0</v>
      </c>
      <c r="F132" s="21">
        <v>0</v>
      </c>
      <c r="G132" s="21">
        <f t="shared" si="3"/>
        <v>85181</v>
      </c>
    </row>
    <row r="133" spans="1:7" ht="15.5" x14ac:dyDescent="0.35">
      <c r="A133" s="24" t="s">
        <v>158</v>
      </c>
      <c r="B133" s="24" t="s">
        <v>194</v>
      </c>
      <c r="C133" s="25" t="s">
        <v>162</v>
      </c>
      <c r="D133" s="21">
        <v>68642</v>
      </c>
      <c r="E133" s="21">
        <v>0</v>
      </c>
      <c r="F133" s="21">
        <v>0</v>
      </c>
      <c r="G133" s="21">
        <f t="shared" si="3"/>
        <v>68642</v>
      </c>
    </row>
    <row r="134" spans="1:7" ht="15.5" x14ac:dyDescent="0.35">
      <c r="A134" s="24" t="s">
        <v>158</v>
      </c>
      <c r="B134" s="24" t="s">
        <v>194</v>
      </c>
      <c r="C134" s="25" t="s">
        <v>163</v>
      </c>
      <c r="D134" s="21">
        <v>869460</v>
      </c>
      <c r="E134" s="21">
        <v>279059</v>
      </c>
      <c r="F134" s="21">
        <v>0</v>
      </c>
      <c r="G134" s="21">
        <f t="shared" ref="G134:G137" si="4">SUM(D134:F134)</f>
        <v>1148519</v>
      </c>
    </row>
    <row r="135" spans="1:7" ht="15.5" x14ac:dyDescent="0.35">
      <c r="A135" s="24" t="s">
        <v>158</v>
      </c>
      <c r="B135" s="24" t="s">
        <v>194</v>
      </c>
      <c r="C135" s="25" t="s">
        <v>164</v>
      </c>
      <c r="D135" s="21">
        <v>199163</v>
      </c>
      <c r="E135" s="21">
        <v>0</v>
      </c>
      <c r="F135" s="21">
        <v>110728</v>
      </c>
      <c r="G135" s="21">
        <f t="shared" si="4"/>
        <v>309891</v>
      </c>
    </row>
    <row r="136" spans="1:7" ht="15.5" x14ac:dyDescent="0.35">
      <c r="A136" s="24" t="s">
        <v>158</v>
      </c>
      <c r="B136" s="24" t="s">
        <v>194</v>
      </c>
      <c r="C136" s="25" t="s">
        <v>165</v>
      </c>
      <c r="D136" s="21">
        <v>67678</v>
      </c>
      <c r="E136" s="21">
        <v>0</v>
      </c>
      <c r="F136" s="21">
        <v>0</v>
      </c>
      <c r="G136" s="21">
        <f t="shared" si="4"/>
        <v>67678</v>
      </c>
    </row>
    <row r="137" spans="1:7" ht="15.5" x14ac:dyDescent="0.35">
      <c r="A137" s="24" t="s">
        <v>166</v>
      </c>
      <c r="B137" s="24" t="s">
        <v>195</v>
      </c>
      <c r="C137" s="25" t="s">
        <v>167</v>
      </c>
      <c r="D137" s="21">
        <v>73437</v>
      </c>
      <c r="E137" s="21">
        <v>0</v>
      </c>
      <c r="F137" s="21">
        <v>205069</v>
      </c>
      <c r="G137" s="21">
        <f t="shared" si="4"/>
        <v>278506</v>
      </c>
    </row>
    <row r="138" spans="1:7" s="2" customFormat="1" ht="15.5" x14ac:dyDescent="0.35">
      <c r="A138" s="20" t="s">
        <v>196</v>
      </c>
      <c r="B138" s="20"/>
      <c r="C138" s="20"/>
      <c r="D138" s="10">
        <f>SUM(D6:D137)</f>
        <v>18976019</v>
      </c>
      <c r="E138" s="10">
        <f>SUM(E6:E137)</f>
        <v>9488009</v>
      </c>
      <c r="F138" s="10">
        <f>SUM(F6:F137)</f>
        <v>9488009</v>
      </c>
      <c r="G138" s="10">
        <f>SUM(G6:G137)</f>
        <v>37952037</v>
      </c>
    </row>
    <row r="144" spans="1:7" s="4" customFormat="1" ht="15.5" x14ac:dyDescent="0.35">
      <c r="A144" s="3"/>
      <c r="B144" s="3"/>
      <c r="C144" s="3"/>
      <c r="D144" s="11"/>
      <c r="E144" s="11"/>
      <c r="F144" s="11"/>
      <c r="G144" s="11"/>
    </row>
  </sheetData>
  <mergeCells count="5">
    <mergeCell ref="A1:G1"/>
    <mergeCell ref="A2:G2"/>
    <mergeCell ref="A3:G3"/>
    <mergeCell ref="A4:G4"/>
    <mergeCell ref="A138:C138"/>
  </mergeCells>
  <printOptions horizontalCentered="1"/>
  <pageMargins left="0.5" right="0.5" top="0.5" bottom="0.5" header="0.3" footer="0.3"/>
  <pageSetup scale="5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2024 5311 Indian Table 10</vt:lpstr>
      <vt:lpstr>'FY 2024 5311 Indian Table 10'!Print_Area</vt:lpstr>
      <vt:lpstr>'FY 2024 5311 Indian Table 10'!Print_Titles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keywords>Table 10: FY 2024 FULL YEAR SECTION 5311(c)(2)(B)  PUBLIC TRANSPORTATION ON INDIAN RESERVATIONS FORMULA APPORTIONMENTS</cp:keywords>
  <cp:lastModifiedBy>Martin, Bret (FTA)</cp:lastModifiedBy>
  <dcterms:created xsi:type="dcterms:W3CDTF">2024-02-12T21:03:22Z</dcterms:created>
  <dcterms:modified xsi:type="dcterms:W3CDTF">2024-03-20T14:47:43Z</dcterms:modified>
</cp:coreProperties>
</file>