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tanas.ad.dot.gov\share\OpenArea\Shared Files\Apportionments\FY 2024 Full Year Formula Apportionments\FY 2024 Full Year Tables for TCA posting\"/>
    </mc:Choice>
  </mc:AlternateContent>
  <xr:revisionPtr revIDLastSave="0" documentId="13_ncr:1_{6C171372-9E42-493F-8ED6-4A391E0156CC}" xr6:coauthVersionLast="47" xr6:coauthVersionMax="47" xr10:uidLastSave="{00000000-0000-0000-0000-000000000000}"/>
  <bookViews>
    <workbookView xWindow="28680" yWindow="-120" windowWidth="29040" windowHeight="15840" xr2:uid="{205B3DC0-A377-4F6C-983B-F61E84EF191E}"/>
  </bookViews>
  <sheets>
    <sheet name="FY 2024 5339 Table 12" sheetId="2" r:id="rId1"/>
  </sheets>
  <definedNames>
    <definedName name="_xlnm._FilterDatabase" localSheetId="0" hidden="1">'FY 2024 5339 Table 12'!$A$17:$B$17</definedName>
    <definedName name="_NST01">#N/A</definedName>
    <definedName name="_Order1" hidden="1">0</definedName>
    <definedName name="_xlnm.Database">#REF!</definedName>
    <definedName name="FINAL">#N/A</definedName>
    <definedName name="HTML_CodePage" hidden="1">1252</definedName>
    <definedName name="HTML_Control" localSheetId="0" hidden="1">{"'Final'!$A$1:$K$1"}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'FY 2024 5339 Table 12'!$A$1:$B$324</definedName>
    <definedName name="TABLE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4" i="2" l="1"/>
  <c r="B13" i="2" s="1"/>
  <c r="B265" i="2"/>
  <c r="B11" i="2" s="1"/>
  <c r="B210" i="2"/>
  <c r="B9" i="2" s="1"/>
  <c r="B15" i="2" l="1"/>
</calcChain>
</file>

<file path=xl/sharedStrings.xml><?xml version="1.0" encoding="utf-8"?>
<sst xmlns="http://schemas.openxmlformats.org/spreadsheetml/2006/main" count="317" uniqueCount="263">
  <si>
    <t>FEDERAL TRANSIT ADMINISTRATION</t>
  </si>
  <si>
    <t>TABLE 12</t>
  </si>
  <si>
    <t>URBANIZED AREA/STATE</t>
  </si>
  <si>
    <t>APPORTIONMENT</t>
  </si>
  <si>
    <t>UZAs 200,000 or more in Population</t>
  </si>
  <si>
    <t>UZAs 50,000-199,999 in Population</t>
  </si>
  <si>
    <t>Statewide Allocation</t>
  </si>
  <si>
    <t>National Total</t>
  </si>
  <si>
    <t xml:space="preserve">State/Territory Allocation 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</si>
  <si>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</si>
  <si>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</si>
  <si>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</si>
  <si>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</si>
  <si>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</si>
  <si>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</si>
  <si>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</si>
  <si>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</si>
  <si>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</si>
  <si>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</si>
  <si>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</si>
  <si>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</si>
  <si>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</si>
  <si>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</si>
  <si>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</si>
  <si>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</si>
  <si>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</si>
  <si>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</si>
  <si>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</si>
  <si>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</si>
  <si>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</si>
  <si>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</si>
  <si>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</si>
  <si>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</si>
  <si>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</si>
  <si>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</si>
  <si>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</si>
  <si>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</si>
  <si>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</si>
  <si>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Commonwealth of the Northern Mariana Islands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</si>
  <si>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</si>
  <si>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</si>
  <si>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</si>
  <si>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</si>
  <si>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</si>
  <si>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</si>
  <si>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</si>
  <si>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</si>
  <si>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</si>
  <si>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</si>
  <si>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</si>
  <si>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</si>
  <si>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</si>
  <si>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</si>
  <si>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</si>
  <si>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</si>
  <si>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</si>
  <si>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</si>
  <si>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</si>
  <si>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</si>
  <si>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</si>
  <si>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</si>
  <si>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</si>
  <si>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</si>
  <si>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</si>
  <si>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</si>
  <si>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 xml:space="preserve">Total </t>
  </si>
  <si>
    <t xml:space="preserve"> FY 2024 FULL YEAR SECTION 5339 BUSES AND BUS FACILITIES FORMULA APPORTIONMENTS</t>
  </si>
  <si>
    <t>Note: Under the statutory formula, the first $206 million is provided for the National Distribution with each state receiving $4 million and each territory receiving $1 million.</t>
  </si>
  <si>
    <t>Amounts Apportioned to Urbanized Areas 200,000 or more in Population:</t>
  </si>
  <si>
    <t>Aguadilla-Isabela-San Sebastián, PR</t>
  </si>
  <si>
    <t>Akron, OH</t>
  </si>
  <si>
    <t>Albany-Schenectady, NY</t>
  </si>
  <si>
    <t>Albuquerque, NM</t>
  </si>
  <si>
    <t>Allentown-Bethlehem, PA-NJ</t>
  </si>
  <si>
    <t>Amarillo, TX</t>
  </si>
  <si>
    <t>Anchorage, AK</t>
  </si>
  <si>
    <t>Ann Arbor, MI</t>
  </si>
  <si>
    <t>Antioch, CA</t>
  </si>
  <si>
    <t>Appleton, WI</t>
  </si>
  <si>
    <t>Asheville, NC</t>
  </si>
  <si>
    <t>Atlanta, GA</t>
  </si>
  <si>
    <t>Atlantic City-Ocean City-Villas, NJ</t>
  </si>
  <si>
    <t>Augusta-Richmond County, GA-SC</t>
  </si>
  <si>
    <t>Austin, TX</t>
  </si>
  <si>
    <t>Bakersfield, CA</t>
  </si>
  <si>
    <t>Baltimore, MD</t>
  </si>
  <si>
    <t>Barnstable Town, MA</t>
  </si>
  <si>
    <t>Baton Rouge, LA</t>
  </si>
  <si>
    <t>Bel Air-Aberdeen, MD</t>
  </si>
  <si>
    <t>Birmingham, AL</t>
  </si>
  <si>
    <t>Boise City, ID</t>
  </si>
  <si>
    <t>Bonita Springs-Estero, FL</t>
  </si>
  <si>
    <t>Boston, MA-NH</t>
  </si>
  <si>
    <t>Bradenton-Sarasota-Venice, FL</t>
  </si>
  <si>
    <t>Bremerton, WA</t>
  </si>
  <si>
    <t>Bridgeport-Stamford, CT-NY</t>
  </si>
  <si>
    <t>Brownsville, TX</t>
  </si>
  <si>
    <t>Buffalo, NY</t>
  </si>
  <si>
    <t>Canton, OH</t>
  </si>
  <si>
    <t>Cape Coral, FL</t>
  </si>
  <si>
    <t>Charleston, SC</t>
  </si>
  <si>
    <t>Charlotte, NC-SC</t>
  </si>
  <si>
    <t>Chattanooga, TN-GA</t>
  </si>
  <si>
    <t>Chicago, IL-IN</t>
  </si>
  <si>
    <t>Cincinnati, OH-KY</t>
  </si>
  <si>
    <t>Clarksville, TN-KY</t>
  </si>
  <si>
    <t>Cleveland, OH</t>
  </si>
  <si>
    <t>College Station-Bryan, TX</t>
  </si>
  <si>
    <t>Colorado Springs, CO</t>
  </si>
  <si>
    <t>Columbia, SC</t>
  </si>
  <si>
    <t>Columbus, GA-AL</t>
  </si>
  <si>
    <t>Columbus, OH</t>
  </si>
  <si>
    <t>Concord, NC</t>
  </si>
  <si>
    <t>Concord-Walnut Creek, CA</t>
  </si>
  <si>
    <t>Corpus Christi, TX</t>
  </si>
  <si>
    <t>Dallas-Fort Worth-Arlington, TX</t>
  </si>
  <si>
    <t>Davenport, IA-IL</t>
  </si>
  <si>
    <t>Dayton, OH</t>
  </si>
  <si>
    <t>Daytona Beach-Palm Coast-Port Orange, FL</t>
  </si>
  <si>
    <t>Deltona, FL</t>
  </si>
  <si>
    <t>Denton-Lewisville, TX</t>
  </si>
  <si>
    <t>Denver-Aurora, CO</t>
  </si>
  <si>
    <t>Des Moines, IA</t>
  </si>
  <si>
    <t>Detroit, MI</t>
  </si>
  <si>
    <t>Durham, NC</t>
  </si>
  <si>
    <t>El Paso, TX-NM</t>
  </si>
  <si>
    <t>Eugene, OR</t>
  </si>
  <si>
    <t>Evansville, IN</t>
  </si>
  <si>
    <t>Fargo, ND-MN</t>
  </si>
  <si>
    <t>Fayetteville, NC</t>
  </si>
  <si>
    <t>Fayetteville-Springdale-Rogers, AR-MO</t>
  </si>
  <si>
    <t>Flint, MI</t>
  </si>
  <si>
    <t>Fort Collins, CO</t>
  </si>
  <si>
    <t>Fort Wayne, IN</t>
  </si>
  <si>
    <t>Fresno, CA</t>
  </si>
  <si>
    <t>Gainesville, FL</t>
  </si>
  <si>
    <t>Grand Rapids, MI</t>
  </si>
  <si>
    <t>Green Bay, WI</t>
  </si>
  <si>
    <t>Greensboro, NC</t>
  </si>
  <si>
    <t>Greenville, SC</t>
  </si>
  <si>
    <t>Gulfport-Biloxi, MS</t>
  </si>
  <si>
    <t>Harrisburg, PA</t>
  </si>
  <si>
    <t>Hartford, CT</t>
  </si>
  <si>
    <t>Hickory, NC</t>
  </si>
  <si>
    <t>Honolulu, HI</t>
  </si>
  <si>
    <t>Houston, TX</t>
  </si>
  <si>
    <t>Huntington, WV-KY-OH</t>
  </si>
  <si>
    <t>Huntsville, AL</t>
  </si>
  <si>
    <t>Indianapolis, IN</t>
  </si>
  <si>
    <t>Indio-Palm Desert-Palm Springs, CA</t>
  </si>
  <si>
    <t>Jackson, MS</t>
  </si>
  <si>
    <t>Jacksonville, FL</t>
  </si>
  <si>
    <t>Kalamazoo, MI</t>
  </si>
  <si>
    <t>Kansas City, MO-KS</t>
  </si>
  <si>
    <t>Kennewick-Richland-Pasco, WA</t>
  </si>
  <si>
    <t>Killeen, TX</t>
  </si>
  <si>
    <t>Kissimmee-St. Cloud, FL</t>
  </si>
  <si>
    <t>Knoxville, TN</t>
  </si>
  <si>
    <t>Lafayette, LA</t>
  </si>
  <si>
    <t>Lake Tahoe Region, CA-NV</t>
  </si>
  <si>
    <t>Lakeland, FL</t>
  </si>
  <si>
    <t>Lancaster-Manheim, PA</t>
  </si>
  <si>
    <t>Lansing, MI</t>
  </si>
  <si>
    <t>Laredo, TX</t>
  </si>
  <si>
    <t>Las Vegas-Henderson-Paradise, NV</t>
  </si>
  <si>
    <t>Lexington-Fayette, KY</t>
  </si>
  <si>
    <t>Lincoln, NE</t>
  </si>
  <si>
    <t>Little Rock, AR</t>
  </si>
  <si>
    <t>Livermore-Pleasanton-Dublin, CA</t>
  </si>
  <si>
    <t>Los Angeles-Long Beach-Anaheim, CA</t>
  </si>
  <si>
    <t>Louisville/Jefferson County, KY-IN</t>
  </si>
  <si>
    <t>Lubbock, TX</t>
  </si>
  <si>
    <t>Madison, WI</t>
  </si>
  <si>
    <t>McAllen, TX</t>
  </si>
  <si>
    <t>McKinney-Frisco, TX</t>
  </si>
  <si>
    <t>Memphis, TN-MS-AR</t>
  </si>
  <si>
    <t>Miami-Fort Lauderdale, FL</t>
  </si>
  <si>
    <t>Milwaukee, WI</t>
  </si>
  <si>
    <t>Minneapolis-St. Paul, MN</t>
  </si>
  <si>
    <t>Mission Viejo-Lake Forest-Laguna Niguel, CA</t>
  </si>
  <si>
    <t>Mobile, AL</t>
  </si>
  <si>
    <t>Modesto, CA</t>
  </si>
  <si>
    <t>Montgomery, AL</t>
  </si>
  <si>
    <t>Myrtle Beach-North Myrtle Beach, SC-NC</t>
  </si>
  <si>
    <t>Nashua, NH-MA</t>
  </si>
  <si>
    <t>Nashville-Davidson, TN</t>
  </si>
  <si>
    <t>Navarre-Miramar Beach-Destin, FL</t>
  </si>
  <si>
    <t>New Haven, CT</t>
  </si>
  <si>
    <t>New Orleans, LA</t>
  </si>
  <si>
    <t>New York-Jersey City-Newark, NY-NJ</t>
  </si>
  <si>
    <t>Ogden-Layton, UT</t>
  </si>
  <si>
    <t>Oklahoma City, OK</t>
  </si>
  <si>
    <t>Olympia-Lacey, WA</t>
  </si>
  <si>
    <t>Omaha, NE-IA</t>
  </si>
  <si>
    <t>Orlando, FL</t>
  </si>
  <si>
    <t>Oxnard-San Buenaventura (Ventura), CA</t>
  </si>
  <si>
    <t>Palm Bay-Melbourne, FL</t>
  </si>
  <si>
    <t>Palmdale-Lancaster, CA</t>
  </si>
  <si>
    <t>Pensacola, FL-AL</t>
  </si>
  <si>
    <t>Peoria, IL</t>
  </si>
  <si>
    <t>Philadelphia, PA-NJ-DE-MD</t>
  </si>
  <si>
    <t>Phoenix West-Goodyear-Avondale, AZ</t>
  </si>
  <si>
    <t>Phoenix-Mesa-Scottsdale, AZ</t>
  </si>
  <si>
    <t>Pittsburgh, PA</t>
  </si>
  <si>
    <t>Port St. Lucie, FL</t>
  </si>
  <si>
    <t>Portland, ME</t>
  </si>
  <si>
    <t>Portland, OR-WA</t>
  </si>
  <si>
    <t>Poughkeepsie-Newburgh, NY</t>
  </si>
  <si>
    <t>Providence, RI-MA</t>
  </si>
  <si>
    <t>Provo-Orem, UT</t>
  </si>
  <si>
    <t>Raleigh, NC</t>
  </si>
  <si>
    <t>Reading, PA</t>
  </si>
  <si>
    <t>Reno, NV-CA</t>
  </si>
  <si>
    <t>Richmond, VA</t>
  </si>
  <si>
    <t>Riverside-San Bernardino, CA</t>
  </si>
  <si>
    <t>Roanoke, VA</t>
  </si>
  <si>
    <t>Rochester, NY</t>
  </si>
  <si>
    <t>Rock Hill, SC</t>
  </si>
  <si>
    <t>Rockford, IL</t>
  </si>
  <si>
    <t>Round Lake Beach-McHenry-Grayslake, IL-WI</t>
  </si>
  <si>
    <t>Sacramento, CA</t>
  </si>
  <si>
    <t>Salem, OR</t>
  </si>
  <si>
    <t>Salt Lake City, UT</t>
  </si>
  <si>
    <t>San Antonio, TX</t>
  </si>
  <si>
    <t>San Diego, CA</t>
  </si>
  <si>
    <t>San Francisco-Oakland, CA</t>
  </si>
  <si>
    <t>San Jose, CA</t>
  </si>
  <si>
    <t>San Juan, PR</t>
  </si>
  <si>
    <t>Santa Barbara, CA</t>
  </si>
  <si>
    <t>Santa Clarita, CA</t>
  </si>
  <si>
    <t>Santa Rosa, CA</t>
  </si>
  <si>
    <t>Savannah, GA</t>
  </si>
  <si>
    <t>Scranton, PA</t>
  </si>
  <si>
    <t>Seattle-Tacoma, WA</t>
  </si>
  <si>
    <t>Shreveport, LA</t>
  </si>
  <si>
    <t>South Bend, IN-MI</t>
  </si>
  <si>
    <t>Spokane, WA</t>
  </si>
  <si>
    <t>Springfield, MA-CT</t>
  </si>
  <si>
    <t>Springfield, MO</t>
  </si>
  <si>
    <t>St. Louis, MO-IL</t>
  </si>
  <si>
    <t>Stockton, CA</t>
  </si>
  <si>
    <t>Syracuse, NY</t>
  </si>
  <si>
    <t>Tallahassee, FL</t>
  </si>
  <si>
    <t>Tampa-St. Petersburg, FL</t>
  </si>
  <si>
    <t>Temecula-Murrieta-Menifee, CA</t>
  </si>
  <si>
    <t>The Woodlands-Conroe, TX</t>
  </si>
  <si>
    <t>Thousand Oaks, CA</t>
  </si>
  <si>
    <t>Toledo, OH-MI</t>
  </si>
  <si>
    <t>Trenton, NJ</t>
  </si>
  <si>
    <t>Tucson, AZ</t>
  </si>
  <si>
    <t>Tulsa, OK</t>
  </si>
  <si>
    <t>Victorville-Hesperia-Apple Valley, CA</t>
  </si>
  <si>
    <t>Virginia Beach-Norfolk, VA</t>
  </si>
  <si>
    <t>Washington-Arlington, DC-VA-MD</t>
  </si>
  <si>
    <t>Wichita, KS</t>
  </si>
  <si>
    <t>Wilmington, NC</t>
  </si>
  <si>
    <t>Winston-Salem, NC</t>
  </si>
  <si>
    <t>Winter Haven, FL</t>
  </si>
  <si>
    <t>Worcester, MA-CT</t>
  </si>
  <si>
    <t>York, PA</t>
  </si>
  <si>
    <t>Youngstown, OH</t>
  </si>
  <si>
    <t>Amounts Apportioned to State Governors for Urbanized Areas 50,000 to 199,999 in Population</t>
  </si>
  <si>
    <t>The amount apportioned in this notice includes funding authorized under the Bipartisan Infrastructure Law, enacted as the Infrastructure Investment and Jobs Act (Pub. L. 117-58), and is based on funding made available under the Consolidated Appropriations Act, 2024 (H.R. 4366 / Public Law 118-42, March 9, 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</si>
</sst>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4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2" fillId="0" borderId="9" xfId="0" applyFont="1" applyBorder="1" applyAlignment="1">
      <alignment horizontal="center" wrapText="1"/>
    </xf>
    <xf numFmtId="0" fontId="5" fillId="0" borderId="9" xfId="0" applyFont="1" applyBorder="1"/>
    <xf numFmtId="0" fontId="7" fillId="0" borderId="9" xfId="0" applyFont="1" applyBorder="1"/>
    <xf numFmtId="0" fontId="7" fillId="0" borderId="0" xfId="0" applyFont="1"/>
    <xf numFmtId="0" fontId="7" fillId="0" borderId="11" xfId="0" applyFont="1" applyBorder="1"/>
    <xf numFmtId="164" fontId="7" fillId="0" borderId="10" xfId="0" applyNumberFormat="1" applyFont="1" applyBorder="1" applyAlignment="1">
      <alignment horizontal="right"/>
    </xf>
    <xf numFmtId="164" fontId="6" fillId="0" borderId="10" xfId="0" applyNumberFormat="1" applyFont="1" applyBorder="1" applyAlignment="1">
      <alignment horizontal="left"/>
    </xf>
    <xf numFmtId="164" fontId="7" fillId="0" borderId="10" xfId="0" applyNumberFormat="1" applyFont="1" applyBorder="1" applyAlignment="1">
      <alignment horizontal="left"/>
    </xf>
    <xf numFmtId="164" fontId="7" fillId="0" borderId="10" xfId="0" applyNumberFormat="1" applyFont="1" applyBorder="1"/>
    <xf numFmtId="164" fontId="2" fillId="0" borderId="14" xfId="0" applyNumberFormat="1" applyFont="1" applyBorder="1" applyAlignment="1">
      <alignment horizontal="right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/>
    <xf numFmtId="0" fontId="7" fillId="0" borderId="9" xfId="0" applyFont="1" applyBorder="1" applyAlignment="1">
      <alignment horizontal="left"/>
    </xf>
    <xf numFmtId="0" fontId="2" fillId="0" borderId="13" xfId="0" applyFont="1" applyBorder="1"/>
    <xf numFmtId="164" fontId="2" fillId="0" borderId="10" xfId="0" applyNumberFormat="1" applyFont="1" applyBorder="1" applyAlignment="1">
      <alignment horizontal="center" wrapText="1"/>
    </xf>
    <xf numFmtId="164" fontId="4" fillId="0" borderId="12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left"/>
    </xf>
    <xf numFmtId="164" fontId="10" fillId="0" borderId="10" xfId="0" applyNumberFormat="1" applyFont="1" applyBorder="1"/>
    <xf numFmtId="164" fontId="11" fillId="0" borderId="14" xfId="0" applyNumberFormat="1" applyFont="1" applyBorder="1"/>
    <xf numFmtId="164" fontId="7" fillId="0" borderId="0" xfId="0" applyNumberFormat="1" applyFont="1" applyAlignment="1">
      <alignment horizontal="left"/>
    </xf>
    <xf numFmtId="0" fontId="7" fillId="0" borderId="9" xfId="0" applyFont="1" applyBorder="1" applyAlignment="1">
      <alignment vertical="center"/>
    </xf>
    <xf numFmtId="164" fontId="7" fillId="0" borderId="10" xfId="0" applyNumberFormat="1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8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</cellXfs>
  <cellStyles count="2">
    <cellStyle name="Normal" xfId="0" builtinId="0"/>
    <cellStyle name="Normal_Table 21 - 2007 new freedom" xfId="1" xr:uid="{7DC3F234-A334-461F-B9B0-07FBD8CB2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4E256-BDB4-42C5-9352-301959E2EF54}">
  <sheetPr>
    <pageSetUpPr fitToPage="1"/>
  </sheetPr>
  <dimension ref="A1:B324"/>
  <sheetViews>
    <sheetView tabSelected="1" zoomScale="93" zoomScaleNormal="93" workbookViewId="0">
      <selection activeCell="A212" sqref="A212:B212"/>
    </sheetView>
  </sheetViews>
  <sheetFormatPr defaultColWidth="9.1796875" defaultRowHeight="15.5" x14ac:dyDescent="0.35"/>
  <cols>
    <col min="1" max="1" width="71" style="4" bestFit="1" customWidth="1"/>
    <col min="2" max="2" width="45.7265625" style="22" customWidth="1"/>
  </cols>
  <sheetData>
    <row r="1" spans="1:2" ht="17.649999999999999" customHeight="1" x14ac:dyDescent="0.4">
      <c r="A1" s="27" t="s">
        <v>0</v>
      </c>
      <c r="B1" s="28"/>
    </row>
    <row r="2" spans="1:2" ht="18.5" thickBot="1" x14ac:dyDescent="0.45">
      <c r="A2" s="29" t="s">
        <v>1</v>
      </c>
      <c r="B2" s="30"/>
    </row>
    <row r="3" spans="1:2" ht="36" customHeight="1" thickBot="1" x14ac:dyDescent="0.4">
      <c r="A3" s="31" t="s">
        <v>66</v>
      </c>
      <c r="B3" s="32"/>
    </row>
    <row r="4" spans="1:2" ht="60.4" customHeight="1" x14ac:dyDescent="0.35">
      <c r="A4" s="33" t="s">
        <v>262</v>
      </c>
      <c r="B4" s="34"/>
    </row>
    <row r="5" spans="1:2" ht="60.4" customHeight="1" x14ac:dyDescent="0.35">
      <c r="A5" s="35" t="s">
        <v>67</v>
      </c>
      <c r="B5" s="36"/>
    </row>
    <row r="6" spans="1:2" x14ac:dyDescent="0.35">
      <c r="A6" s="1"/>
      <c r="B6" s="15"/>
    </row>
    <row r="7" spans="1:2" x14ac:dyDescent="0.35">
      <c r="A7" s="11" t="s">
        <v>2</v>
      </c>
      <c r="B7" s="16" t="s">
        <v>3</v>
      </c>
    </row>
    <row r="8" spans="1:2" ht="14.5" x14ac:dyDescent="0.35">
      <c r="A8" s="2"/>
      <c r="B8" s="7"/>
    </row>
    <row r="9" spans="1:2" x14ac:dyDescent="0.35">
      <c r="A9" s="3" t="s">
        <v>4</v>
      </c>
      <c r="B9" s="6">
        <f>B210</f>
        <v>367635882</v>
      </c>
    </row>
    <row r="10" spans="1:2" ht="14.5" x14ac:dyDescent="0.35">
      <c r="A10" s="2"/>
      <c r="B10" s="7"/>
    </row>
    <row r="11" spans="1:2" x14ac:dyDescent="0.35">
      <c r="A11" s="3" t="s">
        <v>5</v>
      </c>
      <c r="B11" s="6">
        <f>B265</f>
        <v>56640958</v>
      </c>
    </row>
    <row r="12" spans="1:2" ht="14.5" x14ac:dyDescent="0.35">
      <c r="A12" s="2"/>
      <c r="B12" s="7"/>
    </row>
    <row r="13" spans="1:2" x14ac:dyDescent="0.35">
      <c r="A13" s="5" t="s">
        <v>6</v>
      </c>
      <c r="B13" s="17">
        <f>B324</f>
        <v>206000000</v>
      </c>
    </row>
    <row r="14" spans="1:2" x14ac:dyDescent="0.35">
      <c r="A14" s="3"/>
      <c r="B14" s="8"/>
    </row>
    <row r="15" spans="1:2" x14ac:dyDescent="0.35">
      <c r="A15" s="12" t="s">
        <v>7</v>
      </c>
      <c r="B15" s="18">
        <f>SUM(B9:B13)</f>
        <v>630276840</v>
      </c>
    </row>
    <row r="16" spans="1:2" x14ac:dyDescent="0.35">
      <c r="A16" s="5"/>
      <c r="B16" s="19"/>
    </row>
    <row r="17" spans="1:2" ht="37.5" customHeight="1" x14ac:dyDescent="0.35">
      <c r="A17" s="37" t="s">
        <v>68</v>
      </c>
      <c r="B17" s="37"/>
    </row>
    <row r="18" spans="1:2" x14ac:dyDescent="0.35">
      <c r="A18" s="13" t="s">
        <v>69</v>
      </c>
      <c r="B18" s="20">
        <v>143295</v>
      </c>
    </row>
    <row r="19" spans="1:2" x14ac:dyDescent="0.35">
      <c r="A19" s="13" t="s">
        <v>70</v>
      </c>
      <c r="B19" s="20">
        <v>854119</v>
      </c>
    </row>
    <row r="20" spans="1:2" x14ac:dyDescent="0.35">
      <c r="A20" s="13" t="s">
        <v>71</v>
      </c>
      <c r="B20" s="20">
        <v>1498315</v>
      </c>
    </row>
    <row r="21" spans="1:2" x14ac:dyDescent="0.35">
      <c r="A21" s="13" t="s">
        <v>72</v>
      </c>
      <c r="B21" s="20">
        <v>1105933</v>
      </c>
    </row>
    <row r="22" spans="1:2" x14ac:dyDescent="0.35">
      <c r="A22" s="13" t="s">
        <v>73</v>
      </c>
      <c r="B22" s="20">
        <v>879962</v>
      </c>
    </row>
    <row r="23" spans="1:2" x14ac:dyDescent="0.35">
      <c r="A23" s="13" t="s">
        <v>74</v>
      </c>
      <c r="B23" s="20">
        <v>295089</v>
      </c>
    </row>
    <row r="24" spans="1:2" x14ac:dyDescent="0.35">
      <c r="A24" s="13" t="s">
        <v>75</v>
      </c>
      <c r="B24" s="20">
        <v>635678</v>
      </c>
    </row>
    <row r="25" spans="1:2" x14ac:dyDescent="0.35">
      <c r="A25" s="13" t="s">
        <v>76</v>
      </c>
      <c r="B25" s="20">
        <v>906183</v>
      </c>
    </row>
    <row r="26" spans="1:2" x14ac:dyDescent="0.35">
      <c r="A26" s="13" t="s">
        <v>77</v>
      </c>
      <c r="B26" s="20">
        <v>559156</v>
      </c>
    </row>
    <row r="27" spans="1:2" x14ac:dyDescent="0.35">
      <c r="A27" s="13" t="s">
        <v>78</v>
      </c>
      <c r="B27" s="20">
        <v>302914</v>
      </c>
    </row>
    <row r="28" spans="1:2" x14ac:dyDescent="0.35">
      <c r="A28" s="13" t="s">
        <v>79</v>
      </c>
      <c r="B28" s="20">
        <v>343889</v>
      </c>
    </row>
    <row r="29" spans="1:2" x14ac:dyDescent="0.35">
      <c r="A29" s="13" t="s">
        <v>80</v>
      </c>
      <c r="B29" s="20">
        <v>6484644</v>
      </c>
    </row>
    <row r="30" spans="1:2" x14ac:dyDescent="0.35">
      <c r="A30" s="13" t="s">
        <v>81</v>
      </c>
      <c r="B30" s="20">
        <v>1014973</v>
      </c>
    </row>
    <row r="31" spans="1:2" x14ac:dyDescent="0.35">
      <c r="A31" s="13" t="s">
        <v>82</v>
      </c>
      <c r="B31" s="20">
        <v>326069</v>
      </c>
    </row>
    <row r="32" spans="1:2" x14ac:dyDescent="0.35">
      <c r="A32" s="13" t="s">
        <v>83</v>
      </c>
      <c r="B32" s="20">
        <v>3091143</v>
      </c>
    </row>
    <row r="33" spans="1:2" x14ac:dyDescent="0.35">
      <c r="A33" s="13" t="s">
        <v>84</v>
      </c>
      <c r="B33" s="20">
        <v>911739</v>
      </c>
    </row>
    <row r="34" spans="1:2" x14ac:dyDescent="0.35">
      <c r="A34" s="13" t="s">
        <v>85</v>
      </c>
      <c r="B34" s="20">
        <v>4927085</v>
      </c>
    </row>
    <row r="35" spans="1:2" x14ac:dyDescent="0.35">
      <c r="A35" s="13" t="s">
        <v>86</v>
      </c>
      <c r="B35" s="20">
        <v>494818</v>
      </c>
    </row>
    <row r="36" spans="1:2" x14ac:dyDescent="0.35">
      <c r="A36" s="13" t="s">
        <v>87</v>
      </c>
      <c r="B36" s="20">
        <v>655919</v>
      </c>
    </row>
    <row r="37" spans="1:2" x14ac:dyDescent="0.35">
      <c r="A37" s="13" t="s">
        <v>88</v>
      </c>
      <c r="B37" s="20">
        <v>242278</v>
      </c>
    </row>
    <row r="38" spans="1:2" x14ac:dyDescent="0.35">
      <c r="A38" s="13" t="s">
        <v>89</v>
      </c>
      <c r="B38" s="20">
        <v>761506</v>
      </c>
    </row>
    <row r="39" spans="1:2" x14ac:dyDescent="0.35">
      <c r="A39" s="13" t="s">
        <v>90</v>
      </c>
      <c r="B39" s="20">
        <v>554280</v>
      </c>
    </row>
    <row r="40" spans="1:2" x14ac:dyDescent="0.35">
      <c r="A40" s="13" t="s">
        <v>91</v>
      </c>
      <c r="B40" s="20">
        <v>474920</v>
      </c>
    </row>
    <row r="41" spans="1:2" x14ac:dyDescent="0.35">
      <c r="A41" s="13" t="s">
        <v>92</v>
      </c>
      <c r="B41" s="20">
        <v>6252565</v>
      </c>
    </row>
    <row r="42" spans="1:2" x14ac:dyDescent="0.35">
      <c r="A42" s="13" t="s">
        <v>93</v>
      </c>
      <c r="B42" s="20">
        <v>1042623</v>
      </c>
    </row>
    <row r="43" spans="1:2" x14ac:dyDescent="0.35">
      <c r="A43" s="13" t="s">
        <v>94</v>
      </c>
      <c r="B43" s="20">
        <v>436664</v>
      </c>
    </row>
    <row r="44" spans="1:2" x14ac:dyDescent="0.35">
      <c r="A44" s="13" t="s">
        <v>95</v>
      </c>
      <c r="B44" s="20">
        <v>1211538</v>
      </c>
    </row>
    <row r="45" spans="1:2" x14ac:dyDescent="0.35">
      <c r="A45" s="13" t="s">
        <v>96</v>
      </c>
      <c r="B45" s="20">
        <v>282323</v>
      </c>
    </row>
    <row r="46" spans="1:2" x14ac:dyDescent="0.35">
      <c r="A46" s="13" t="s">
        <v>97</v>
      </c>
      <c r="B46" s="20">
        <v>1562307</v>
      </c>
    </row>
    <row r="47" spans="1:2" x14ac:dyDescent="0.35">
      <c r="A47" s="13" t="s">
        <v>98</v>
      </c>
      <c r="B47" s="20">
        <v>476646</v>
      </c>
    </row>
    <row r="48" spans="1:2" x14ac:dyDescent="0.35">
      <c r="A48" s="13" t="s">
        <v>99</v>
      </c>
      <c r="B48" s="20">
        <v>789701</v>
      </c>
    </row>
    <row r="49" spans="1:2" x14ac:dyDescent="0.35">
      <c r="A49" s="13" t="s">
        <v>100</v>
      </c>
      <c r="B49" s="20">
        <v>777723</v>
      </c>
    </row>
    <row r="50" spans="1:2" x14ac:dyDescent="0.35">
      <c r="A50" s="13" t="s">
        <v>101</v>
      </c>
      <c r="B50" s="20">
        <v>2020276</v>
      </c>
    </row>
    <row r="51" spans="1:2" x14ac:dyDescent="0.35">
      <c r="A51" s="13" t="s">
        <v>102</v>
      </c>
      <c r="B51" s="20">
        <v>428456</v>
      </c>
    </row>
    <row r="52" spans="1:2" x14ac:dyDescent="0.35">
      <c r="A52" s="13" t="s">
        <v>103</v>
      </c>
      <c r="B52" s="20">
        <v>14614296</v>
      </c>
    </row>
    <row r="53" spans="1:2" x14ac:dyDescent="0.35">
      <c r="A53" s="13" t="s">
        <v>104</v>
      </c>
      <c r="B53" s="20">
        <v>2390919</v>
      </c>
    </row>
    <row r="54" spans="1:2" x14ac:dyDescent="0.35">
      <c r="A54" s="13" t="s">
        <v>105</v>
      </c>
      <c r="B54" s="20">
        <v>255584</v>
      </c>
    </row>
    <row r="55" spans="1:2" x14ac:dyDescent="0.35">
      <c r="A55" s="13" t="s">
        <v>106</v>
      </c>
      <c r="B55" s="20">
        <v>2688045</v>
      </c>
    </row>
    <row r="56" spans="1:2" x14ac:dyDescent="0.35">
      <c r="A56" s="13" t="s">
        <v>107</v>
      </c>
      <c r="B56" s="20">
        <v>222107</v>
      </c>
    </row>
    <row r="57" spans="1:2" x14ac:dyDescent="0.35">
      <c r="A57" s="13" t="s">
        <v>108</v>
      </c>
      <c r="B57" s="20">
        <v>910963</v>
      </c>
    </row>
    <row r="58" spans="1:2" x14ac:dyDescent="0.35">
      <c r="A58" s="13" t="s">
        <v>109</v>
      </c>
      <c r="B58" s="20">
        <v>674247</v>
      </c>
    </row>
    <row r="59" spans="1:2" x14ac:dyDescent="0.35">
      <c r="A59" s="13" t="s">
        <v>110</v>
      </c>
      <c r="B59" s="20">
        <v>279031</v>
      </c>
    </row>
    <row r="60" spans="1:2" x14ac:dyDescent="0.35">
      <c r="A60" s="13" t="s">
        <v>111</v>
      </c>
      <c r="B60" s="20">
        <v>2228202</v>
      </c>
    </row>
    <row r="61" spans="1:2" x14ac:dyDescent="0.35">
      <c r="A61" s="13" t="s">
        <v>112</v>
      </c>
      <c r="B61" s="20">
        <v>270873</v>
      </c>
    </row>
    <row r="62" spans="1:2" x14ac:dyDescent="0.35">
      <c r="A62" s="13" t="s">
        <v>113</v>
      </c>
      <c r="B62" s="20">
        <v>685371</v>
      </c>
    </row>
    <row r="63" spans="1:2" x14ac:dyDescent="0.35">
      <c r="A63" s="13" t="s">
        <v>114</v>
      </c>
      <c r="B63" s="20">
        <v>717754</v>
      </c>
    </row>
    <row r="64" spans="1:2" x14ac:dyDescent="0.35">
      <c r="A64" s="13" t="s">
        <v>115</v>
      </c>
      <c r="B64" s="20">
        <v>7666858</v>
      </c>
    </row>
    <row r="65" spans="1:2" x14ac:dyDescent="0.35">
      <c r="A65" s="13" t="s">
        <v>116</v>
      </c>
      <c r="B65" s="20">
        <v>548125</v>
      </c>
    </row>
    <row r="66" spans="1:2" x14ac:dyDescent="0.35">
      <c r="A66" s="13" t="s">
        <v>117</v>
      </c>
      <c r="B66" s="20">
        <v>1014267</v>
      </c>
    </row>
    <row r="67" spans="1:2" x14ac:dyDescent="0.35">
      <c r="A67" s="13" t="s">
        <v>118</v>
      </c>
      <c r="B67" s="20">
        <v>626769</v>
      </c>
    </row>
    <row r="68" spans="1:2" x14ac:dyDescent="0.35">
      <c r="A68" s="13" t="s">
        <v>119</v>
      </c>
      <c r="B68" s="20">
        <v>255683</v>
      </c>
    </row>
    <row r="69" spans="1:2" x14ac:dyDescent="0.35">
      <c r="A69" s="13" t="s">
        <v>120</v>
      </c>
      <c r="B69" s="20">
        <v>713922</v>
      </c>
    </row>
    <row r="70" spans="1:2" x14ac:dyDescent="0.35">
      <c r="A70" s="13" t="s">
        <v>121</v>
      </c>
      <c r="B70" s="20">
        <v>4712365</v>
      </c>
    </row>
    <row r="71" spans="1:2" x14ac:dyDescent="0.35">
      <c r="A71" s="13" t="s">
        <v>122</v>
      </c>
      <c r="B71" s="20">
        <v>810038</v>
      </c>
    </row>
    <row r="72" spans="1:2" x14ac:dyDescent="0.35">
      <c r="A72" s="13" t="s">
        <v>123</v>
      </c>
      <c r="B72" s="20">
        <v>4617205</v>
      </c>
    </row>
    <row r="73" spans="1:2" x14ac:dyDescent="0.35">
      <c r="A73" s="13" t="s">
        <v>124</v>
      </c>
      <c r="B73" s="20">
        <v>914224</v>
      </c>
    </row>
    <row r="74" spans="1:2" x14ac:dyDescent="0.35">
      <c r="A74" s="13" t="s">
        <v>125</v>
      </c>
      <c r="B74" s="20">
        <v>1487617</v>
      </c>
    </row>
    <row r="75" spans="1:2" x14ac:dyDescent="0.35">
      <c r="A75" s="13" t="s">
        <v>126</v>
      </c>
      <c r="B75" s="20">
        <v>662014</v>
      </c>
    </row>
    <row r="76" spans="1:2" x14ac:dyDescent="0.35">
      <c r="A76" s="13" t="s">
        <v>127</v>
      </c>
      <c r="B76" s="20">
        <v>242229</v>
      </c>
    </row>
    <row r="77" spans="1:2" x14ac:dyDescent="0.35">
      <c r="A77" s="13" t="s">
        <v>128</v>
      </c>
      <c r="B77" s="20">
        <v>334470</v>
      </c>
    </row>
    <row r="78" spans="1:2" x14ac:dyDescent="0.35">
      <c r="A78" s="13" t="s">
        <v>129</v>
      </c>
      <c r="B78" s="20">
        <v>416070</v>
      </c>
    </row>
    <row r="79" spans="1:2" x14ac:dyDescent="0.35">
      <c r="A79" s="13" t="s">
        <v>130</v>
      </c>
      <c r="B79" s="20">
        <v>327640</v>
      </c>
    </row>
    <row r="80" spans="1:2" x14ac:dyDescent="0.35">
      <c r="A80" s="13" t="s">
        <v>131</v>
      </c>
      <c r="B80" s="20">
        <v>760642</v>
      </c>
    </row>
    <row r="81" spans="1:2" x14ac:dyDescent="0.35">
      <c r="A81" s="13" t="s">
        <v>132</v>
      </c>
      <c r="B81" s="20">
        <v>440905</v>
      </c>
    </row>
    <row r="82" spans="1:2" x14ac:dyDescent="0.35">
      <c r="A82" s="13" t="s">
        <v>133</v>
      </c>
      <c r="B82" s="20">
        <v>379133</v>
      </c>
    </row>
    <row r="83" spans="1:2" x14ac:dyDescent="0.35">
      <c r="A83" s="13" t="s">
        <v>134</v>
      </c>
      <c r="B83" s="20">
        <v>1300972</v>
      </c>
    </row>
    <row r="84" spans="1:2" x14ac:dyDescent="0.35">
      <c r="A84" s="13" t="s">
        <v>135</v>
      </c>
      <c r="B84" s="20">
        <v>507151</v>
      </c>
    </row>
    <row r="85" spans="1:2" x14ac:dyDescent="0.35">
      <c r="A85" s="13" t="s">
        <v>136</v>
      </c>
      <c r="B85" s="20">
        <v>1076342</v>
      </c>
    </row>
    <row r="86" spans="1:2" x14ac:dyDescent="0.35">
      <c r="A86" s="13" t="s">
        <v>137</v>
      </c>
      <c r="B86" s="20">
        <v>259630</v>
      </c>
    </row>
    <row r="87" spans="1:2" x14ac:dyDescent="0.35">
      <c r="A87" s="13" t="s">
        <v>138</v>
      </c>
      <c r="B87" s="20">
        <v>631790</v>
      </c>
    </row>
    <row r="88" spans="1:2" x14ac:dyDescent="0.35">
      <c r="A88" s="13" t="s">
        <v>139</v>
      </c>
      <c r="B88" s="20">
        <v>299496</v>
      </c>
    </row>
    <row r="89" spans="1:2" x14ac:dyDescent="0.35">
      <c r="A89" s="13" t="s">
        <v>140</v>
      </c>
      <c r="B89" s="20">
        <v>295421</v>
      </c>
    </row>
    <row r="90" spans="1:2" x14ac:dyDescent="0.35">
      <c r="A90" s="13" t="s">
        <v>141</v>
      </c>
      <c r="B90" s="20">
        <v>620446</v>
      </c>
    </row>
    <row r="91" spans="1:2" x14ac:dyDescent="0.35">
      <c r="A91" s="13" t="s">
        <v>142</v>
      </c>
      <c r="B91" s="20">
        <v>1928092</v>
      </c>
    </row>
    <row r="92" spans="1:2" x14ac:dyDescent="0.35">
      <c r="A92" s="13" t="s">
        <v>143</v>
      </c>
      <c r="B92" s="20">
        <v>172877</v>
      </c>
    </row>
    <row r="93" spans="1:2" x14ac:dyDescent="0.35">
      <c r="A93" s="13" t="s">
        <v>144</v>
      </c>
      <c r="B93" s="20">
        <v>3682151</v>
      </c>
    </row>
    <row r="94" spans="1:2" x14ac:dyDescent="0.35">
      <c r="A94" s="13" t="s">
        <v>145</v>
      </c>
      <c r="B94" s="20">
        <v>9634393</v>
      </c>
    </row>
    <row r="95" spans="1:2" x14ac:dyDescent="0.35">
      <c r="A95" s="13" t="s">
        <v>146</v>
      </c>
      <c r="B95" s="20">
        <v>267303</v>
      </c>
    </row>
    <row r="96" spans="1:2" x14ac:dyDescent="0.35">
      <c r="A96" s="13" t="s">
        <v>147</v>
      </c>
      <c r="B96" s="20">
        <v>309161</v>
      </c>
    </row>
    <row r="97" spans="1:2" x14ac:dyDescent="0.35">
      <c r="A97" s="13" t="s">
        <v>148</v>
      </c>
      <c r="B97" s="20">
        <v>1898427</v>
      </c>
    </row>
    <row r="98" spans="1:2" x14ac:dyDescent="0.35">
      <c r="A98" s="13" t="s">
        <v>149</v>
      </c>
      <c r="B98" s="20">
        <v>671282</v>
      </c>
    </row>
    <row r="99" spans="1:2" x14ac:dyDescent="0.35">
      <c r="A99" s="13" t="s">
        <v>150</v>
      </c>
      <c r="B99" s="20">
        <v>279633</v>
      </c>
    </row>
    <row r="100" spans="1:2" x14ac:dyDescent="0.35">
      <c r="A100" s="13" t="s">
        <v>151</v>
      </c>
      <c r="B100" s="20">
        <v>1579174</v>
      </c>
    </row>
    <row r="101" spans="1:2" x14ac:dyDescent="0.35">
      <c r="A101" s="13" t="s">
        <v>152</v>
      </c>
      <c r="B101" s="20">
        <v>332183</v>
      </c>
    </row>
    <row r="102" spans="1:2" x14ac:dyDescent="0.35">
      <c r="A102" s="13" t="s">
        <v>153</v>
      </c>
      <c r="B102" s="20">
        <v>1944551</v>
      </c>
    </row>
    <row r="103" spans="1:2" x14ac:dyDescent="0.35">
      <c r="A103" s="13" t="s">
        <v>154</v>
      </c>
      <c r="B103" s="20">
        <v>862035</v>
      </c>
    </row>
    <row r="104" spans="1:2" x14ac:dyDescent="0.35">
      <c r="A104" s="13" t="s">
        <v>155</v>
      </c>
      <c r="B104" s="20">
        <v>238761</v>
      </c>
    </row>
    <row r="105" spans="1:2" x14ac:dyDescent="0.35">
      <c r="A105" s="13" t="s">
        <v>156</v>
      </c>
      <c r="B105" s="20">
        <v>648042</v>
      </c>
    </row>
    <row r="106" spans="1:2" x14ac:dyDescent="0.35">
      <c r="A106" s="13" t="s">
        <v>157</v>
      </c>
      <c r="B106" s="20">
        <v>731046</v>
      </c>
    </row>
    <row r="107" spans="1:2" x14ac:dyDescent="0.35">
      <c r="A107" s="13" t="s">
        <v>158</v>
      </c>
      <c r="B107" s="20">
        <v>263353</v>
      </c>
    </row>
    <row r="108" spans="1:2" x14ac:dyDescent="0.35">
      <c r="A108" s="13" t="s">
        <v>159</v>
      </c>
      <c r="B108" s="20">
        <v>356088</v>
      </c>
    </row>
    <row r="109" spans="1:2" x14ac:dyDescent="0.35">
      <c r="A109" s="13" t="s">
        <v>160</v>
      </c>
      <c r="B109" s="20">
        <v>269668</v>
      </c>
    </row>
    <row r="110" spans="1:2" x14ac:dyDescent="0.35">
      <c r="A110" s="13" t="s">
        <v>161</v>
      </c>
      <c r="B110" s="20">
        <v>538518</v>
      </c>
    </row>
    <row r="111" spans="1:2" x14ac:dyDescent="0.35">
      <c r="A111" s="13" t="s">
        <v>162</v>
      </c>
      <c r="B111" s="20">
        <v>743306</v>
      </c>
    </row>
    <row r="112" spans="1:2" x14ac:dyDescent="0.35">
      <c r="A112" s="13" t="s">
        <v>163</v>
      </c>
      <c r="B112" s="20">
        <v>403228</v>
      </c>
    </row>
    <row r="113" spans="1:2" x14ac:dyDescent="0.35">
      <c r="A113" s="13" t="s">
        <v>164</v>
      </c>
      <c r="B113" s="20">
        <v>4483255</v>
      </c>
    </row>
    <row r="114" spans="1:2" x14ac:dyDescent="0.35">
      <c r="A114" s="13" t="s">
        <v>165</v>
      </c>
      <c r="B114" s="20">
        <v>604909</v>
      </c>
    </row>
    <row r="115" spans="1:2" x14ac:dyDescent="0.35">
      <c r="A115" s="13" t="s">
        <v>166</v>
      </c>
      <c r="B115" s="20">
        <v>447529</v>
      </c>
    </row>
    <row r="116" spans="1:2" x14ac:dyDescent="0.35">
      <c r="A116" s="13" t="s">
        <v>167</v>
      </c>
      <c r="B116" s="20">
        <v>601228</v>
      </c>
    </row>
    <row r="117" spans="1:2" x14ac:dyDescent="0.35">
      <c r="A117" s="13" t="s">
        <v>168</v>
      </c>
      <c r="B117" s="20">
        <v>350514</v>
      </c>
    </row>
    <row r="118" spans="1:2" x14ac:dyDescent="0.35">
      <c r="A118" s="13" t="s">
        <v>169</v>
      </c>
      <c r="B118" s="20">
        <v>29853243</v>
      </c>
    </row>
    <row r="119" spans="1:2" x14ac:dyDescent="0.35">
      <c r="A119" s="13" t="s">
        <v>170</v>
      </c>
      <c r="B119" s="20">
        <v>1606831</v>
      </c>
    </row>
    <row r="120" spans="1:2" x14ac:dyDescent="0.35">
      <c r="A120" s="13" t="s">
        <v>171</v>
      </c>
      <c r="B120" s="20">
        <v>399653</v>
      </c>
    </row>
    <row r="121" spans="1:2" x14ac:dyDescent="0.35">
      <c r="A121" s="13" t="s">
        <v>172</v>
      </c>
      <c r="B121" s="20">
        <v>860012</v>
      </c>
    </row>
    <row r="122" spans="1:2" x14ac:dyDescent="0.35">
      <c r="A122" s="13" t="s">
        <v>173</v>
      </c>
      <c r="B122" s="20">
        <v>745909</v>
      </c>
    </row>
    <row r="123" spans="1:2" x14ac:dyDescent="0.35">
      <c r="A123" s="13" t="s">
        <v>174</v>
      </c>
      <c r="B123" s="20">
        <v>463874</v>
      </c>
    </row>
    <row r="124" spans="1:2" x14ac:dyDescent="0.35">
      <c r="A124" s="13" t="s">
        <v>175</v>
      </c>
      <c r="B124" s="20">
        <v>1080972</v>
      </c>
    </row>
    <row r="125" spans="1:2" x14ac:dyDescent="0.35">
      <c r="A125" s="13" t="s">
        <v>176</v>
      </c>
      <c r="B125" s="20">
        <v>12029082</v>
      </c>
    </row>
    <row r="126" spans="1:2" x14ac:dyDescent="0.35">
      <c r="A126" s="13" t="s">
        <v>177</v>
      </c>
      <c r="B126" s="20">
        <v>2553745</v>
      </c>
    </row>
    <row r="127" spans="1:2" x14ac:dyDescent="0.35">
      <c r="A127" s="13" t="s">
        <v>178</v>
      </c>
      <c r="B127" s="20">
        <v>5988440</v>
      </c>
    </row>
    <row r="128" spans="1:2" x14ac:dyDescent="0.35">
      <c r="A128" s="13" t="s">
        <v>179</v>
      </c>
      <c r="B128" s="20">
        <v>872804</v>
      </c>
    </row>
    <row r="129" spans="1:2" x14ac:dyDescent="0.35">
      <c r="A129" s="13" t="s">
        <v>180</v>
      </c>
      <c r="B129" s="20">
        <v>327737</v>
      </c>
    </row>
    <row r="130" spans="1:2" x14ac:dyDescent="0.35">
      <c r="A130" s="13" t="s">
        <v>181</v>
      </c>
      <c r="B130" s="20">
        <v>644865</v>
      </c>
    </row>
    <row r="131" spans="1:2" x14ac:dyDescent="0.35">
      <c r="A131" s="13" t="s">
        <v>182</v>
      </c>
      <c r="B131" s="20">
        <v>282317</v>
      </c>
    </row>
    <row r="132" spans="1:2" x14ac:dyDescent="0.35">
      <c r="A132" s="13" t="s">
        <v>183</v>
      </c>
      <c r="B132" s="20">
        <v>255916</v>
      </c>
    </row>
    <row r="133" spans="1:2" x14ac:dyDescent="0.35">
      <c r="A133" s="13" t="s">
        <v>184</v>
      </c>
      <c r="B133" s="20">
        <v>190787</v>
      </c>
    </row>
    <row r="134" spans="1:2" x14ac:dyDescent="0.35">
      <c r="A134" s="13" t="s">
        <v>185</v>
      </c>
      <c r="B134" s="20">
        <v>1515636</v>
      </c>
    </row>
    <row r="135" spans="1:2" x14ac:dyDescent="0.35">
      <c r="A135" s="13" t="s">
        <v>186</v>
      </c>
      <c r="B135" s="20">
        <v>201608</v>
      </c>
    </row>
    <row r="136" spans="1:2" x14ac:dyDescent="0.35">
      <c r="A136" s="13" t="s">
        <v>187</v>
      </c>
      <c r="B136" s="20">
        <v>916728</v>
      </c>
    </row>
    <row r="137" spans="1:2" x14ac:dyDescent="0.35">
      <c r="A137" s="13" t="s">
        <v>188</v>
      </c>
      <c r="B137" s="20">
        <v>1693546</v>
      </c>
    </row>
    <row r="138" spans="1:2" x14ac:dyDescent="0.35">
      <c r="A138" s="13" t="s">
        <v>189</v>
      </c>
      <c r="B138" s="20">
        <v>45690005</v>
      </c>
    </row>
    <row r="139" spans="1:2" x14ac:dyDescent="0.35">
      <c r="A139" s="13" t="s">
        <v>190</v>
      </c>
      <c r="B139" s="20">
        <v>1127335</v>
      </c>
    </row>
    <row r="140" spans="1:2" x14ac:dyDescent="0.35">
      <c r="A140" s="13" t="s">
        <v>191</v>
      </c>
      <c r="B140" s="20">
        <v>1073933</v>
      </c>
    </row>
    <row r="141" spans="1:2" x14ac:dyDescent="0.35">
      <c r="A141" s="13" t="s">
        <v>192</v>
      </c>
      <c r="B141" s="20">
        <v>537438</v>
      </c>
    </row>
    <row r="142" spans="1:2" x14ac:dyDescent="0.35">
      <c r="A142" s="13" t="s">
        <v>193</v>
      </c>
      <c r="B142" s="20">
        <v>1089395</v>
      </c>
    </row>
    <row r="143" spans="1:2" x14ac:dyDescent="0.35">
      <c r="A143" s="13" t="s">
        <v>194</v>
      </c>
      <c r="B143" s="20">
        <v>2959170</v>
      </c>
    </row>
    <row r="144" spans="1:2" x14ac:dyDescent="0.35">
      <c r="A144" s="13" t="s">
        <v>195</v>
      </c>
      <c r="B144" s="20">
        <v>821857</v>
      </c>
    </row>
    <row r="145" spans="1:2" x14ac:dyDescent="0.35">
      <c r="A145" s="13" t="s">
        <v>196</v>
      </c>
      <c r="B145" s="20">
        <v>623714</v>
      </c>
    </row>
    <row r="146" spans="1:2" x14ac:dyDescent="0.35">
      <c r="A146" s="13" t="s">
        <v>197</v>
      </c>
      <c r="B146" s="20">
        <v>760118</v>
      </c>
    </row>
    <row r="147" spans="1:2" x14ac:dyDescent="0.35">
      <c r="A147" s="13" t="s">
        <v>198</v>
      </c>
      <c r="B147" s="20">
        <v>416565</v>
      </c>
    </row>
    <row r="148" spans="1:2" x14ac:dyDescent="0.35">
      <c r="A148" s="13" t="s">
        <v>199</v>
      </c>
      <c r="B148" s="20">
        <v>412398</v>
      </c>
    </row>
    <row r="149" spans="1:2" x14ac:dyDescent="0.35">
      <c r="A149" s="13" t="s">
        <v>200</v>
      </c>
      <c r="B149" s="20">
        <v>9715994</v>
      </c>
    </row>
    <row r="150" spans="1:2" x14ac:dyDescent="0.35">
      <c r="A150" s="13" t="s">
        <v>201</v>
      </c>
      <c r="B150" s="20">
        <v>619290</v>
      </c>
    </row>
    <row r="151" spans="1:2" x14ac:dyDescent="0.35">
      <c r="A151" s="13" t="s">
        <v>202</v>
      </c>
      <c r="B151" s="20">
        <v>6049481</v>
      </c>
    </row>
    <row r="152" spans="1:2" x14ac:dyDescent="0.35">
      <c r="A152" s="13" t="s">
        <v>203</v>
      </c>
      <c r="B152" s="20">
        <v>3198783</v>
      </c>
    </row>
    <row r="153" spans="1:2" x14ac:dyDescent="0.35">
      <c r="A153" s="13" t="s">
        <v>204</v>
      </c>
      <c r="B153" s="20">
        <v>454147</v>
      </c>
    </row>
    <row r="154" spans="1:2" x14ac:dyDescent="0.35">
      <c r="A154" s="13" t="s">
        <v>205</v>
      </c>
      <c r="B154" s="20">
        <v>335869</v>
      </c>
    </row>
    <row r="155" spans="1:2" x14ac:dyDescent="0.35">
      <c r="A155" s="13" t="s">
        <v>206</v>
      </c>
      <c r="B155" s="20">
        <v>4043349</v>
      </c>
    </row>
    <row r="156" spans="1:2" x14ac:dyDescent="0.35">
      <c r="A156" s="13" t="s">
        <v>207</v>
      </c>
      <c r="B156" s="20">
        <v>1572899</v>
      </c>
    </row>
    <row r="157" spans="1:2" x14ac:dyDescent="0.35">
      <c r="A157" s="13" t="s">
        <v>208</v>
      </c>
      <c r="B157" s="20">
        <v>1974219</v>
      </c>
    </row>
    <row r="158" spans="1:2" x14ac:dyDescent="0.35">
      <c r="A158" s="13" t="s">
        <v>209</v>
      </c>
      <c r="B158" s="20">
        <v>887888</v>
      </c>
    </row>
    <row r="159" spans="1:2" x14ac:dyDescent="0.35">
      <c r="A159" s="13" t="s">
        <v>210</v>
      </c>
      <c r="B159" s="20">
        <v>1599867</v>
      </c>
    </row>
    <row r="160" spans="1:2" x14ac:dyDescent="0.35">
      <c r="A160" s="13" t="s">
        <v>211</v>
      </c>
      <c r="B160" s="20">
        <v>449962</v>
      </c>
    </row>
    <row r="161" spans="1:2" x14ac:dyDescent="0.35">
      <c r="A161" s="13" t="s">
        <v>212</v>
      </c>
      <c r="B161" s="20">
        <v>1208122</v>
      </c>
    </row>
    <row r="162" spans="1:2" x14ac:dyDescent="0.35">
      <c r="A162" s="13" t="s">
        <v>213</v>
      </c>
      <c r="B162" s="20">
        <v>1405237</v>
      </c>
    </row>
    <row r="163" spans="1:2" x14ac:dyDescent="0.35">
      <c r="A163" s="13" t="s">
        <v>214</v>
      </c>
      <c r="B163" s="20">
        <v>2823043</v>
      </c>
    </row>
    <row r="164" spans="1:2" x14ac:dyDescent="0.35">
      <c r="A164" s="13" t="s">
        <v>215</v>
      </c>
      <c r="B164" s="20">
        <v>302690</v>
      </c>
    </row>
    <row r="165" spans="1:2" x14ac:dyDescent="0.35">
      <c r="A165" s="13" t="s">
        <v>216</v>
      </c>
      <c r="B165" s="20">
        <v>1115512</v>
      </c>
    </row>
    <row r="166" spans="1:2" x14ac:dyDescent="0.35">
      <c r="A166" s="13" t="s">
        <v>217</v>
      </c>
      <c r="B166" s="20">
        <v>152542</v>
      </c>
    </row>
    <row r="167" spans="1:2" x14ac:dyDescent="0.35">
      <c r="A167" s="13" t="s">
        <v>218</v>
      </c>
      <c r="B167" s="20">
        <v>365953</v>
      </c>
    </row>
    <row r="168" spans="1:2" x14ac:dyDescent="0.35">
      <c r="A168" s="13" t="s">
        <v>219</v>
      </c>
      <c r="B168" s="20">
        <v>295893</v>
      </c>
    </row>
    <row r="169" spans="1:2" x14ac:dyDescent="0.35">
      <c r="A169" s="13" t="s">
        <v>220</v>
      </c>
      <c r="B169" s="20">
        <v>2497551</v>
      </c>
    </row>
    <row r="170" spans="1:2" x14ac:dyDescent="0.35">
      <c r="A170" s="13" t="s">
        <v>221</v>
      </c>
      <c r="B170" s="20">
        <v>520205</v>
      </c>
    </row>
    <row r="171" spans="1:2" x14ac:dyDescent="0.35">
      <c r="A171" s="13" t="s">
        <v>222</v>
      </c>
      <c r="B171" s="20">
        <v>2026139</v>
      </c>
    </row>
    <row r="172" spans="1:2" x14ac:dyDescent="0.35">
      <c r="A172" s="13" t="s">
        <v>223</v>
      </c>
      <c r="B172" s="20">
        <v>4104692</v>
      </c>
    </row>
    <row r="173" spans="1:2" x14ac:dyDescent="0.35">
      <c r="A173" s="13" t="s">
        <v>224</v>
      </c>
      <c r="B173" s="20">
        <v>6039231</v>
      </c>
    </row>
    <row r="174" spans="1:2" x14ac:dyDescent="0.35">
      <c r="A174" s="13" t="s">
        <v>225</v>
      </c>
      <c r="B174" s="20">
        <v>8459235</v>
      </c>
    </row>
    <row r="175" spans="1:2" x14ac:dyDescent="0.35">
      <c r="A175" s="13" t="s">
        <v>226</v>
      </c>
      <c r="B175" s="20">
        <v>3266543</v>
      </c>
    </row>
    <row r="176" spans="1:2" x14ac:dyDescent="0.35">
      <c r="A176" s="13" t="s">
        <v>227</v>
      </c>
      <c r="B176" s="20">
        <v>1797130</v>
      </c>
    </row>
    <row r="177" spans="1:2" x14ac:dyDescent="0.35">
      <c r="A177" s="13" t="s">
        <v>228</v>
      </c>
      <c r="B177" s="20">
        <v>542701</v>
      </c>
    </row>
    <row r="178" spans="1:2" x14ac:dyDescent="0.35">
      <c r="A178" s="13" t="s">
        <v>229</v>
      </c>
      <c r="B178" s="20">
        <v>534401</v>
      </c>
    </row>
    <row r="179" spans="1:2" x14ac:dyDescent="0.35">
      <c r="A179" s="13" t="s">
        <v>230</v>
      </c>
      <c r="B179" s="20">
        <v>462223</v>
      </c>
    </row>
    <row r="180" spans="1:2" x14ac:dyDescent="0.35">
      <c r="A180" s="13" t="s">
        <v>231</v>
      </c>
      <c r="B180" s="20">
        <v>407737</v>
      </c>
    </row>
    <row r="181" spans="1:2" x14ac:dyDescent="0.35">
      <c r="A181" s="13" t="s">
        <v>232</v>
      </c>
      <c r="B181" s="20">
        <v>564234</v>
      </c>
    </row>
    <row r="182" spans="1:2" x14ac:dyDescent="0.35">
      <c r="A182" s="13" t="s">
        <v>233</v>
      </c>
      <c r="B182" s="20">
        <v>8804637</v>
      </c>
    </row>
    <row r="183" spans="1:2" x14ac:dyDescent="0.35">
      <c r="A183" s="13" t="s">
        <v>234</v>
      </c>
      <c r="B183" s="20">
        <v>514240</v>
      </c>
    </row>
    <row r="184" spans="1:2" x14ac:dyDescent="0.35">
      <c r="A184" s="13" t="s">
        <v>235</v>
      </c>
      <c r="B184" s="20">
        <v>332814</v>
      </c>
    </row>
    <row r="185" spans="1:2" x14ac:dyDescent="0.35">
      <c r="A185" s="13" t="s">
        <v>236</v>
      </c>
      <c r="B185" s="20">
        <v>1159562</v>
      </c>
    </row>
    <row r="186" spans="1:2" x14ac:dyDescent="0.35">
      <c r="A186" s="13" t="s">
        <v>237</v>
      </c>
      <c r="B186" s="20">
        <v>804026</v>
      </c>
    </row>
    <row r="187" spans="1:2" x14ac:dyDescent="0.35">
      <c r="A187" s="13" t="s">
        <v>238</v>
      </c>
      <c r="B187" s="20">
        <v>312479</v>
      </c>
    </row>
    <row r="188" spans="1:2" x14ac:dyDescent="0.35">
      <c r="A188" s="13" t="s">
        <v>239</v>
      </c>
      <c r="B188" s="20">
        <v>3054358</v>
      </c>
    </row>
    <row r="189" spans="1:2" x14ac:dyDescent="0.35">
      <c r="A189" s="13" t="s">
        <v>240</v>
      </c>
      <c r="B189" s="20">
        <v>1330520</v>
      </c>
    </row>
    <row r="190" spans="1:2" x14ac:dyDescent="0.35">
      <c r="A190" s="13" t="s">
        <v>241</v>
      </c>
      <c r="B190" s="20">
        <v>636740</v>
      </c>
    </row>
    <row r="191" spans="1:2" x14ac:dyDescent="0.35">
      <c r="A191" s="13" t="s">
        <v>242</v>
      </c>
      <c r="B191" s="20">
        <v>427275</v>
      </c>
    </row>
    <row r="192" spans="1:2" x14ac:dyDescent="0.35">
      <c r="A192" s="13" t="s">
        <v>243</v>
      </c>
      <c r="B192" s="20">
        <v>3923349</v>
      </c>
    </row>
    <row r="193" spans="1:2" x14ac:dyDescent="0.35">
      <c r="A193" s="13" t="s">
        <v>244</v>
      </c>
      <c r="B193" s="20">
        <v>603017</v>
      </c>
    </row>
    <row r="194" spans="1:2" x14ac:dyDescent="0.35">
      <c r="A194" s="13" t="s">
        <v>245</v>
      </c>
      <c r="B194" s="20">
        <v>430609</v>
      </c>
    </row>
    <row r="195" spans="1:2" x14ac:dyDescent="0.35">
      <c r="A195" s="13" t="s">
        <v>246</v>
      </c>
      <c r="B195" s="20">
        <v>213295</v>
      </c>
    </row>
    <row r="196" spans="1:2" x14ac:dyDescent="0.35">
      <c r="A196" s="13" t="s">
        <v>247</v>
      </c>
      <c r="B196" s="20">
        <v>664624</v>
      </c>
    </row>
    <row r="197" spans="1:2" x14ac:dyDescent="0.35">
      <c r="A197" s="13" t="s">
        <v>248</v>
      </c>
      <c r="B197" s="20">
        <v>616967</v>
      </c>
    </row>
    <row r="198" spans="1:2" x14ac:dyDescent="0.35">
      <c r="A198" s="13" t="s">
        <v>249</v>
      </c>
      <c r="B198" s="20">
        <v>1901101</v>
      </c>
    </row>
    <row r="199" spans="1:2" x14ac:dyDescent="0.35">
      <c r="A199" s="13" t="s">
        <v>250</v>
      </c>
      <c r="B199" s="20">
        <v>801485</v>
      </c>
    </row>
    <row r="200" spans="1:2" x14ac:dyDescent="0.35">
      <c r="A200" s="13" t="s">
        <v>251</v>
      </c>
      <c r="B200" s="20">
        <v>1083060</v>
      </c>
    </row>
    <row r="201" spans="1:2" x14ac:dyDescent="0.35">
      <c r="A201" s="13" t="s">
        <v>252</v>
      </c>
      <c r="B201" s="20">
        <v>2020482</v>
      </c>
    </row>
    <row r="202" spans="1:2" x14ac:dyDescent="0.35">
      <c r="A202" s="13" t="s">
        <v>253</v>
      </c>
      <c r="B202" s="20">
        <v>12235068</v>
      </c>
    </row>
    <row r="203" spans="1:2" x14ac:dyDescent="0.35">
      <c r="A203" s="13" t="s">
        <v>254</v>
      </c>
      <c r="B203" s="20">
        <v>566372</v>
      </c>
    </row>
    <row r="204" spans="1:2" x14ac:dyDescent="0.35">
      <c r="A204" s="13" t="s">
        <v>255</v>
      </c>
      <c r="B204" s="20">
        <v>289806</v>
      </c>
    </row>
    <row r="205" spans="1:2" x14ac:dyDescent="0.35">
      <c r="A205" s="13" t="s">
        <v>256</v>
      </c>
      <c r="B205" s="20">
        <v>580168</v>
      </c>
    </row>
    <row r="206" spans="1:2" x14ac:dyDescent="0.35">
      <c r="A206" s="13" t="s">
        <v>257</v>
      </c>
      <c r="B206" s="20">
        <v>246055</v>
      </c>
    </row>
    <row r="207" spans="1:2" x14ac:dyDescent="0.35">
      <c r="A207" s="13" t="s">
        <v>258</v>
      </c>
      <c r="B207" s="20">
        <v>631008</v>
      </c>
    </row>
    <row r="208" spans="1:2" x14ac:dyDescent="0.35">
      <c r="A208" s="13" t="s">
        <v>259</v>
      </c>
      <c r="B208" s="20">
        <v>424750</v>
      </c>
    </row>
    <row r="209" spans="1:2" x14ac:dyDescent="0.35">
      <c r="A209" s="13" t="s">
        <v>260</v>
      </c>
      <c r="B209" s="20">
        <v>395368</v>
      </c>
    </row>
    <row r="210" spans="1:2" x14ac:dyDescent="0.35">
      <c r="A210" s="14" t="s">
        <v>65</v>
      </c>
      <c r="B210" s="21">
        <f>SUM(B18:B209)</f>
        <v>367635882</v>
      </c>
    </row>
    <row r="212" spans="1:2" ht="39" customHeight="1" x14ac:dyDescent="0.35">
      <c r="A212" s="37" t="s">
        <v>261</v>
      </c>
      <c r="B212" s="37"/>
    </row>
    <row r="213" spans="1:2" x14ac:dyDescent="0.35">
      <c r="A213" s="3" t="s">
        <v>9</v>
      </c>
      <c r="B213" s="9">
        <v>1036875</v>
      </c>
    </row>
    <row r="214" spans="1:2" x14ac:dyDescent="0.35">
      <c r="A214" s="3" t="s">
        <v>10</v>
      </c>
      <c r="B214" s="9">
        <v>164503</v>
      </c>
    </row>
    <row r="215" spans="1:2" x14ac:dyDescent="0.35">
      <c r="A215" s="3" t="s">
        <v>12</v>
      </c>
      <c r="B215" s="9">
        <v>1130146</v>
      </c>
    </row>
    <row r="216" spans="1:2" x14ac:dyDescent="0.35">
      <c r="A216" s="3" t="s">
        <v>13</v>
      </c>
      <c r="B216" s="9">
        <v>558947</v>
      </c>
    </row>
    <row r="217" spans="1:2" x14ac:dyDescent="0.35">
      <c r="A217" s="3" t="s">
        <v>14</v>
      </c>
      <c r="B217" s="9">
        <v>9255251</v>
      </c>
    </row>
    <row r="218" spans="1:2" x14ac:dyDescent="0.35">
      <c r="A218" s="3" t="s">
        <v>15</v>
      </c>
      <c r="B218" s="9">
        <v>1784843</v>
      </c>
    </row>
    <row r="219" spans="1:2" x14ac:dyDescent="0.35">
      <c r="A219" s="3" t="s">
        <v>16</v>
      </c>
      <c r="B219" s="9">
        <v>874157</v>
      </c>
    </row>
    <row r="220" spans="1:2" x14ac:dyDescent="0.35">
      <c r="A220" s="3" t="s">
        <v>17</v>
      </c>
      <c r="B220" s="9">
        <v>205549</v>
      </c>
    </row>
    <row r="221" spans="1:2" x14ac:dyDescent="0.35">
      <c r="A221" s="3" t="s">
        <v>19</v>
      </c>
      <c r="B221" s="9">
        <v>2724643</v>
      </c>
    </row>
    <row r="222" spans="1:2" x14ac:dyDescent="0.35">
      <c r="A222" s="3" t="s">
        <v>20</v>
      </c>
      <c r="B222" s="9">
        <v>1652517</v>
      </c>
    </row>
    <row r="223" spans="1:2" x14ac:dyDescent="0.35">
      <c r="A223" s="3" t="s">
        <v>21</v>
      </c>
      <c r="B223" s="9">
        <v>244012</v>
      </c>
    </row>
    <row r="224" spans="1:2" x14ac:dyDescent="0.35">
      <c r="A224" s="3" t="s">
        <v>22</v>
      </c>
      <c r="B224" s="9">
        <v>469340</v>
      </c>
    </row>
    <row r="225" spans="1:2" x14ac:dyDescent="0.35">
      <c r="A225" s="3" t="s">
        <v>23</v>
      </c>
      <c r="B225" s="9">
        <v>1150154</v>
      </c>
    </row>
    <row r="226" spans="1:2" x14ac:dyDescent="0.35">
      <c r="A226" s="3" t="s">
        <v>24</v>
      </c>
      <c r="B226" s="9">
        <v>1428546</v>
      </c>
    </row>
    <row r="227" spans="1:2" x14ac:dyDescent="0.35">
      <c r="A227" s="3" t="s">
        <v>25</v>
      </c>
      <c r="B227" s="9">
        <v>1551299</v>
      </c>
    </row>
    <row r="228" spans="1:2" x14ac:dyDescent="0.35">
      <c r="A228" s="3" t="s">
        <v>26</v>
      </c>
      <c r="B228" s="9">
        <v>1227451</v>
      </c>
    </row>
    <row r="229" spans="1:2" x14ac:dyDescent="0.35">
      <c r="A229" s="3" t="s">
        <v>27</v>
      </c>
      <c r="B229" s="9">
        <v>582714</v>
      </c>
    </row>
    <row r="230" spans="1:2" x14ac:dyDescent="0.35">
      <c r="A230" s="3" t="s">
        <v>28</v>
      </c>
      <c r="B230" s="9">
        <v>492256</v>
      </c>
    </row>
    <row r="231" spans="1:2" x14ac:dyDescent="0.35">
      <c r="A231" s="3" t="s">
        <v>29</v>
      </c>
      <c r="B231" s="9">
        <v>1170550</v>
      </c>
    </row>
    <row r="232" spans="1:2" x14ac:dyDescent="0.35">
      <c r="A232" s="3" t="s">
        <v>30</v>
      </c>
      <c r="B232" s="9">
        <v>243486</v>
      </c>
    </row>
    <row r="233" spans="1:2" x14ac:dyDescent="0.35">
      <c r="A233" s="3" t="s">
        <v>31</v>
      </c>
      <c r="B233" s="9">
        <v>916933</v>
      </c>
    </row>
    <row r="234" spans="1:2" x14ac:dyDescent="0.35">
      <c r="A234" s="3" t="s">
        <v>32</v>
      </c>
      <c r="B234" s="9">
        <v>747664</v>
      </c>
    </row>
    <row r="235" spans="1:2" x14ac:dyDescent="0.35">
      <c r="A235" s="3" t="s">
        <v>33</v>
      </c>
      <c r="B235" s="9">
        <v>1675435</v>
      </c>
    </row>
    <row r="236" spans="1:2" x14ac:dyDescent="0.35">
      <c r="A236" s="3" t="s">
        <v>34</v>
      </c>
      <c r="B236" s="9">
        <v>748383</v>
      </c>
    </row>
    <row r="237" spans="1:2" x14ac:dyDescent="0.35">
      <c r="A237" s="3" t="s">
        <v>35</v>
      </c>
      <c r="B237" s="9">
        <v>193905</v>
      </c>
    </row>
    <row r="238" spans="1:2" x14ac:dyDescent="0.35">
      <c r="A238" s="3" t="s">
        <v>36</v>
      </c>
      <c r="B238" s="9">
        <v>864396</v>
      </c>
    </row>
    <row r="239" spans="1:2" x14ac:dyDescent="0.35">
      <c r="A239" s="3" t="s">
        <v>37</v>
      </c>
      <c r="B239" s="9">
        <v>735024</v>
      </c>
    </row>
    <row r="240" spans="1:2" x14ac:dyDescent="0.35">
      <c r="A240" s="3" t="s">
        <v>39</v>
      </c>
      <c r="B240" s="9">
        <v>124725</v>
      </c>
    </row>
    <row r="241" spans="1:2" x14ac:dyDescent="0.35">
      <c r="A241" s="3" t="s">
        <v>40</v>
      </c>
      <c r="B241" s="9">
        <v>118470</v>
      </c>
    </row>
    <row r="242" spans="1:2" x14ac:dyDescent="0.35">
      <c r="A242" s="3" t="s">
        <v>41</v>
      </c>
      <c r="B242" s="9">
        <v>469575</v>
      </c>
    </row>
    <row r="243" spans="1:2" x14ac:dyDescent="0.35">
      <c r="A243" s="3" t="s">
        <v>42</v>
      </c>
      <c r="B243" s="9">
        <v>136625</v>
      </c>
    </row>
    <row r="244" spans="1:2" x14ac:dyDescent="0.35">
      <c r="A244" s="3" t="s">
        <v>43</v>
      </c>
      <c r="B244" s="9">
        <v>584548</v>
      </c>
    </row>
    <row r="245" spans="1:2" x14ac:dyDescent="0.35">
      <c r="A245" s="3" t="s">
        <v>44</v>
      </c>
      <c r="B245" s="9">
        <v>1460881</v>
      </c>
    </row>
    <row r="246" spans="1:2" x14ac:dyDescent="0.35">
      <c r="A246" s="3" t="s">
        <v>45</v>
      </c>
      <c r="B246" s="9">
        <v>1462903</v>
      </c>
    </row>
    <row r="247" spans="1:2" x14ac:dyDescent="0.35">
      <c r="A247" s="3" t="s">
        <v>46</v>
      </c>
      <c r="B247" s="9">
        <v>394707</v>
      </c>
    </row>
    <row r="248" spans="1:2" x14ac:dyDescent="0.35">
      <c r="A248" s="3" t="s">
        <v>47</v>
      </c>
      <c r="B248" s="9">
        <v>1212411</v>
      </c>
    </row>
    <row r="249" spans="1:2" x14ac:dyDescent="0.35">
      <c r="A249" s="3" t="s">
        <v>48</v>
      </c>
      <c r="B249" s="9">
        <v>478556</v>
      </c>
    </row>
    <row r="250" spans="1:2" x14ac:dyDescent="0.35">
      <c r="A250" s="3" t="s">
        <v>49</v>
      </c>
      <c r="B250" s="9">
        <v>965471</v>
      </c>
    </row>
    <row r="251" spans="1:2" x14ac:dyDescent="0.35">
      <c r="A251" s="3" t="s">
        <v>50</v>
      </c>
      <c r="B251" s="9">
        <v>1347359</v>
      </c>
    </row>
    <row r="252" spans="1:2" x14ac:dyDescent="0.35">
      <c r="A252" s="3" t="s">
        <v>51</v>
      </c>
      <c r="B252" s="9">
        <v>1347222</v>
      </c>
    </row>
    <row r="253" spans="1:2" x14ac:dyDescent="0.35">
      <c r="A253" s="3" t="s">
        <v>53</v>
      </c>
      <c r="B253" s="9">
        <v>1099862</v>
      </c>
    </row>
    <row r="254" spans="1:2" x14ac:dyDescent="0.35">
      <c r="A254" s="3" t="s">
        <v>54</v>
      </c>
      <c r="B254" s="9">
        <v>567517</v>
      </c>
    </row>
    <row r="255" spans="1:2" x14ac:dyDescent="0.35">
      <c r="A255" s="3" t="s">
        <v>55</v>
      </c>
      <c r="B255" s="9">
        <v>1120591</v>
      </c>
    </row>
    <row r="256" spans="1:2" x14ac:dyDescent="0.35">
      <c r="A256" s="3" t="s">
        <v>56</v>
      </c>
      <c r="B256" s="9">
        <v>3772445</v>
      </c>
    </row>
    <row r="257" spans="1:2" x14ac:dyDescent="0.35">
      <c r="A257" s="3" t="s">
        <v>57</v>
      </c>
      <c r="B257" s="9">
        <v>468137</v>
      </c>
    </row>
    <row r="258" spans="1:2" x14ac:dyDescent="0.35">
      <c r="A258" s="3" t="s">
        <v>58</v>
      </c>
      <c r="B258" s="9">
        <v>203609</v>
      </c>
    </row>
    <row r="259" spans="1:2" x14ac:dyDescent="0.35">
      <c r="A259" s="3" t="s">
        <v>59</v>
      </c>
      <c r="B259" s="9">
        <v>103776</v>
      </c>
    </row>
    <row r="260" spans="1:2" x14ac:dyDescent="0.35">
      <c r="A260" s="3" t="s">
        <v>60</v>
      </c>
      <c r="B260" s="9">
        <v>1383953</v>
      </c>
    </row>
    <row r="261" spans="1:2" x14ac:dyDescent="0.35">
      <c r="A261" s="3" t="s">
        <v>61</v>
      </c>
      <c r="B261" s="9">
        <v>1344175</v>
      </c>
    </row>
    <row r="262" spans="1:2" x14ac:dyDescent="0.35">
      <c r="A262" s="3" t="s">
        <v>62</v>
      </c>
      <c r="B262" s="9">
        <v>749046</v>
      </c>
    </row>
    <row r="263" spans="1:2" x14ac:dyDescent="0.35">
      <c r="A263" s="3" t="s">
        <v>63</v>
      </c>
      <c r="B263" s="9">
        <v>1611918</v>
      </c>
    </row>
    <row r="264" spans="1:2" x14ac:dyDescent="0.35">
      <c r="A264" s="3" t="s">
        <v>64</v>
      </c>
      <c r="B264" s="9">
        <v>283497</v>
      </c>
    </row>
    <row r="265" spans="1:2" x14ac:dyDescent="0.35">
      <c r="A265" s="14" t="s">
        <v>65</v>
      </c>
      <c r="B265" s="10">
        <f>SUM(B213:B264)</f>
        <v>56640958</v>
      </c>
    </row>
    <row r="267" spans="1:2" x14ac:dyDescent="0.35">
      <c r="A267" s="26" t="s">
        <v>8</v>
      </c>
      <c r="B267" s="26"/>
    </row>
    <row r="268" spans="1:2" x14ac:dyDescent="0.35">
      <c r="A268" s="23" t="s">
        <v>9</v>
      </c>
      <c r="B268" s="24">
        <v>4000000</v>
      </c>
    </row>
    <row r="269" spans="1:2" x14ac:dyDescent="0.35">
      <c r="A269" s="23" t="s">
        <v>10</v>
      </c>
      <c r="B269" s="24">
        <v>4000000</v>
      </c>
    </row>
    <row r="270" spans="1:2" x14ac:dyDescent="0.35">
      <c r="A270" s="23" t="s">
        <v>11</v>
      </c>
      <c r="B270" s="24">
        <v>1000000</v>
      </c>
    </row>
    <row r="271" spans="1:2" x14ac:dyDescent="0.35">
      <c r="A271" s="23" t="s">
        <v>12</v>
      </c>
      <c r="B271" s="24">
        <v>4000000</v>
      </c>
    </row>
    <row r="272" spans="1:2" x14ac:dyDescent="0.35">
      <c r="A272" s="23" t="s">
        <v>13</v>
      </c>
      <c r="B272" s="24">
        <v>4000000</v>
      </c>
    </row>
    <row r="273" spans="1:2" x14ac:dyDescent="0.35">
      <c r="A273" s="23" t="s">
        <v>14</v>
      </c>
      <c r="B273" s="24">
        <v>4000000</v>
      </c>
    </row>
    <row r="274" spans="1:2" x14ac:dyDescent="0.35">
      <c r="A274" s="23" t="s">
        <v>15</v>
      </c>
      <c r="B274" s="24">
        <v>4000000</v>
      </c>
    </row>
    <row r="275" spans="1:2" ht="21.75" customHeight="1" x14ac:dyDescent="0.35">
      <c r="A275" s="25" t="s">
        <v>38</v>
      </c>
      <c r="B275" s="24">
        <v>1000000</v>
      </c>
    </row>
    <row r="276" spans="1:2" x14ac:dyDescent="0.35">
      <c r="A276" s="23" t="s">
        <v>16</v>
      </c>
      <c r="B276" s="24">
        <v>4000000</v>
      </c>
    </row>
    <row r="277" spans="1:2" x14ac:dyDescent="0.35">
      <c r="A277" s="23" t="s">
        <v>17</v>
      </c>
      <c r="B277" s="24">
        <v>4000000</v>
      </c>
    </row>
    <row r="278" spans="1:2" x14ac:dyDescent="0.35">
      <c r="A278" s="23" t="s">
        <v>18</v>
      </c>
      <c r="B278" s="24">
        <v>1000000</v>
      </c>
    </row>
    <row r="279" spans="1:2" x14ac:dyDescent="0.35">
      <c r="A279" s="23" t="s">
        <v>19</v>
      </c>
      <c r="B279" s="24">
        <v>4000000</v>
      </c>
    </row>
    <row r="280" spans="1:2" x14ac:dyDescent="0.35">
      <c r="A280" s="23" t="s">
        <v>20</v>
      </c>
      <c r="B280" s="24">
        <v>4000000</v>
      </c>
    </row>
    <row r="281" spans="1:2" x14ac:dyDescent="0.35">
      <c r="A281" s="23" t="s">
        <v>21</v>
      </c>
      <c r="B281" s="24">
        <v>1000000</v>
      </c>
    </row>
    <row r="282" spans="1:2" x14ac:dyDescent="0.35">
      <c r="A282" s="23" t="s">
        <v>22</v>
      </c>
      <c r="B282" s="24">
        <v>4000000</v>
      </c>
    </row>
    <row r="283" spans="1:2" x14ac:dyDescent="0.35">
      <c r="A283" s="23" t="s">
        <v>23</v>
      </c>
      <c r="B283" s="24">
        <v>4000000</v>
      </c>
    </row>
    <row r="284" spans="1:2" x14ac:dyDescent="0.35">
      <c r="A284" s="23" t="s">
        <v>24</v>
      </c>
      <c r="B284" s="24">
        <v>4000000</v>
      </c>
    </row>
    <row r="285" spans="1:2" x14ac:dyDescent="0.35">
      <c r="A285" s="23" t="s">
        <v>25</v>
      </c>
      <c r="B285" s="24">
        <v>4000000</v>
      </c>
    </row>
    <row r="286" spans="1:2" x14ac:dyDescent="0.35">
      <c r="A286" s="23" t="s">
        <v>26</v>
      </c>
      <c r="B286" s="24">
        <v>4000000</v>
      </c>
    </row>
    <row r="287" spans="1:2" x14ac:dyDescent="0.35">
      <c r="A287" s="23" t="s">
        <v>27</v>
      </c>
      <c r="B287" s="24">
        <v>4000000</v>
      </c>
    </row>
    <row r="288" spans="1:2" x14ac:dyDescent="0.35">
      <c r="A288" s="23" t="s">
        <v>28</v>
      </c>
      <c r="B288" s="24">
        <v>4000000</v>
      </c>
    </row>
    <row r="289" spans="1:2" x14ac:dyDescent="0.35">
      <c r="A289" s="23" t="s">
        <v>29</v>
      </c>
      <c r="B289" s="24">
        <v>4000000</v>
      </c>
    </row>
    <row r="290" spans="1:2" x14ac:dyDescent="0.35">
      <c r="A290" s="23" t="s">
        <v>30</v>
      </c>
      <c r="B290" s="24">
        <v>4000000</v>
      </c>
    </row>
    <row r="291" spans="1:2" x14ac:dyDescent="0.35">
      <c r="A291" s="23" t="s">
        <v>31</v>
      </c>
      <c r="B291" s="24">
        <v>4000000</v>
      </c>
    </row>
    <row r="292" spans="1:2" x14ac:dyDescent="0.35">
      <c r="A292" s="23" t="s">
        <v>32</v>
      </c>
      <c r="B292" s="24">
        <v>4000000</v>
      </c>
    </row>
    <row r="293" spans="1:2" x14ac:dyDescent="0.35">
      <c r="A293" s="23" t="s">
        <v>33</v>
      </c>
      <c r="B293" s="24">
        <v>4000000</v>
      </c>
    </row>
    <row r="294" spans="1:2" x14ac:dyDescent="0.35">
      <c r="A294" s="23" t="s">
        <v>34</v>
      </c>
      <c r="B294" s="24">
        <v>4000000</v>
      </c>
    </row>
    <row r="295" spans="1:2" x14ac:dyDescent="0.35">
      <c r="A295" s="23" t="s">
        <v>35</v>
      </c>
      <c r="B295" s="24">
        <v>4000000</v>
      </c>
    </row>
    <row r="296" spans="1:2" x14ac:dyDescent="0.35">
      <c r="A296" s="23" t="s">
        <v>36</v>
      </c>
      <c r="B296" s="24">
        <v>4000000</v>
      </c>
    </row>
    <row r="297" spans="1:2" x14ac:dyDescent="0.35">
      <c r="A297" s="23" t="s">
        <v>37</v>
      </c>
      <c r="B297" s="24">
        <v>4000000</v>
      </c>
    </row>
    <row r="298" spans="1:2" x14ac:dyDescent="0.35">
      <c r="A298" s="23" t="s">
        <v>39</v>
      </c>
      <c r="B298" s="24">
        <v>4000000</v>
      </c>
    </row>
    <row r="299" spans="1:2" x14ac:dyDescent="0.35">
      <c r="A299" s="23" t="s">
        <v>40</v>
      </c>
      <c r="B299" s="24">
        <v>4000000</v>
      </c>
    </row>
    <row r="300" spans="1:2" x14ac:dyDescent="0.35">
      <c r="A300" s="23" t="s">
        <v>41</v>
      </c>
      <c r="B300" s="24">
        <v>4000000</v>
      </c>
    </row>
    <row r="301" spans="1:2" x14ac:dyDescent="0.35">
      <c r="A301" s="23" t="s">
        <v>42</v>
      </c>
      <c r="B301" s="24">
        <v>4000000</v>
      </c>
    </row>
    <row r="302" spans="1:2" x14ac:dyDescent="0.35">
      <c r="A302" s="23" t="s">
        <v>43</v>
      </c>
      <c r="B302" s="24">
        <v>4000000</v>
      </c>
    </row>
    <row r="303" spans="1:2" x14ac:dyDescent="0.35">
      <c r="A303" s="23" t="s">
        <v>44</v>
      </c>
      <c r="B303" s="24">
        <v>4000000</v>
      </c>
    </row>
    <row r="304" spans="1:2" x14ac:dyDescent="0.35">
      <c r="A304" s="23" t="s">
        <v>45</v>
      </c>
      <c r="B304" s="24">
        <v>4000000</v>
      </c>
    </row>
    <row r="305" spans="1:2" x14ac:dyDescent="0.35">
      <c r="A305" s="23" t="s">
        <v>46</v>
      </c>
      <c r="B305" s="24">
        <v>4000000</v>
      </c>
    </row>
    <row r="306" spans="1:2" x14ac:dyDescent="0.35">
      <c r="A306" s="23" t="s">
        <v>47</v>
      </c>
      <c r="B306" s="24">
        <v>4000000</v>
      </c>
    </row>
    <row r="307" spans="1:2" x14ac:dyDescent="0.35">
      <c r="A307" s="23" t="s">
        <v>48</v>
      </c>
      <c r="B307" s="24">
        <v>4000000</v>
      </c>
    </row>
    <row r="308" spans="1:2" x14ac:dyDescent="0.35">
      <c r="A308" s="23" t="s">
        <v>49</v>
      </c>
      <c r="B308" s="24">
        <v>4000000</v>
      </c>
    </row>
    <row r="309" spans="1:2" x14ac:dyDescent="0.35">
      <c r="A309" s="23" t="s">
        <v>50</v>
      </c>
      <c r="B309" s="24">
        <v>4000000</v>
      </c>
    </row>
    <row r="310" spans="1:2" x14ac:dyDescent="0.35">
      <c r="A310" s="23" t="s">
        <v>51</v>
      </c>
      <c r="B310" s="24">
        <v>1000000</v>
      </c>
    </row>
    <row r="311" spans="1:2" x14ac:dyDescent="0.35">
      <c r="A311" s="23" t="s">
        <v>52</v>
      </c>
      <c r="B311" s="24">
        <v>4000000</v>
      </c>
    </row>
    <row r="312" spans="1:2" x14ac:dyDescent="0.35">
      <c r="A312" s="23" t="s">
        <v>53</v>
      </c>
      <c r="B312" s="24">
        <v>4000000</v>
      </c>
    </row>
    <row r="313" spans="1:2" x14ac:dyDescent="0.35">
      <c r="A313" s="23" t="s">
        <v>54</v>
      </c>
      <c r="B313" s="24">
        <v>4000000</v>
      </c>
    </row>
    <row r="314" spans="1:2" x14ac:dyDescent="0.35">
      <c r="A314" s="23" t="s">
        <v>55</v>
      </c>
      <c r="B314" s="24">
        <v>4000000</v>
      </c>
    </row>
    <row r="315" spans="1:2" x14ac:dyDescent="0.35">
      <c r="A315" s="23" t="s">
        <v>56</v>
      </c>
      <c r="B315" s="24">
        <v>4000000</v>
      </c>
    </row>
    <row r="316" spans="1:2" x14ac:dyDescent="0.35">
      <c r="A316" s="23" t="s">
        <v>57</v>
      </c>
      <c r="B316" s="24">
        <v>4000000</v>
      </c>
    </row>
    <row r="317" spans="1:2" x14ac:dyDescent="0.35">
      <c r="A317" s="23" t="s">
        <v>58</v>
      </c>
      <c r="B317" s="24">
        <v>4000000</v>
      </c>
    </row>
    <row r="318" spans="1:2" x14ac:dyDescent="0.35">
      <c r="A318" s="23" t="s">
        <v>59</v>
      </c>
      <c r="B318" s="24">
        <v>1000000</v>
      </c>
    </row>
    <row r="319" spans="1:2" x14ac:dyDescent="0.35">
      <c r="A319" s="23" t="s">
        <v>60</v>
      </c>
      <c r="B319" s="24">
        <v>4000000</v>
      </c>
    </row>
    <row r="320" spans="1:2" x14ac:dyDescent="0.35">
      <c r="A320" s="23" t="s">
        <v>61</v>
      </c>
      <c r="B320" s="24">
        <v>4000000</v>
      </c>
    </row>
    <row r="321" spans="1:2" x14ac:dyDescent="0.35">
      <c r="A321" s="23" t="s">
        <v>62</v>
      </c>
      <c r="B321" s="24">
        <v>4000000</v>
      </c>
    </row>
    <row r="322" spans="1:2" x14ac:dyDescent="0.35">
      <c r="A322" s="23" t="s">
        <v>63</v>
      </c>
      <c r="B322" s="24">
        <v>4000000</v>
      </c>
    </row>
    <row r="323" spans="1:2" x14ac:dyDescent="0.35">
      <c r="A323" s="23" t="s">
        <v>64</v>
      </c>
      <c r="B323" s="24">
        <v>4000000</v>
      </c>
    </row>
    <row r="324" spans="1:2" x14ac:dyDescent="0.35">
      <c r="A324" s="14" t="s">
        <v>65</v>
      </c>
      <c r="B324" s="10">
        <f>SUM(B268:B323)</f>
        <v>206000000</v>
      </c>
    </row>
  </sheetData>
  <mergeCells count="8">
    <mergeCell ref="A212:B212"/>
    <mergeCell ref="A267:B267"/>
    <mergeCell ref="A1:B1"/>
    <mergeCell ref="A2:B2"/>
    <mergeCell ref="A3:B3"/>
    <mergeCell ref="A4:B4"/>
    <mergeCell ref="A5:B5"/>
    <mergeCell ref="A17:B17"/>
  </mergeCells>
  <pageMargins left="0.7" right="0.7" top="0.75" bottom="0.75" header="0.3" footer="0.3"/>
  <pageSetup scale="77" fitToHeight="0" orientation="portrait" r:id="rId1"/>
  <rowBreaks count="3" manualBreakCount="3">
    <brk id="130" max="2" man="1"/>
    <brk id="210" max="2" man="1"/>
    <brk id="265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5339 Table 12</vt:lpstr>
      <vt:lpstr>'FY 2024 5339 Table 12'!Print_Area</vt:lpstr>
    </vt:vector>
  </TitlesOfParts>
  <Company>USDOT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12:  FY 2024 FULL YEAR SECTION 5339 BUSES AND BUS FACILITIES FORMULA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D O T - Federal Transit Administration</dc:creator>
  <cp:lastModifiedBy>Osborn, Kevin (FTA)</cp:lastModifiedBy>
  <dcterms:created xsi:type="dcterms:W3CDTF">2024-02-12T21:18:43Z</dcterms:created>
  <dcterms:modified xsi:type="dcterms:W3CDTF">2024-03-22T00:22:03Z</dcterms:modified>
</cp:coreProperties>
</file>