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58BB1BF0-597D-4BE6-9C6D-FCEE89D734F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erry" sheetId="6" state="hidden" r:id="rId1"/>
    <sheet name="Table 14b" sheetId="7" r:id="rId2"/>
  </sheets>
  <definedNames>
    <definedName name="_xlnm.Print_Area" localSheetId="0">Ferry!$A$1:$D$59</definedName>
    <definedName name="_xlnm.Print_Area" localSheetId="1">'Table 14b'!$A$1:$E$32</definedName>
    <definedName name="_xlnm.Print_Titles" localSheetId="0">Ferry!$A:$D,Ferry!$1:$15</definedName>
    <definedName name="_xlnm.Print_Titles" localSheetId="1">'Table 14b'!$1:$2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7" l="1"/>
  <c r="E20" i="7"/>
  <c r="E29" i="7" l="1"/>
  <c r="E11" i="7" l="1"/>
  <c r="D55" i="6" l="1"/>
  <c r="D46" i="6"/>
  <c r="D14" i="6"/>
  <c r="D29" i="6"/>
  <c r="D30" i="6" s="1"/>
</calcChain>
</file>

<file path=xl/sharedStrings.xml><?xml version="1.0" encoding="utf-8"?>
<sst xmlns="http://schemas.openxmlformats.org/spreadsheetml/2006/main" count="197" uniqueCount="139">
  <si>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</si>
  <si>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</si>
  <si>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</si>
  <si>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</si>
  <si>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</si>
  <si>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</si>
  <si>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</si>
  <si>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</si>
  <si>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</si>
  <si>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</si>
  <si>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</si>
  <si>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</si>
  <si>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</si>
  <si>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</si>
  <si>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</si>
  <si>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</si>
  <si>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</si>
  <si>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</si>
  <si>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</si>
  <si>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</si>
  <si>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</si>
  <si>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</si>
  <si>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</si>
  <si>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</si>
  <si>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</si>
  <si>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</si>
  <si>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</si>
  <si>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</si>
  <si>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</si>
  <si>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</si>
  <si>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</si>
  <si>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</si>
  <si>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</si>
  <si>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</si>
  <si>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</si>
  <si>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</si>
  <si>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</si>
  <si>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</si>
  <si>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</si>
  <si>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</si>
  <si>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</si>
  <si>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</si>
  <si>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</si>
  <si>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</si>
  <si>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</si>
  <si>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</si>
  <si>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</si>
  <si>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</si>
  <si>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</si>
  <si>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</si>
  <si>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</si>
  <si>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</si>
  <si>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</si>
  <si>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</si>
  <si>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</si>
  <si>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</si>
  <si>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</si>
  <si>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</si>
  <si>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</si>
  <si>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</si>
  <si>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</si>
  <si>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</si>
  <si>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</si>
  <si>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</si>
  <si>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</si>
  <si>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</si>
  <si>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</si>
  <si>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</si>
  <si>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</si>
  <si>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</si>
  <si>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</si>
  <si>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</si>
  <si>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</si>
  <si>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</si>
  <si>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</si>
  <si>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</si>
  <si>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</si>
  <si>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</si>
  <si>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</si>
  <si>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</si>
  <si>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</si>
  <si>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</si>
  <si>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</si>
  <si>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</si>
  <si>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</si>
  <si>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</si>
  <si>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</si>
  <si>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</si>
  <si>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</si>
  <si>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</si>
  <si>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</si>
  <si>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</si>
  <si>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</si>
  <si>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Discretionary ID</t>
  </si>
  <si>
    <t>AK</t>
  </si>
  <si>
    <t>D2023-FSRC-001</t>
  </si>
  <si>
    <t>D2023-FSRC-003</t>
  </si>
  <si>
    <t>D2023-FSRC-004</t>
  </si>
  <si>
    <t>FY 2022 Unobligated Allocations</t>
  </si>
  <si>
    <t>TABLE 14b</t>
  </si>
  <si>
    <t>Prior Year Unobligated Ferry Service for Rural Communities Program Allocations as of September 30, 2024</t>
  </si>
  <si>
    <t>FY 2023 Unobligated Allocations</t>
  </si>
  <si>
    <t>AS</t>
  </si>
  <si>
    <t>D2024-FSRC-002</t>
  </si>
  <si>
    <t>D2024-FSRC-003</t>
  </si>
  <si>
    <t>D2024-FSRC-004</t>
  </si>
  <si>
    <t>Total FY 2022 Unobligated Allocations……….</t>
  </si>
  <si>
    <t>Total FY 2023 Unobligated Allocations……….</t>
  </si>
  <si>
    <t>FY 2024 Unobligated Allocations</t>
  </si>
  <si>
    <t>D2024-FSRC-101</t>
  </si>
  <si>
    <t>D2024-FSRC-102</t>
  </si>
  <si>
    <t>D2024-FSRC-103</t>
  </si>
  <si>
    <t>D2024-FSRC-104</t>
  </si>
  <si>
    <t>Total FY 2024 Unobligated Allocations……….</t>
  </si>
  <si>
    <t>Recipient</t>
  </si>
  <si>
    <t xml:space="preserve">Project Description </t>
  </si>
  <si>
    <t>Total FY 2022, FY 2023, and FY 2024 Unobligated Allocations……........</t>
  </si>
  <si>
    <t>MI</t>
  </si>
  <si>
    <t>D2024-FSRC-005</t>
  </si>
  <si>
    <t>Michigan DOT</t>
  </si>
  <si>
    <t xml:space="preserve">Construction of new ferry and dock renovations for Beaver Island Transportation Authority </t>
  </si>
  <si>
    <t xml:space="preserve">Maine DOT </t>
  </si>
  <si>
    <t xml:space="preserve">American Samoa Dept of Public Works </t>
  </si>
  <si>
    <t xml:space="preserve">Operating Funds for Alaska Marine Highway System </t>
  </si>
  <si>
    <t xml:space="preserve">Ferry Terminal Upgrades </t>
  </si>
  <si>
    <t>Planning for functional design of new mainliner vessel</t>
  </si>
  <si>
    <t xml:space="preserve">Modernization of Four Vessels </t>
  </si>
  <si>
    <t>Upgrades to Ferry Dock Infrastructure in Five Rural Alaska Communities</t>
  </si>
  <si>
    <t>Alaska Department of Transportation &amp; Public Facilities (DOT&amp;PF)</t>
  </si>
  <si>
    <t>Unobligated FY 2022 Ferry Service for Rural Communities Program allocations lapse on September 30, 2028</t>
  </si>
  <si>
    <t>Unobligated FY 2023 Ferry Service for Rural Communities Program allocations lapse on September 30, 2029</t>
  </si>
  <si>
    <t>Unobligated FY 2024 Ferry Service for Rural Communities Program allocations lapse on September 30, 2029</t>
  </si>
  <si>
    <t>Alaska DOT&amp;PF</t>
  </si>
  <si>
    <t>Maine DOT</t>
  </si>
  <si>
    <t>Replacement of the M/V Tustumena</t>
  </si>
  <si>
    <t>Operations to Rural Communities</t>
  </si>
  <si>
    <t>Systemwide WiFi</t>
  </si>
  <si>
    <t>Lincolnville/Islesboro Ferry Terminal Upgrades, Phase Two</t>
  </si>
  <si>
    <t>Purchase of Two Ferry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</si>
</sst>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44" fontId="3" fillId="0" borderId="0" xfId="2" applyFont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9" fillId="0" borderId="0" xfId="0" applyFont="1"/>
    <xf numFmtId="3" fontId="7" fillId="0" borderId="0" xfId="0" applyFont="1" applyBorder="1" applyAlignment="1">
      <alignment wrapText="1"/>
    </xf>
    <xf numFmtId="3" fontId="6" fillId="0" borderId="0" xfId="0" applyFont="1"/>
    <xf numFmtId="3" fontId="1" fillId="0" borderId="0" xfId="0" applyFont="1" applyAlignment="1"/>
    <xf numFmtId="3" fontId="3" fillId="0" borderId="2" xfId="0" applyFont="1" applyBorder="1" applyAlignment="1">
      <alignment wrapText="1"/>
    </xf>
    <xf numFmtId="3" fontId="3" fillId="0" borderId="2" xfId="0" applyFont="1" applyFill="1" applyBorder="1"/>
    <xf numFmtId="3" fontId="8" fillId="0" borderId="2" xfId="0" applyFont="1" applyBorder="1" applyAlignment="1">
      <alignment horizontal="center" wrapText="1"/>
    </xf>
    <xf numFmtId="6" fontId="11" fillId="0" borderId="2" xfId="0" applyNumberFormat="1" applyFont="1" applyBorder="1"/>
    <xf numFmtId="0" fontId="8" fillId="0" borderId="2" xfId="2" applyNumberFormat="1" applyFont="1" applyBorder="1" applyAlignment="1">
      <alignment horizontal="center" wrapText="1"/>
    </xf>
    <xf numFmtId="3" fontId="3" fillId="0" borderId="0" xfId="0" applyFont="1" applyBorder="1" applyAlignment="1">
      <alignment horizontal="center"/>
    </xf>
    <xf numFmtId="3" fontId="4" fillId="0" borderId="0" xfId="0" applyFont="1" applyAlignment="1">
      <alignment horizontal="center"/>
    </xf>
    <xf numFmtId="3" fontId="9" fillId="0" borderId="0" xfId="0" applyFont="1" applyBorder="1" applyAlignment="1"/>
    <xf numFmtId="3" fontId="2" fillId="0" borderId="0" xfId="0" applyFont="1" applyFill="1" applyBorder="1" applyAlignment="1">
      <alignment horizontal="right"/>
    </xf>
    <xf numFmtId="3" fontId="8" fillId="0" borderId="2" xfId="0" applyFont="1" applyBorder="1" applyAlignment="1">
      <alignment horizontal="center"/>
    </xf>
    <xf numFmtId="3" fontId="9" fillId="0" borderId="0" xfId="0" applyFont="1" applyAlignment="1"/>
    <xf numFmtId="3" fontId="2" fillId="0" borderId="2" xfId="0" applyFont="1" applyBorder="1" applyAlignment="1">
      <alignment horizontal="right"/>
    </xf>
    <xf numFmtId="3" fontId="7" fillId="0" borderId="0" xfId="0" applyFont="1" applyFill="1" applyBorder="1" applyAlignment="1">
      <alignment wrapText="1"/>
    </xf>
    <xf numFmtId="3" fontId="9" fillId="0" borderId="0" xfId="0" applyFont="1" applyFill="1" applyAlignment="1"/>
    <xf numFmtId="3" fontId="9" fillId="0" borderId="0" xfId="0" applyFont="1" applyAlignment="1">
      <alignment wrapText="1"/>
    </xf>
    <xf numFmtId="3" fontId="9" fillId="0" borderId="0" xfId="0" applyFont="1" applyBorder="1" applyAlignment="1">
      <alignment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9" fillId="0" borderId="2" xfId="0" applyFont="1" applyBorder="1"/>
    <xf numFmtId="3" fontId="11" fillId="0" borderId="2" xfId="0" applyFont="1" applyBorder="1" applyAlignment="1">
      <alignment horizontal="right" wrapText="1"/>
    </xf>
    <xf numFmtId="3" fontId="2" fillId="0" borderId="0" xfId="0" applyFont="1" applyBorder="1" applyAlignment="1">
      <alignment horizontal="left" wrapText="1"/>
    </xf>
    <xf numFmtId="3" fontId="1" fillId="0" borderId="0" xfId="0" applyFont="1" applyBorder="1" applyAlignment="1">
      <alignment wrapText="1"/>
    </xf>
    <xf numFmtId="3" fontId="2" fillId="0" borderId="2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8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3" t="s">
        <v>0</v>
      </c>
      <c r="B1" s="93"/>
      <c r="C1" s="93"/>
      <c r="D1" s="93"/>
    </row>
    <row r="2" spans="1:4" ht="24" customHeight="1" x14ac:dyDescent="0.25">
      <c r="A2" s="92" t="s">
        <v>54</v>
      </c>
      <c r="B2" s="92"/>
      <c r="C2" s="92"/>
      <c r="D2" s="92"/>
    </row>
    <row r="3" spans="1:4" ht="21" customHeight="1" x14ac:dyDescent="0.25">
      <c r="A3" s="91" t="s">
        <v>9</v>
      </c>
      <c r="B3" s="91"/>
      <c r="C3" s="91"/>
      <c r="D3" s="91"/>
    </row>
    <row r="4" spans="1:4" ht="9.1999999999999993" customHeight="1" x14ac:dyDescent="0.25">
      <c r="A4" s="94"/>
      <c r="B4" s="94"/>
      <c r="C4" s="94"/>
      <c r="D4" s="94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95" t="s">
        <v>50</v>
      </c>
      <c r="B31" s="95"/>
      <c r="C31" s="95"/>
      <c r="D31" s="96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89" t="s">
        <v>92</v>
      </c>
      <c r="B57" s="89"/>
      <c r="C57" s="89"/>
      <c r="D57" s="90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7" priority="2">
      <formula>TRUE</formula>
    </cfRule>
  </conditionalFormatting>
  <conditionalFormatting sqref="D49">
    <cfRule type="expression" dxfId="6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2"/>
  <sheetViews>
    <sheetView tabSelected="1" zoomScale="80" zoomScaleNormal="80" workbookViewId="0">
      <selection sqref="A1:E32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40.5703125" style="15" customWidth="1"/>
    <col min="4" max="4" width="69.28515625" style="7" customWidth="1"/>
    <col min="5" max="5" width="26.28515625" style="15" customWidth="1"/>
    <col min="6" max="6" width="16.28515625" style="7" customWidth="1"/>
    <col min="7" max="7" width="24.42578125" style="7" customWidth="1"/>
    <col min="8" max="8" width="9.28515625" style="7"/>
    <col min="9" max="9" width="6.42578125" style="7" customWidth="1"/>
    <col min="10" max="10" width="18.7109375" style="7" customWidth="1"/>
    <col min="11" max="16384" width="9.28515625" style="7"/>
  </cols>
  <sheetData>
    <row r="1" spans="1:5" ht="15.75" x14ac:dyDescent="0.25">
      <c r="A1" s="93" t="s">
        <v>0</v>
      </c>
      <c r="B1" s="93"/>
      <c r="C1" s="93"/>
      <c r="D1" s="93"/>
      <c r="E1" s="93"/>
    </row>
    <row r="2" spans="1:5" ht="15.75" x14ac:dyDescent="0.25">
      <c r="A2" s="92" t="s">
        <v>99</v>
      </c>
      <c r="B2" s="92"/>
      <c r="C2" s="92"/>
      <c r="D2" s="92"/>
      <c r="E2" s="92"/>
    </row>
    <row r="3" spans="1:5" ht="34.5" customHeight="1" x14ac:dyDescent="0.2">
      <c r="A3" s="101" t="s">
        <v>100</v>
      </c>
      <c r="B3" s="101"/>
      <c r="C3" s="101"/>
      <c r="D3" s="101"/>
      <c r="E3" s="101"/>
    </row>
    <row r="4" spans="1:5" ht="15.75" x14ac:dyDescent="0.25">
      <c r="A4" s="94"/>
      <c r="B4" s="94"/>
      <c r="C4" s="94"/>
      <c r="D4" s="94"/>
      <c r="E4" s="94"/>
    </row>
    <row r="6" spans="1:5" ht="15.75" x14ac:dyDescent="0.25">
      <c r="A6" s="71" t="s">
        <v>98</v>
      </c>
      <c r="B6" s="66"/>
      <c r="C6" s="66"/>
      <c r="D6" s="81"/>
      <c r="E6" s="67"/>
    </row>
    <row r="7" spans="1:5" s="78" customFormat="1" ht="15.75" x14ac:dyDescent="0.25">
      <c r="A7" s="75" t="s">
        <v>2</v>
      </c>
      <c r="B7" s="75" t="s">
        <v>93</v>
      </c>
      <c r="C7" s="75" t="s">
        <v>114</v>
      </c>
      <c r="D7" s="82" t="s">
        <v>115</v>
      </c>
      <c r="E7" s="77" t="s">
        <v>56</v>
      </c>
    </row>
    <row r="8" spans="1:5" s="1" customFormat="1" ht="30" x14ac:dyDescent="0.2">
      <c r="A8" s="70" t="s">
        <v>94</v>
      </c>
      <c r="B8" s="69" t="s">
        <v>95</v>
      </c>
      <c r="C8" s="87" t="s">
        <v>128</v>
      </c>
      <c r="D8" s="80" t="s">
        <v>125</v>
      </c>
      <c r="E8" s="69">
        <v>8591616</v>
      </c>
    </row>
    <row r="9" spans="1:5" s="1" customFormat="1" ht="15" x14ac:dyDescent="0.2">
      <c r="A9" s="70" t="s">
        <v>94</v>
      </c>
      <c r="B9" s="69" t="s">
        <v>96</v>
      </c>
      <c r="C9" s="87" t="s">
        <v>132</v>
      </c>
      <c r="D9" s="83" t="s">
        <v>126</v>
      </c>
      <c r="E9" s="69">
        <v>72065545</v>
      </c>
    </row>
    <row r="10" spans="1:5" s="1" customFormat="1" ht="30" x14ac:dyDescent="0.2">
      <c r="A10" s="70" t="s">
        <v>94</v>
      </c>
      <c r="B10" s="69" t="s">
        <v>97</v>
      </c>
      <c r="C10" s="87" t="s">
        <v>132</v>
      </c>
      <c r="D10" s="87" t="s">
        <v>127</v>
      </c>
      <c r="E10" s="69">
        <v>45483214</v>
      </c>
    </row>
    <row r="11" spans="1:5" ht="15.75" x14ac:dyDescent="0.25">
      <c r="A11" s="73"/>
      <c r="B11" s="74"/>
      <c r="C11" s="74"/>
      <c r="D11" s="84" t="s">
        <v>106</v>
      </c>
      <c r="E11" s="68">
        <f>SUM(E8:E10)</f>
        <v>126140375</v>
      </c>
    </row>
    <row r="12" spans="1:5" s="72" customFormat="1" ht="15.75" x14ac:dyDescent="0.25">
      <c r="A12" s="99" t="s">
        <v>129</v>
      </c>
      <c r="B12" s="99"/>
      <c r="C12" s="99"/>
      <c r="D12" s="99"/>
      <c r="E12" s="100"/>
    </row>
    <row r="14" spans="1:5" ht="15.75" x14ac:dyDescent="0.25">
      <c r="A14" s="71" t="s">
        <v>101</v>
      </c>
      <c r="B14" s="66"/>
      <c r="C14" s="66"/>
      <c r="D14" s="81"/>
      <c r="E14" s="67"/>
    </row>
    <row r="15" spans="1:5" s="79" customFormat="1" ht="15.75" x14ac:dyDescent="0.25">
      <c r="A15" s="75" t="s">
        <v>2</v>
      </c>
      <c r="B15" s="75" t="s">
        <v>93</v>
      </c>
      <c r="C15" s="75" t="s">
        <v>114</v>
      </c>
      <c r="D15" s="82" t="s">
        <v>115</v>
      </c>
      <c r="E15" s="77" t="s">
        <v>56</v>
      </c>
    </row>
    <row r="16" spans="1:5" ht="30" x14ac:dyDescent="0.2">
      <c r="A16" s="70" t="s">
        <v>94</v>
      </c>
      <c r="B16" s="69" t="s">
        <v>103</v>
      </c>
      <c r="C16" s="88" t="s">
        <v>128</v>
      </c>
      <c r="D16" s="80" t="s">
        <v>123</v>
      </c>
      <c r="E16" s="69">
        <v>38511041</v>
      </c>
    </row>
    <row r="17" spans="1:5" ht="15" x14ac:dyDescent="0.2">
      <c r="A17" s="70" t="s">
        <v>102</v>
      </c>
      <c r="B17" s="69" t="s">
        <v>104</v>
      </c>
      <c r="C17" s="80" t="s">
        <v>122</v>
      </c>
      <c r="D17" s="83" t="s">
        <v>138</v>
      </c>
      <c r="E17" s="69">
        <v>21250000</v>
      </c>
    </row>
    <row r="18" spans="1:5" ht="15" x14ac:dyDescent="0.2">
      <c r="A18" s="70" t="s">
        <v>13</v>
      </c>
      <c r="B18" s="69" t="s">
        <v>105</v>
      </c>
      <c r="C18" s="80" t="s">
        <v>121</v>
      </c>
      <c r="D18" s="83" t="s">
        <v>124</v>
      </c>
      <c r="E18" s="69">
        <v>7100000</v>
      </c>
    </row>
    <row r="19" spans="1:5" ht="30" x14ac:dyDescent="0.2">
      <c r="A19" s="85" t="s">
        <v>117</v>
      </c>
      <c r="B19" s="69" t="s">
        <v>118</v>
      </c>
      <c r="C19" s="83" t="s">
        <v>119</v>
      </c>
      <c r="D19" s="87" t="s">
        <v>120</v>
      </c>
      <c r="E19" s="86">
        <v>1000000</v>
      </c>
    </row>
    <row r="20" spans="1:5" ht="15.75" x14ac:dyDescent="0.25">
      <c r="A20" s="73"/>
      <c r="B20" s="74"/>
      <c r="C20" s="74"/>
      <c r="D20" s="84" t="s">
        <v>107</v>
      </c>
      <c r="E20" s="68">
        <f>SUM(E16:E19)</f>
        <v>67861041</v>
      </c>
    </row>
    <row r="21" spans="1:5" s="72" customFormat="1" ht="15.75" x14ac:dyDescent="0.25">
      <c r="A21" s="99" t="s">
        <v>130</v>
      </c>
      <c r="B21" s="99"/>
      <c r="C21" s="99"/>
      <c r="D21" s="99"/>
      <c r="E21" s="100"/>
    </row>
    <row r="23" spans="1:5" ht="15.75" x14ac:dyDescent="0.25">
      <c r="A23" s="71" t="s">
        <v>108</v>
      </c>
      <c r="B23" s="66"/>
      <c r="C23" s="66"/>
      <c r="D23" s="81"/>
      <c r="E23" s="67"/>
    </row>
    <row r="24" spans="1:5" s="79" customFormat="1" ht="15.75" x14ac:dyDescent="0.25">
      <c r="A24" s="75" t="s">
        <v>2</v>
      </c>
      <c r="B24" s="75" t="s">
        <v>93</v>
      </c>
      <c r="C24" s="75" t="s">
        <v>114</v>
      </c>
      <c r="D24" s="82" t="s">
        <v>115</v>
      </c>
      <c r="E24" s="77" t="s">
        <v>56</v>
      </c>
    </row>
    <row r="25" spans="1:5" ht="30" x14ac:dyDescent="0.2">
      <c r="A25" s="70" t="s">
        <v>94</v>
      </c>
      <c r="B25" s="69" t="s">
        <v>109</v>
      </c>
      <c r="C25" s="88" t="s">
        <v>128</v>
      </c>
      <c r="D25" s="80" t="s">
        <v>134</v>
      </c>
      <c r="E25" s="69">
        <v>106418096</v>
      </c>
    </row>
    <row r="26" spans="1:5" ht="15" x14ac:dyDescent="0.2">
      <c r="A26" s="70" t="s">
        <v>94</v>
      </c>
      <c r="B26" s="69" t="s">
        <v>110</v>
      </c>
      <c r="C26" s="87" t="s">
        <v>132</v>
      </c>
      <c r="D26" s="80" t="s">
        <v>135</v>
      </c>
      <c r="E26" s="69">
        <v>66050400</v>
      </c>
    </row>
    <row r="27" spans="1:5" ht="15" x14ac:dyDescent="0.2">
      <c r="A27" s="70" t="s">
        <v>94</v>
      </c>
      <c r="B27" s="69" t="s">
        <v>111</v>
      </c>
      <c r="C27" s="87" t="s">
        <v>132</v>
      </c>
      <c r="D27" s="83" t="s">
        <v>136</v>
      </c>
      <c r="E27" s="69">
        <v>5000000</v>
      </c>
    </row>
    <row r="28" spans="1:5" ht="15" x14ac:dyDescent="0.2">
      <c r="A28" s="70" t="s">
        <v>13</v>
      </c>
      <c r="B28" s="69" t="s">
        <v>112</v>
      </c>
      <c r="C28" s="80" t="s">
        <v>133</v>
      </c>
      <c r="D28" s="83" t="s">
        <v>137</v>
      </c>
      <c r="E28" s="69">
        <v>16568000</v>
      </c>
    </row>
    <row r="29" spans="1:5" ht="15.75" x14ac:dyDescent="0.25">
      <c r="A29" s="73"/>
      <c r="B29" s="74"/>
      <c r="C29" s="74"/>
      <c r="D29" s="84" t="s">
        <v>113</v>
      </c>
      <c r="E29" s="68">
        <f>SUM(E25:E28)</f>
        <v>194036496</v>
      </c>
    </row>
    <row r="30" spans="1:5" s="72" customFormat="1" ht="15.75" x14ac:dyDescent="0.25">
      <c r="A30" s="99" t="s">
        <v>131</v>
      </c>
      <c r="B30" s="99"/>
      <c r="C30" s="99"/>
      <c r="D30" s="99"/>
      <c r="E30" s="100"/>
    </row>
    <row r="32" spans="1:5" customFormat="1" ht="15.6" customHeight="1" x14ac:dyDescent="0.25">
      <c r="A32" s="97"/>
      <c r="B32" s="97"/>
      <c r="C32" s="98" t="s">
        <v>116</v>
      </c>
      <c r="D32" s="98"/>
      <c r="E32" s="76">
        <f>E29+E20+E11</f>
        <v>388037912</v>
      </c>
    </row>
  </sheetData>
  <mergeCells count="9">
    <mergeCell ref="A32:B32"/>
    <mergeCell ref="C32:D32"/>
    <mergeCell ref="A21:E21"/>
    <mergeCell ref="A30:E30"/>
    <mergeCell ref="A1:E1"/>
    <mergeCell ref="A2:E2"/>
    <mergeCell ref="A3:E3"/>
    <mergeCell ref="A4:E4"/>
    <mergeCell ref="A12:E12"/>
  </mergeCells>
  <phoneticPr fontId="10" type="noConversion"/>
  <conditionalFormatting sqref="E6">
    <cfRule type="expression" dxfId="5" priority="44">
      <formula>TRUE</formula>
    </cfRule>
  </conditionalFormatting>
  <conditionalFormatting sqref="E7">
    <cfRule type="expression" dxfId="4" priority="23">
      <formula>TRUE</formula>
    </cfRule>
  </conditionalFormatting>
  <conditionalFormatting sqref="E14">
    <cfRule type="expression" dxfId="3" priority="6">
      <formula>TRUE</formula>
    </cfRule>
  </conditionalFormatting>
  <conditionalFormatting sqref="E23">
    <cfRule type="expression" dxfId="2" priority="4">
      <formula>TRUE</formula>
    </cfRule>
  </conditionalFormatting>
  <conditionalFormatting sqref="E15">
    <cfRule type="expression" dxfId="1" priority="2">
      <formula>TRUE</formula>
    </cfRule>
  </conditionalFormatting>
  <conditionalFormatting sqref="E24">
    <cfRule type="expression" dxfId="0" priority="1">
      <formula>TRUE</formula>
    </cfRule>
  </conditionalFormatting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14b</vt:lpstr>
      <vt:lpstr>Ferry!Print_Area</vt:lpstr>
      <vt:lpstr>'Table 14b'!Print_Area</vt:lpstr>
      <vt:lpstr>Ferry!Print_Titles</vt:lpstr>
      <vt:lpstr>'Table 14b'!Print_Titles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14b: Prior Year Unobligated Ferry Service for Rural Communities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Robinson, Bruce (FTA)</cp:lastModifiedBy>
  <cp:lastPrinted>2025-01-16T13:43:45Z</cp:lastPrinted>
  <dcterms:created xsi:type="dcterms:W3CDTF">2000-10-06T12:40:40Z</dcterms:created>
  <dcterms:modified xsi:type="dcterms:W3CDTF">2025-01-16T13:43:52Z</dcterms:modified>
</cp:coreProperties>
</file>