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7955" windowHeight="11475"/>
  </bookViews>
  <sheets>
    <sheet name="Table 12" sheetId="1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12'!$A$1:$C$309</definedName>
    <definedName name="_xlnm.Print_Titles" localSheetId="0">'Table 12'!$1:$3</definedName>
  </definedNames>
  <calcPr calcId="145621"/>
</workbook>
</file>

<file path=xl/calcChain.xml><?xml version="1.0" encoding="utf-8"?>
<calcChain xmlns="http://schemas.openxmlformats.org/spreadsheetml/2006/main">
  <c r="B196" i="1" l="1"/>
  <c r="B309" i="1" l="1"/>
  <c r="B250" i="1"/>
  <c r="B14" i="1"/>
</calcChain>
</file>

<file path=xl/sharedStrings.xml><?xml version="1.0" encoding="utf-8"?>
<sst xmlns="http://schemas.openxmlformats.org/spreadsheetml/2006/main" count="302" uniqueCount="249">
  <si>
    <t>FEDERAL TRANSIT ADMINISTRATION</t>
  </si>
  <si>
    <t>TABLE 12</t>
  </si>
  <si>
    <t xml:space="preserve"> FY 2015 SECTION 5339 BUS AND BUS FACILITIES FORMULA APPORTIONMENTS</t>
  </si>
  <si>
    <t>The total available amount for a program is based on funding authorized under The Moving Ahead for Progress in the 21st Century Act (MAP-21), (Pub. L. 112-141, 2012) and appropriated pursuant to the FY 2015 Appropriations Act (Pub. L. 113- 235)</t>
  </si>
  <si>
    <t>URBANIZED AREA/STATE</t>
  </si>
  <si>
    <t>APPORTIONMENT</t>
  </si>
  <si>
    <t>UZAs 200,000 or more in Population</t>
  </si>
  <si>
    <t>UZAs 50,000-199,999 in Population</t>
  </si>
  <si>
    <t>Statewide Allocation</t>
  </si>
  <si>
    <t>National Total</t>
  </si>
  <si>
    <t>Amounts Apportioned to Urbanized Areas 200,000 or more in Population:</t>
  </si>
  <si>
    <t>Aberdeen-Bel Air South-Bel Air North, MD</t>
  </si>
  <si>
    <t>Aguadilla-Isabela-San Sebastián, PR</t>
  </si>
  <si>
    <t>Akron, OH</t>
  </si>
  <si>
    <t>Albany-Schenectady, NY</t>
  </si>
  <si>
    <t>Albuquerque, NM</t>
  </si>
  <si>
    <t>Anchorage, AK</t>
  </si>
  <si>
    <t>Ann Arbor, MI</t>
  </si>
  <si>
    <t>Antioch, CA</t>
  </si>
  <si>
    <t>Appleton, WI</t>
  </si>
  <si>
    <t>Asheville, NC</t>
  </si>
  <si>
    <t>Atlanta, GA</t>
  </si>
  <si>
    <t>Atlantic City, NJ</t>
  </si>
  <si>
    <t>Austin, TX</t>
  </si>
  <si>
    <t>Bakersfield, CA</t>
  </si>
  <si>
    <t>Baltimore, MD</t>
  </si>
  <si>
    <t>Barnstable Town, MA</t>
  </si>
  <si>
    <t>Baton Rouge, LA</t>
  </si>
  <si>
    <t>Birmingham, AL</t>
  </si>
  <si>
    <t>Boise City, ID</t>
  </si>
  <si>
    <t>Bonita Springs, FL</t>
  </si>
  <si>
    <t>Brownsville, TX</t>
  </si>
  <si>
    <t>Buffalo, NY</t>
  </si>
  <si>
    <t>Canton, OH</t>
  </si>
  <si>
    <t>Cape Coral, FL</t>
  </si>
  <si>
    <t>Charleston-North Charleston, SC</t>
  </si>
  <si>
    <t>Cleveland, OH</t>
  </si>
  <si>
    <t>Colorado Springs, CO</t>
  </si>
  <si>
    <t>Columbia, SC</t>
  </si>
  <si>
    <t>Columbus, OH</t>
  </si>
  <si>
    <t>Concord, CA</t>
  </si>
  <si>
    <t>Concord, NC</t>
  </si>
  <si>
    <t>Conroe-The Woodlands, TX</t>
  </si>
  <si>
    <t>Corpus Christi, TX</t>
  </si>
  <si>
    <t>Dallas-Fort Worth-Arlington, TX</t>
  </si>
  <si>
    <t>Dayton, OH</t>
  </si>
  <si>
    <t>Denton-Lewisville, TX</t>
  </si>
  <si>
    <t>Denver-Aurora, CO</t>
  </si>
  <si>
    <t>Des Moines, IA</t>
  </si>
  <si>
    <t>Detroit, MI</t>
  </si>
  <si>
    <t>Durham, NC</t>
  </si>
  <si>
    <t>Eugene, OR</t>
  </si>
  <si>
    <t>Fayetteville, NC</t>
  </si>
  <si>
    <t>Flint, MI</t>
  </si>
  <si>
    <t>Fort Collins, CO</t>
  </si>
  <si>
    <t>Fort Wayne, IN</t>
  </si>
  <si>
    <t>Fresno, CA</t>
  </si>
  <si>
    <t>Grand Rapids, MI</t>
  </si>
  <si>
    <t>Green Bay, WI</t>
  </si>
  <si>
    <t>Greensboro, NC</t>
  </si>
  <si>
    <t>Greenville, SC</t>
  </si>
  <si>
    <t>Gulfport, MS</t>
  </si>
  <si>
    <t>Harrisburg, PA</t>
  </si>
  <si>
    <t>Hartford, CT</t>
  </si>
  <si>
    <t>Hickory, NC</t>
  </si>
  <si>
    <t>Houston, TX</t>
  </si>
  <si>
    <t>Huntsville, AL</t>
  </si>
  <si>
    <t>Indianapolis, IN</t>
  </si>
  <si>
    <t>Indio-Cathedral City, CA</t>
  </si>
  <si>
    <t>Jackson, MS</t>
  </si>
  <si>
    <t>Jacksonville, FL</t>
  </si>
  <si>
    <t>Kalamazoo, MI</t>
  </si>
  <si>
    <t>Kennewick-Pasco, WA</t>
  </si>
  <si>
    <t>Killeen, TX</t>
  </si>
  <si>
    <t>Kissimmee, FL</t>
  </si>
  <si>
    <t>Knoxville, TN</t>
  </si>
  <si>
    <t>Lafayette, LA</t>
  </si>
  <si>
    <t>Lakeland, FL</t>
  </si>
  <si>
    <t>Lancaster, PA</t>
  </si>
  <si>
    <t>Lancaster-Palmdale, CA</t>
  </si>
  <si>
    <t>Lansing, MI</t>
  </si>
  <si>
    <t>Laredo, TX</t>
  </si>
  <si>
    <t>Las Vegas-Henderson, NV</t>
  </si>
  <si>
    <t>Lexington-Fayette, KY</t>
  </si>
  <si>
    <t>Lincoln, NE</t>
  </si>
  <si>
    <t>Little Rock, AR</t>
  </si>
  <si>
    <t>Los Angeles-Long Beach-Anaheim, CA</t>
  </si>
  <si>
    <t>Lubbock, TX</t>
  </si>
  <si>
    <t>Madison, WI</t>
  </si>
  <si>
    <t>McAllen, TX</t>
  </si>
  <si>
    <t>Miami, FL</t>
  </si>
  <si>
    <t>Milwaukee, WI</t>
  </si>
  <si>
    <t>Mission Viejo-Lake Forest-San Clemente, CA</t>
  </si>
  <si>
    <t>Mobile, AL</t>
  </si>
  <si>
    <t>Modesto, CA</t>
  </si>
  <si>
    <t>Montgomery, AL</t>
  </si>
  <si>
    <t>Murrieta-Temecula-Menifee, CA</t>
  </si>
  <si>
    <t>Nashville-Davidson, TN</t>
  </si>
  <si>
    <t>New Haven, CT</t>
  </si>
  <si>
    <t>New Orleans, LA</t>
  </si>
  <si>
    <t>Ogden-Layton, UT</t>
  </si>
  <si>
    <t>Oklahoma City, OK</t>
  </si>
  <si>
    <t>Orlando, FL</t>
  </si>
  <si>
    <t>Oxnard, CA</t>
  </si>
  <si>
    <t>Palm Bay-Melbourne, FL</t>
  </si>
  <si>
    <t>Palm Coast-Daytona Beach-Port Orange, FL</t>
  </si>
  <si>
    <t>Peoria, IL</t>
  </si>
  <si>
    <t>Phoenix-Mesa, AZ</t>
  </si>
  <si>
    <t>Pittsburgh, PA</t>
  </si>
  <si>
    <t>Port St. Lucie, FL</t>
  </si>
  <si>
    <t>Portland, ME</t>
  </si>
  <si>
    <t>Provo-Orem, UT</t>
  </si>
  <si>
    <t>Raleigh, NC</t>
  </si>
  <si>
    <t>Reading, PA</t>
  </si>
  <si>
    <t>Richmond, VA</t>
  </si>
  <si>
    <t>Riverside-San Bernardino, CA</t>
  </si>
  <si>
    <t>Roanoke, VA</t>
  </si>
  <si>
    <t>Rochester, NY</t>
  </si>
  <si>
    <t>Rockford, IL</t>
  </si>
  <si>
    <t>Sacramento, CA</t>
  </si>
  <si>
    <t>Salem, OR</t>
  </si>
  <si>
    <t>Salt Lake City-West Valley City, UT</t>
  </si>
  <si>
    <t>San Antonio, TX</t>
  </si>
  <si>
    <t>San Diego, CA</t>
  </si>
  <si>
    <t>San Francisco-Oakland, CA</t>
  </si>
  <si>
    <t>San Jose, CA</t>
  </si>
  <si>
    <t>San Juan, PR</t>
  </si>
  <si>
    <t>Santa Clarita, CA</t>
  </si>
  <si>
    <t>Santa Rosa, CA</t>
  </si>
  <si>
    <t>Sarasota-Bradenton, FL</t>
  </si>
  <si>
    <t>Savannah, GA</t>
  </si>
  <si>
    <t>Scranton, PA</t>
  </si>
  <si>
    <t>Seattle, WA</t>
  </si>
  <si>
    <t>Shreveport, LA</t>
  </si>
  <si>
    <t>Spokane, WA</t>
  </si>
  <si>
    <t>Springfield, MO</t>
  </si>
  <si>
    <t>Stockton, CA</t>
  </si>
  <si>
    <t>Syracuse, NY</t>
  </si>
  <si>
    <t>Tallahassee, FL</t>
  </si>
  <si>
    <t>Tampa-St. Petersburg, FL</t>
  </si>
  <si>
    <t>Thousand Oaks, CA</t>
  </si>
  <si>
    <t>Trenton, NJ</t>
  </si>
  <si>
    <t>Tucson, AZ</t>
  </si>
  <si>
    <t>Tulsa, OK</t>
  </si>
  <si>
    <t>Urban Honolulu, HI</t>
  </si>
  <si>
    <t>Victorville-Hesperia, CA</t>
  </si>
  <si>
    <t>Virginia Beach, VA</t>
  </si>
  <si>
    <t>Visalia, CA</t>
  </si>
  <si>
    <t>Wichita, KS</t>
  </si>
  <si>
    <t>Wilmington, NC</t>
  </si>
  <si>
    <t>Winston-Salem, NC</t>
  </si>
  <si>
    <t>Winter Haven, FL</t>
  </si>
  <si>
    <t>York, PA</t>
  </si>
  <si>
    <t xml:space="preserve">Total </t>
  </si>
  <si>
    <t>Amounts Apportioned to State Governors for Urbanized Areas 50,000 to 199,999 in Population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</si>
  <si>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</si>
  <si>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</si>
  <si>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</si>
  <si>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</si>
  <si>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</si>
  <si>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</si>
  <si>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</si>
  <si>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</si>
  <si>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</si>
  <si>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</si>
  <si>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</si>
  <si>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</si>
  <si>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</si>
  <si>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</si>
  <si>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</si>
  <si>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</si>
  <si>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</si>
  <si>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</si>
  <si>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</si>
  <si>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</si>
  <si>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</si>
  <si>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</si>
  <si>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</si>
  <si>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</si>
  <si>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</si>
  <si>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</si>
  <si>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</si>
  <si>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</si>
  <si>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</si>
  <si>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</si>
  <si>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</si>
  <si>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</si>
  <si>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</si>
  <si>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</si>
  <si>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</si>
  <si>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</si>
  <si>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</si>
  <si>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</si>
  <si>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</si>
  <si>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</si>
  <si>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</si>
  <si>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</si>
  <si>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</si>
  <si>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</si>
  <si>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</si>
  <si>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</si>
  <si>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</si>
  <si>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</si>
  <si>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</si>
  <si>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</si>
  <si>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</si>
  <si>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 xml:space="preserve">State/Territory Allocation </t>
  </si>
  <si>
    <t>American Samoa</t>
  </si>
  <si>
    <t>District of Columbia</t>
  </si>
  <si>
    <t>Guam</t>
  </si>
  <si>
    <t>N. Mariana Islands</t>
  </si>
  <si>
    <t>Rhode Island</t>
  </si>
  <si>
    <t>Allentown, PA-NJ</t>
  </si>
  <si>
    <t>Augusta-Richmond County, GA-SC</t>
  </si>
  <si>
    <t>Boston, MA-NH-RI</t>
  </si>
  <si>
    <t>Bridgeport-Stamford, CT-NY</t>
  </si>
  <si>
    <t>Charlotte, NC-SC</t>
  </si>
  <si>
    <t>Chattanooga, TN-GA</t>
  </si>
  <si>
    <t>Chicago, IL-IN</t>
  </si>
  <si>
    <t>Cincinnati, OH-KY-IN</t>
  </si>
  <si>
    <t>Columbus, GA-AL</t>
  </si>
  <si>
    <t>Davenport, IA-IL</t>
  </si>
  <si>
    <t>El Paso, TX-NM</t>
  </si>
  <si>
    <t>Evansville, IN-KY</t>
  </si>
  <si>
    <t>Fayetteville-Springdale-Rogers, AR-MO</t>
  </si>
  <si>
    <t>Huntington, WV-KY-OH</t>
  </si>
  <si>
    <t>Kansas City, MO-KS</t>
  </si>
  <si>
    <t>Louisville/Jefferson County, KY-IN</t>
  </si>
  <si>
    <t>Memphis, TN-MS-AR</t>
  </si>
  <si>
    <t>Minneapolis-St. Paul, MN-WI</t>
  </si>
  <si>
    <t>Myrtle Beach-Socastee, SC-NC</t>
  </si>
  <si>
    <t>Nashua, NH-MA</t>
  </si>
  <si>
    <t>New York-Newark, NY-NJ-CT</t>
  </si>
  <si>
    <t>Norwich-New London, CT-RI</t>
  </si>
  <si>
    <t>Omaha, NE-IA</t>
  </si>
  <si>
    <t>Pensacola, FL-AL</t>
  </si>
  <si>
    <t>Philadelphia, PA-NJ-DE-MD</t>
  </si>
  <si>
    <t>Portland, OR-WA</t>
  </si>
  <si>
    <t>Poughkeepsie-Newburgh, NY-NJ</t>
  </si>
  <si>
    <t>Providence, RI-MA</t>
  </si>
  <si>
    <t>Reno, NV-CA</t>
  </si>
  <si>
    <t>Round Lake Beach-McHenry-Grayslake, IL-WI</t>
  </si>
  <si>
    <t>South Bend, IN-MI</t>
  </si>
  <si>
    <t>Springfield, MA-CT</t>
  </si>
  <si>
    <t>St. Louis, MO-IL</t>
  </si>
  <si>
    <t>Toledo, OH-MI</t>
  </si>
  <si>
    <t>Washington, DC-VA-MD</t>
  </si>
  <si>
    <t>Worcester, MA-CT</t>
  </si>
  <si>
    <t>Youngstown, OH-PA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</si>
</sst>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4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3" fillId="0" borderId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" fillId="0" borderId="0"/>
    <xf numFmtId="0" fontId="8" fillId="0" borderId="0"/>
    <xf numFmtId="0" fontId="12" fillId="0" borderId="0"/>
    <xf numFmtId="0" fontId="15" fillId="0" borderId="0"/>
    <xf numFmtId="0" fontId="12" fillId="0" borderId="0"/>
    <xf numFmtId="0" fontId="16" fillId="0" borderId="0"/>
    <xf numFmtId="3" fontId="12" fillId="0" borderId="0"/>
    <xf numFmtId="0" fontId="1" fillId="0" borderId="0"/>
    <xf numFmtId="0" fontId="1" fillId="0" borderId="0"/>
    <xf numFmtId="0" fontId="18" fillId="0" borderId="0"/>
    <xf numFmtId="0" fontId="15" fillId="0" borderId="0"/>
    <xf numFmtId="3" fontId="16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  <xf numFmtId="0" fontId="3" fillId="0" borderId="3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8" fillId="0" borderId="0" xfId="0" applyFont="1" applyFill="1"/>
    <xf numFmtId="0" fontId="8" fillId="0" borderId="0" xfId="0" applyFont="1" applyFill="1" applyProtection="1"/>
    <xf numFmtId="165" fontId="8" fillId="0" borderId="0" xfId="0" applyNumberFormat="1" applyFont="1" applyFill="1" applyAlignment="1" applyProtection="1">
      <alignment horizontal="right"/>
    </xf>
    <xf numFmtId="5" fontId="8" fillId="0" borderId="0" xfId="0" applyNumberFormat="1" applyFont="1" applyFill="1" applyProtection="1"/>
    <xf numFmtId="0" fontId="8" fillId="0" borderId="0" xfId="0" applyFont="1" applyFill="1" applyBorder="1" applyProtection="1"/>
    <xf numFmtId="37" fontId="8" fillId="0" borderId="0" xfId="0" applyNumberFormat="1" applyFont="1" applyFill="1" applyBorder="1" applyAlignment="1" applyProtection="1">
      <alignment horizontal="right"/>
    </xf>
    <xf numFmtId="0" fontId="8" fillId="0" borderId="3" xfId="0" applyFont="1" applyFill="1" applyBorder="1" applyProtection="1"/>
    <xf numFmtId="164" fontId="8" fillId="0" borderId="3" xfId="0" applyNumberFormat="1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164" fontId="8" fillId="0" borderId="0" xfId="0" applyNumberFormat="1" applyFont="1" applyFill="1" applyBorder="1" applyAlignment="1" applyProtection="1">
      <alignment horizontal="left"/>
    </xf>
    <xf numFmtId="5" fontId="8" fillId="0" borderId="0" xfId="0" applyNumberFormat="1" applyFont="1" applyFill="1" applyAlignment="1" applyProtection="1">
      <alignment horizontal="right"/>
    </xf>
    <xf numFmtId="0" fontId="8" fillId="0" borderId="3" xfId="0" applyFont="1" applyFill="1" applyBorder="1" applyAlignment="1" applyProtection="1">
      <alignment horizontal="left"/>
    </xf>
    <xf numFmtId="0" fontId="8" fillId="0" borderId="0" xfId="0" applyFont="1" applyFill="1" applyAlignment="1">
      <alignment horizontal="left"/>
    </xf>
    <xf numFmtId="165" fontId="10" fillId="0" borderId="0" xfId="0" applyNumberFormat="1" applyFont="1"/>
    <xf numFmtId="3" fontId="10" fillId="0" borderId="0" xfId="0" applyNumberFormat="1" applyFont="1"/>
    <xf numFmtId="0" fontId="3" fillId="0" borderId="5" xfId="0" applyFont="1" applyFill="1" applyBorder="1"/>
    <xf numFmtId="165" fontId="11" fillId="0" borderId="5" xfId="0" applyNumberFormat="1" applyFont="1" applyBorder="1"/>
    <xf numFmtId="0" fontId="9" fillId="0" borderId="0" xfId="1" applyFont="1" applyFill="1" applyAlignment="1" applyProtection="1">
      <alignment vertical="top" wrapText="1"/>
    </xf>
    <xf numFmtId="0" fontId="10" fillId="0" borderId="0" xfId="0" applyFont="1" applyFill="1"/>
    <xf numFmtId="165" fontId="10" fillId="0" borderId="0" xfId="0" applyNumberFormat="1" applyFont="1" applyFill="1"/>
    <xf numFmtId="3" fontId="10" fillId="0" borderId="0" xfId="0" applyNumberFormat="1" applyFont="1" applyFill="1"/>
    <xf numFmtId="165" fontId="3" fillId="0" borderId="5" xfId="0" applyNumberFormat="1" applyFont="1" applyFill="1" applyBorder="1" applyAlignment="1">
      <alignment horizontal="right"/>
    </xf>
    <xf numFmtId="0" fontId="13" fillId="0" borderId="0" xfId="0" applyFont="1" applyFill="1" applyBorder="1" applyProtection="1"/>
    <xf numFmtId="0" fontId="8" fillId="0" borderId="0" xfId="0" applyFont="1" applyFill="1" applyBorder="1" applyAlignment="1" applyProtection="1">
      <alignment horizontal="right"/>
    </xf>
    <xf numFmtId="5" fontId="8" fillId="0" borderId="0" xfId="0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left"/>
    </xf>
    <xf numFmtId="5" fontId="3" fillId="0" borderId="5" xfId="0" applyNumberFormat="1" applyFont="1" applyFill="1" applyBorder="1" applyAlignment="1">
      <alignment horizontal="right"/>
    </xf>
    <xf numFmtId="5" fontId="8" fillId="0" borderId="0" xfId="0" applyNumberFormat="1" applyFont="1" applyFill="1"/>
    <xf numFmtId="165" fontId="8" fillId="0" borderId="0" xfId="0" applyNumberFormat="1" applyFont="1" applyFill="1"/>
    <xf numFmtId="0" fontId="9" fillId="0" borderId="4" xfId="1" applyFont="1" applyFill="1" applyBorder="1" applyAlignment="1" applyProtection="1">
      <alignment vertical="center" wrapText="1"/>
    </xf>
    <xf numFmtId="0" fontId="0" fillId="0" borderId="4" xfId="0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center" wrapText="1"/>
    </xf>
  </cellXfs>
  <cellStyles count="28">
    <cellStyle name="Comma 2" xfId="2"/>
    <cellStyle name="Comma 2 2" xfId="26"/>
    <cellStyle name="Comma 3" xfId="3"/>
    <cellStyle name="Comma 4" xfId="4"/>
    <cellStyle name="Comma 5" xfId="5"/>
    <cellStyle name="Currency 2" xfId="6"/>
    <cellStyle name="Currency 3" xfId="7"/>
    <cellStyle name="Currency 4" xfId="8"/>
    <cellStyle name="Currency 5" xfId="9"/>
    <cellStyle name="Normal" xfId="0" builtinId="0"/>
    <cellStyle name="Normal 2" xfId="10"/>
    <cellStyle name="Normal 2 2" xfId="11"/>
    <cellStyle name="Normal 2 3" xfId="12"/>
    <cellStyle name="Normal 2 4" xfId="25"/>
    <cellStyle name="Normal 3" xfId="13"/>
    <cellStyle name="Normal 3 2" xfId="14"/>
    <cellStyle name="Normal 4" xfId="15"/>
    <cellStyle name="Normal 4 2" xfId="16"/>
    <cellStyle name="Normal 5" xfId="17"/>
    <cellStyle name="Normal 6" xfId="18"/>
    <cellStyle name="Normal 7" xfId="19"/>
    <cellStyle name="Normal 8" xfId="20"/>
    <cellStyle name="Normal 9" xfId="21"/>
    <cellStyle name="Normal_Table 21 - 2007 new freedom" xfId="1"/>
    <cellStyle name="Percent 2" xfId="22"/>
    <cellStyle name="Percent 2 2" xfId="27"/>
    <cellStyle name="Percent 3" xfId="23"/>
    <cellStyle name="Title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9"/>
  <sheetViews>
    <sheetView tabSelected="1" zoomScale="93" zoomScaleNormal="93" workbookViewId="0">
      <selection activeCell="H16" sqref="H16"/>
    </sheetView>
  </sheetViews>
  <sheetFormatPr defaultColWidth="14.7109375" defaultRowHeight="15" x14ac:dyDescent="0.2"/>
  <cols>
    <col min="1" max="1" width="67.5703125" style="11" customWidth="1"/>
    <col min="2" max="2" width="29" style="23" customWidth="1"/>
    <col min="3" max="3" width="2.5703125" style="11" customWidth="1"/>
    <col min="4" max="249" width="14.7109375" style="11"/>
    <col min="250" max="250" width="67.5703125" style="11" customWidth="1"/>
    <col min="251" max="251" width="29" style="11" customWidth="1"/>
    <col min="252" max="252" width="2.5703125" style="11" customWidth="1"/>
    <col min="253" max="253" width="20.42578125" style="11" customWidth="1"/>
    <col min="254" max="254" width="17.5703125" style="11" bestFit="1" customWidth="1"/>
    <col min="255" max="255" width="16.85546875" style="11" bestFit="1" customWidth="1"/>
    <col min="256" max="505" width="14.7109375" style="11"/>
    <col min="506" max="506" width="67.5703125" style="11" customWidth="1"/>
    <col min="507" max="507" width="29" style="11" customWidth="1"/>
    <col min="508" max="508" width="2.5703125" style="11" customWidth="1"/>
    <col min="509" max="509" width="20.42578125" style="11" customWidth="1"/>
    <col min="510" max="510" width="17.5703125" style="11" bestFit="1" customWidth="1"/>
    <col min="511" max="511" width="16.85546875" style="11" bestFit="1" customWidth="1"/>
    <col min="512" max="761" width="14.7109375" style="11"/>
    <col min="762" max="762" width="67.5703125" style="11" customWidth="1"/>
    <col min="763" max="763" width="29" style="11" customWidth="1"/>
    <col min="764" max="764" width="2.5703125" style="11" customWidth="1"/>
    <col min="765" max="765" width="20.42578125" style="11" customWidth="1"/>
    <col min="766" max="766" width="17.5703125" style="11" bestFit="1" customWidth="1"/>
    <col min="767" max="767" width="16.85546875" style="11" bestFit="1" customWidth="1"/>
    <col min="768" max="1017" width="14.7109375" style="11"/>
    <col min="1018" max="1018" width="67.5703125" style="11" customWidth="1"/>
    <col min="1019" max="1019" width="29" style="11" customWidth="1"/>
    <col min="1020" max="1020" width="2.5703125" style="11" customWidth="1"/>
    <col min="1021" max="1021" width="20.42578125" style="11" customWidth="1"/>
    <col min="1022" max="1022" width="17.5703125" style="11" bestFit="1" customWidth="1"/>
    <col min="1023" max="1023" width="16.85546875" style="11" bestFit="1" customWidth="1"/>
    <col min="1024" max="1273" width="14.7109375" style="11"/>
    <col min="1274" max="1274" width="67.5703125" style="11" customWidth="1"/>
    <col min="1275" max="1275" width="29" style="11" customWidth="1"/>
    <col min="1276" max="1276" width="2.5703125" style="11" customWidth="1"/>
    <col min="1277" max="1277" width="20.42578125" style="11" customWidth="1"/>
    <col min="1278" max="1278" width="17.5703125" style="11" bestFit="1" customWidth="1"/>
    <col min="1279" max="1279" width="16.85546875" style="11" bestFit="1" customWidth="1"/>
    <col min="1280" max="1529" width="14.7109375" style="11"/>
    <col min="1530" max="1530" width="67.5703125" style="11" customWidth="1"/>
    <col min="1531" max="1531" width="29" style="11" customWidth="1"/>
    <col min="1532" max="1532" width="2.5703125" style="11" customWidth="1"/>
    <col min="1533" max="1533" width="20.42578125" style="11" customWidth="1"/>
    <col min="1534" max="1534" width="17.5703125" style="11" bestFit="1" customWidth="1"/>
    <col min="1535" max="1535" width="16.85546875" style="11" bestFit="1" customWidth="1"/>
    <col min="1536" max="1785" width="14.7109375" style="11"/>
    <col min="1786" max="1786" width="67.5703125" style="11" customWidth="1"/>
    <col min="1787" max="1787" width="29" style="11" customWidth="1"/>
    <col min="1788" max="1788" width="2.5703125" style="11" customWidth="1"/>
    <col min="1789" max="1789" width="20.42578125" style="11" customWidth="1"/>
    <col min="1790" max="1790" width="17.5703125" style="11" bestFit="1" customWidth="1"/>
    <col min="1791" max="1791" width="16.85546875" style="11" bestFit="1" customWidth="1"/>
    <col min="1792" max="2041" width="14.7109375" style="11"/>
    <col min="2042" max="2042" width="67.5703125" style="11" customWidth="1"/>
    <col min="2043" max="2043" width="29" style="11" customWidth="1"/>
    <col min="2044" max="2044" width="2.5703125" style="11" customWidth="1"/>
    <col min="2045" max="2045" width="20.42578125" style="11" customWidth="1"/>
    <col min="2046" max="2046" width="17.5703125" style="11" bestFit="1" customWidth="1"/>
    <col min="2047" max="2047" width="16.85546875" style="11" bestFit="1" customWidth="1"/>
    <col min="2048" max="2297" width="14.7109375" style="11"/>
    <col min="2298" max="2298" width="67.5703125" style="11" customWidth="1"/>
    <col min="2299" max="2299" width="29" style="11" customWidth="1"/>
    <col min="2300" max="2300" width="2.5703125" style="11" customWidth="1"/>
    <col min="2301" max="2301" width="20.42578125" style="11" customWidth="1"/>
    <col min="2302" max="2302" width="17.5703125" style="11" bestFit="1" customWidth="1"/>
    <col min="2303" max="2303" width="16.85546875" style="11" bestFit="1" customWidth="1"/>
    <col min="2304" max="2553" width="14.7109375" style="11"/>
    <col min="2554" max="2554" width="67.5703125" style="11" customWidth="1"/>
    <col min="2555" max="2555" width="29" style="11" customWidth="1"/>
    <col min="2556" max="2556" width="2.5703125" style="11" customWidth="1"/>
    <col min="2557" max="2557" width="20.42578125" style="11" customWidth="1"/>
    <col min="2558" max="2558" width="17.5703125" style="11" bestFit="1" customWidth="1"/>
    <col min="2559" max="2559" width="16.85546875" style="11" bestFit="1" customWidth="1"/>
    <col min="2560" max="2809" width="14.7109375" style="11"/>
    <col min="2810" max="2810" width="67.5703125" style="11" customWidth="1"/>
    <col min="2811" max="2811" width="29" style="11" customWidth="1"/>
    <col min="2812" max="2812" width="2.5703125" style="11" customWidth="1"/>
    <col min="2813" max="2813" width="20.42578125" style="11" customWidth="1"/>
    <col min="2814" max="2814" width="17.5703125" style="11" bestFit="1" customWidth="1"/>
    <col min="2815" max="2815" width="16.85546875" style="11" bestFit="1" customWidth="1"/>
    <col min="2816" max="3065" width="14.7109375" style="11"/>
    <col min="3066" max="3066" width="67.5703125" style="11" customWidth="1"/>
    <col min="3067" max="3067" width="29" style="11" customWidth="1"/>
    <col min="3068" max="3068" width="2.5703125" style="11" customWidth="1"/>
    <col min="3069" max="3069" width="20.42578125" style="11" customWidth="1"/>
    <col min="3070" max="3070" width="17.5703125" style="11" bestFit="1" customWidth="1"/>
    <col min="3071" max="3071" width="16.85546875" style="11" bestFit="1" customWidth="1"/>
    <col min="3072" max="3321" width="14.7109375" style="11"/>
    <col min="3322" max="3322" width="67.5703125" style="11" customWidth="1"/>
    <col min="3323" max="3323" width="29" style="11" customWidth="1"/>
    <col min="3324" max="3324" width="2.5703125" style="11" customWidth="1"/>
    <col min="3325" max="3325" width="20.42578125" style="11" customWidth="1"/>
    <col min="3326" max="3326" width="17.5703125" style="11" bestFit="1" customWidth="1"/>
    <col min="3327" max="3327" width="16.85546875" style="11" bestFit="1" customWidth="1"/>
    <col min="3328" max="3577" width="14.7109375" style="11"/>
    <col min="3578" max="3578" width="67.5703125" style="11" customWidth="1"/>
    <col min="3579" max="3579" width="29" style="11" customWidth="1"/>
    <col min="3580" max="3580" width="2.5703125" style="11" customWidth="1"/>
    <col min="3581" max="3581" width="20.42578125" style="11" customWidth="1"/>
    <col min="3582" max="3582" width="17.5703125" style="11" bestFit="1" customWidth="1"/>
    <col min="3583" max="3583" width="16.85546875" style="11" bestFit="1" customWidth="1"/>
    <col min="3584" max="3833" width="14.7109375" style="11"/>
    <col min="3834" max="3834" width="67.5703125" style="11" customWidth="1"/>
    <col min="3835" max="3835" width="29" style="11" customWidth="1"/>
    <col min="3836" max="3836" width="2.5703125" style="11" customWidth="1"/>
    <col min="3837" max="3837" width="20.42578125" style="11" customWidth="1"/>
    <col min="3838" max="3838" width="17.5703125" style="11" bestFit="1" customWidth="1"/>
    <col min="3839" max="3839" width="16.85546875" style="11" bestFit="1" customWidth="1"/>
    <col min="3840" max="4089" width="14.7109375" style="11"/>
    <col min="4090" max="4090" width="67.5703125" style="11" customWidth="1"/>
    <col min="4091" max="4091" width="29" style="11" customWidth="1"/>
    <col min="4092" max="4092" width="2.5703125" style="11" customWidth="1"/>
    <col min="4093" max="4093" width="20.42578125" style="11" customWidth="1"/>
    <col min="4094" max="4094" width="17.5703125" style="11" bestFit="1" customWidth="1"/>
    <col min="4095" max="4095" width="16.85546875" style="11" bestFit="1" customWidth="1"/>
    <col min="4096" max="4345" width="14.7109375" style="11"/>
    <col min="4346" max="4346" width="67.5703125" style="11" customWidth="1"/>
    <col min="4347" max="4347" width="29" style="11" customWidth="1"/>
    <col min="4348" max="4348" width="2.5703125" style="11" customWidth="1"/>
    <col min="4349" max="4349" width="20.42578125" style="11" customWidth="1"/>
    <col min="4350" max="4350" width="17.5703125" style="11" bestFit="1" customWidth="1"/>
    <col min="4351" max="4351" width="16.85546875" style="11" bestFit="1" customWidth="1"/>
    <col min="4352" max="4601" width="14.7109375" style="11"/>
    <col min="4602" max="4602" width="67.5703125" style="11" customWidth="1"/>
    <col min="4603" max="4603" width="29" style="11" customWidth="1"/>
    <col min="4604" max="4604" width="2.5703125" style="11" customWidth="1"/>
    <col min="4605" max="4605" width="20.42578125" style="11" customWidth="1"/>
    <col min="4606" max="4606" width="17.5703125" style="11" bestFit="1" customWidth="1"/>
    <col min="4607" max="4607" width="16.85546875" style="11" bestFit="1" customWidth="1"/>
    <col min="4608" max="4857" width="14.7109375" style="11"/>
    <col min="4858" max="4858" width="67.5703125" style="11" customWidth="1"/>
    <col min="4859" max="4859" width="29" style="11" customWidth="1"/>
    <col min="4860" max="4860" width="2.5703125" style="11" customWidth="1"/>
    <col min="4861" max="4861" width="20.42578125" style="11" customWidth="1"/>
    <col min="4862" max="4862" width="17.5703125" style="11" bestFit="1" customWidth="1"/>
    <col min="4863" max="4863" width="16.85546875" style="11" bestFit="1" customWidth="1"/>
    <col min="4864" max="5113" width="14.7109375" style="11"/>
    <col min="5114" max="5114" width="67.5703125" style="11" customWidth="1"/>
    <col min="5115" max="5115" width="29" style="11" customWidth="1"/>
    <col min="5116" max="5116" width="2.5703125" style="11" customWidth="1"/>
    <col min="5117" max="5117" width="20.42578125" style="11" customWidth="1"/>
    <col min="5118" max="5118" width="17.5703125" style="11" bestFit="1" customWidth="1"/>
    <col min="5119" max="5119" width="16.85546875" style="11" bestFit="1" customWidth="1"/>
    <col min="5120" max="5369" width="14.7109375" style="11"/>
    <col min="5370" max="5370" width="67.5703125" style="11" customWidth="1"/>
    <col min="5371" max="5371" width="29" style="11" customWidth="1"/>
    <col min="5372" max="5372" width="2.5703125" style="11" customWidth="1"/>
    <col min="5373" max="5373" width="20.42578125" style="11" customWidth="1"/>
    <col min="5374" max="5374" width="17.5703125" style="11" bestFit="1" customWidth="1"/>
    <col min="5375" max="5375" width="16.85546875" style="11" bestFit="1" customWidth="1"/>
    <col min="5376" max="5625" width="14.7109375" style="11"/>
    <col min="5626" max="5626" width="67.5703125" style="11" customWidth="1"/>
    <col min="5627" max="5627" width="29" style="11" customWidth="1"/>
    <col min="5628" max="5628" width="2.5703125" style="11" customWidth="1"/>
    <col min="5629" max="5629" width="20.42578125" style="11" customWidth="1"/>
    <col min="5630" max="5630" width="17.5703125" style="11" bestFit="1" customWidth="1"/>
    <col min="5631" max="5631" width="16.85546875" style="11" bestFit="1" customWidth="1"/>
    <col min="5632" max="5881" width="14.7109375" style="11"/>
    <col min="5882" max="5882" width="67.5703125" style="11" customWidth="1"/>
    <col min="5883" max="5883" width="29" style="11" customWidth="1"/>
    <col min="5884" max="5884" width="2.5703125" style="11" customWidth="1"/>
    <col min="5885" max="5885" width="20.42578125" style="11" customWidth="1"/>
    <col min="5886" max="5886" width="17.5703125" style="11" bestFit="1" customWidth="1"/>
    <col min="5887" max="5887" width="16.85546875" style="11" bestFit="1" customWidth="1"/>
    <col min="5888" max="6137" width="14.7109375" style="11"/>
    <col min="6138" max="6138" width="67.5703125" style="11" customWidth="1"/>
    <col min="6139" max="6139" width="29" style="11" customWidth="1"/>
    <col min="6140" max="6140" width="2.5703125" style="11" customWidth="1"/>
    <col min="6141" max="6141" width="20.42578125" style="11" customWidth="1"/>
    <col min="6142" max="6142" width="17.5703125" style="11" bestFit="1" customWidth="1"/>
    <col min="6143" max="6143" width="16.85546875" style="11" bestFit="1" customWidth="1"/>
    <col min="6144" max="6393" width="14.7109375" style="11"/>
    <col min="6394" max="6394" width="67.5703125" style="11" customWidth="1"/>
    <col min="6395" max="6395" width="29" style="11" customWidth="1"/>
    <col min="6396" max="6396" width="2.5703125" style="11" customWidth="1"/>
    <col min="6397" max="6397" width="20.42578125" style="11" customWidth="1"/>
    <col min="6398" max="6398" width="17.5703125" style="11" bestFit="1" customWidth="1"/>
    <col min="6399" max="6399" width="16.85546875" style="11" bestFit="1" customWidth="1"/>
    <col min="6400" max="6649" width="14.7109375" style="11"/>
    <col min="6650" max="6650" width="67.5703125" style="11" customWidth="1"/>
    <col min="6651" max="6651" width="29" style="11" customWidth="1"/>
    <col min="6652" max="6652" width="2.5703125" style="11" customWidth="1"/>
    <col min="6653" max="6653" width="20.42578125" style="11" customWidth="1"/>
    <col min="6654" max="6654" width="17.5703125" style="11" bestFit="1" customWidth="1"/>
    <col min="6655" max="6655" width="16.85546875" style="11" bestFit="1" customWidth="1"/>
    <col min="6656" max="6905" width="14.7109375" style="11"/>
    <col min="6906" max="6906" width="67.5703125" style="11" customWidth="1"/>
    <col min="6907" max="6907" width="29" style="11" customWidth="1"/>
    <col min="6908" max="6908" width="2.5703125" style="11" customWidth="1"/>
    <col min="6909" max="6909" width="20.42578125" style="11" customWidth="1"/>
    <col min="6910" max="6910" width="17.5703125" style="11" bestFit="1" customWidth="1"/>
    <col min="6911" max="6911" width="16.85546875" style="11" bestFit="1" customWidth="1"/>
    <col min="6912" max="7161" width="14.7109375" style="11"/>
    <col min="7162" max="7162" width="67.5703125" style="11" customWidth="1"/>
    <col min="7163" max="7163" width="29" style="11" customWidth="1"/>
    <col min="7164" max="7164" width="2.5703125" style="11" customWidth="1"/>
    <col min="7165" max="7165" width="20.42578125" style="11" customWidth="1"/>
    <col min="7166" max="7166" width="17.5703125" style="11" bestFit="1" customWidth="1"/>
    <col min="7167" max="7167" width="16.85546875" style="11" bestFit="1" customWidth="1"/>
    <col min="7168" max="7417" width="14.7109375" style="11"/>
    <col min="7418" max="7418" width="67.5703125" style="11" customWidth="1"/>
    <col min="7419" max="7419" width="29" style="11" customWidth="1"/>
    <col min="7420" max="7420" width="2.5703125" style="11" customWidth="1"/>
    <col min="7421" max="7421" width="20.42578125" style="11" customWidth="1"/>
    <col min="7422" max="7422" width="17.5703125" style="11" bestFit="1" customWidth="1"/>
    <col min="7423" max="7423" width="16.85546875" style="11" bestFit="1" customWidth="1"/>
    <col min="7424" max="7673" width="14.7109375" style="11"/>
    <col min="7674" max="7674" width="67.5703125" style="11" customWidth="1"/>
    <col min="7675" max="7675" width="29" style="11" customWidth="1"/>
    <col min="7676" max="7676" width="2.5703125" style="11" customWidth="1"/>
    <col min="7677" max="7677" width="20.42578125" style="11" customWidth="1"/>
    <col min="7678" max="7678" width="17.5703125" style="11" bestFit="1" customWidth="1"/>
    <col min="7679" max="7679" width="16.85546875" style="11" bestFit="1" customWidth="1"/>
    <col min="7680" max="7929" width="14.7109375" style="11"/>
    <col min="7930" max="7930" width="67.5703125" style="11" customWidth="1"/>
    <col min="7931" max="7931" width="29" style="11" customWidth="1"/>
    <col min="7932" max="7932" width="2.5703125" style="11" customWidth="1"/>
    <col min="7933" max="7933" width="20.42578125" style="11" customWidth="1"/>
    <col min="7934" max="7934" width="17.5703125" style="11" bestFit="1" customWidth="1"/>
    <col min="7935" max="7935" width="16.85546875" style="11" bestFit="1" customWidth="1"/>
    <col min="7936" max="8185" width="14.7109375" style="11"/>
    <col min="8186" max="8186" width="67.5703125" style="11" customWidth="1"/>
    <col min="8187" max="8187" width="29" style="11" customWidth="1"/>
    <col min="8188" max="8188" width="2.5703125" style="11" customWidth="1"/>
    <col min="8189" max="8189" width="20.42578125" style="11" customWidth="1"/>
    <col min="8190" max="8190" width="17.5703125" style="11" bestFit="1" customWidth="1"/>
    <col min="8191" max="8191" width="16.85546875" style="11" bestFit="1" customWidth="1"/>
    <col min="8192" max="8441" width="14.7109375" style="11"/>
    <col min="8442" max="8442" width="67.5703125" style="11" customWidth="1"/>
    <col min="8443" max="8443" width="29" style="11" customWidth="1"/>
    <col min="8444" max="8444" width="2.5703125" style="11" customWidth="1"/>
    <col min="8445" max="8445" width="20.42578125" style="11" customWidth="1"/>
    <col min="8446" max="8446" width="17.5703125" style="11" bestFit="1" customWidth="1"/>
    <col min="8447" max="8447" width="16.85546875" style="11" bestFit="1" customWidth="1"/>
    <col min="8448" max="8697" width="14.7109375" style="11"/>
    <col min="8698" max="8698" width="67.5703125" style="11" customWidth="1"/>
    <col min="8699" max="8699" width="29" style="11" customWidth="1"/>
    <col min="8700" max="8700" width="2.5703125" style="11" customWidth="1"/>
    <col min="8701" max="8701" width="20.42578125" style="11" customWidth="1"/>
    <col min="8702" max="8702" width="17.5703125" style="11" bestFit="1" customWidth="1"/>
    <col min="8703" max="8703" width="16.85546875" style="11" bestFit="1" customWidth="1"/>
    <col min="8704" max="8953" width="14.7109375" style="11"/>
    <col min="8954" max="8954" width="67.5703125" style="11" customWidth="1"/>
    <col min="8955" max="8955" width="29" style="11" customWidth="1"/>
    <col min="8956" max="8956" width="2.5703125" style="11" customWidth="1"/>
    <col min="8957" max="8957" width="20.42578125" style="11" customWidth="1"/>
    <col min="8958" max="8958" width="17.5703125" style="11" bestFit="1" customWidth="1"/>
    <col min="8959" max="8959" width="16.85546875" style="11" bestFit="1" customWidth="1"/>
    <col min="8960" max="9209" width="14.7109375" style="11"/>
    <col min="9210" max="9210" width="67.5703125" style="11" customWidth="1"/>
    <col min="9211" max="9211" width="29" style="11" customWidth="1"/>
    <col min="9212" max="9212" width="2.5703125" style="11" customWidth="1"/>
    <col min="9213" max="9213" width="20.42578125" style="11" customWidth="1"/>
    <col min="9214" max="9214" width="17.5703125" style="11" bestFit="1" customWidth="1"/>
    <col min="9215" max="9215" width="16.85546875" style="11" bestFit="1" customWidth="1"/>
    <col min="9216" max="9465" width="14.7109375" style="11"/>
    <col min="9466" max="9466" width="67.5703125" style="11" customWidth="1"/>
    <col min="9467" max="9467" width="29" style="11" customWidth="1"/>
    <col min="9468" max="9468" width="2.5703125" style="11" customWidth="1"/>
    <col min="9469" max="9469" width="20.42578125" style="11" customWidth="1"/>
    <col min="9470" max="9470" width="17.5703125" style="11" bestFit="1" customWidth="1"/>
    <col min="9471" max="9471" width="16.85546875" style="11" bestFit="1" customWidth="1"/>
    <col min="9472" max="9721" width="14.7109375" style="11"/>
    <col min="9722" max="9722" width="67.5703125" style="11" customWidth="1"/>
    <col min="9723" max="9723" width="29" style="11" customWidth="1"/>
    <col min="9724" max="9724" width="2.5703125" style="11" customWidth="1"/>
    <col min="9725" max="9725" width="20.42578125" style="11" customWidth="1"/>
    <col min="9726" max="9726" width="17.5703125" style="11" bestFit="1" customWidth="1"/>
    <col min="9727" max="9727" width="16.85546875" style="11" bestFit="1" customWidth="1"/>
    <col min="9728" max="9977" width="14.7109375" style="11"/>
    <col min="9978" max="9978" width="67.5703125" style="11" customWidth="1"/>
    <col min="9979" max="9979" width="29" style="11" customWidth="1"/>
    <col min="9980" max="9980" width="2.5703125" style="11" customWidth="1"/>
    <col min="9981" max="9981" width="20.42578125" style="11" customWidth="1"/>
    <col min="9982" max="9982" width="17.5703125" style="11" bestFit="1" customWidth="1"/>
    <col min="9983" max="9983" width="16.85546875" style="11" bestFit="1" customWidth="1"/>
    <col min="9984" max="10233" width="14.7109375" style="11"/>
    <col min="10234" max="10234" width="67.5703125" style="11" customWidth="1"/>
    <col min="10235" max="10235" width="29" style="11" customWidth="1"/>
    <col min="10236" max="10236" width="2.5703125" style="11" customWidth="1"/>
    <col min="10237" max="10237" width="20.42578125" style="11" customWidth="1"/>
    <col min="10238" max="10238" width="17.5703125" style="11" bestFit="1" customWidth="1"/>
    <col min="10239" max="10239" width="16.85546875" style="11" bestFit="1" customWidth="1"/>
    <col min="10240" max="10489" width="14.7109375" style="11"/>
    <col min="10490" max="10490" width="67.5703125" style="11" customWidth="1"/>
    <col min="10491" max="10491" width="29" style="11" customWidth="1"/>
    <col min="10492" max="10492" width="2.5703125" style="11" customWidth="1"/>
    <col min="10493" max="10493" width="20.42578125" style="11" customWidth="1"/>
    <col min="10494" max="10494" width="17.5703125" style="11" bestFit="1" customWidth="1"/>
    <col min="10495" max="10495" width="16.85546875" style="11" bestFit="1" customWidth="1"/>
    <col min="10496" max="10745" width="14.7109375" style="11"/>
    <col min="10746" max="10746" width="67.5703125" style="11" customWidth="1"/>
    <col min="10747" max="10747" width="29" style="11" customWidth="1"/>
    <col min="10748" max="10748" width="2.5703125" style="11" customWidth="1"/>
    <col min="10749" max="10749" width="20.42578125" style="11" customWidth="1"/>
    <col min="10750" max="10750" width="17.5703125" style="11" bestFit="1" customWidth="1"/>
    <col min="10751" max="10751" width="16.85546875" style="11" bestFit="1" customWidth="1"/>
    <col min="10752" max="11001" width="14.7109375" style="11"/>
    <col min="11002" max="11002" width="67.5703125" style="11" customWidth="1"/>
    <col min="11003" max="11003" width="29" style="11" customWidth="1"/>
    <col min="11004" max="11004" width="2.5703125" style="11" customWidth="1"/>
    <col min="11005" max="11005" width="20.42578125" style="11" customWidth="1"/>
    <col min="11006" max="11006" width="17.5703125" style="11" bestFit="1" customWidth="1"/>
    <col min="11007" max="11007" width="16.85546875" style="11" bestFit="1" customWidth="1"/>
    <col min="11008" max="11257" width="14.7109375" style="11"/>
    <col min="11258" max="11258" width="67.5703125" style="11" customWidth="1"/>
    <col min="11259" max="11259" width="29" style="11" customWidth="1"/>
    <col min="11260" max="11260" width="2.5703125" style="11" customWidth="1"/>
    <col min="11261" max="11261" width="20.42578125" style="11" customWidth="1"/>
    <col min="11262" max="11262" width="17.5703125" style="11" bestFit="1" customWidth="1"/>
    <col min="11263" max="11263" width="16.85546875" style="11" bestFit="1" customWidth="1"/>
    <col min="11264" max="11513" width="14.7109375" style="11"/>
    <col min="11514" max="11514" width="67.5703125" style="11" customWidth="1"/>
    <col min="11515" max="11515" width="29" style="11" customWidth="1"/>
    <col min="11516" max="11516" width="2.5703125" style="11" customWidth="1"/>
    <col min="11517" max="11517" width="20.42578125" style="11" customWidth="1"/>
    <col min="11518" max="11518" width="17.5703125" style="11" bestFit="1" customWidth="1"/>
    <col min="11519" max="11519" width="16.85546875" style="11" bestFit="1" customWidth="1"/>
    <col min="11520" max="11769" width="14.7109375" style="11"/>
    <col min="11770" max="11770" width="67.5703125" style="11" customWidth="1"/>
    <col min="11771" max="11771" width="29" style="11" customWidth="1"/>
    <col min="11772" max="11772" width="2.5703125" style="11" customWidth="1"/>
    <col min="11773" max="11773" width="20.42578125" style="11" customWidth="1"/>
    <col min="11774" max="11774" width="17.5703125" style="11" bestFit="1" customWidth="1"/>
    <col min="11775" max="11775" width="16.85546875" style="11" bestFit="1" customWidth="1"/>
    <col min="11776" max="12025" width="14.7109375" style="11"/>
    <col min="12026" max="12026" width="67.5703125" style="11" customWidth="1"/>
    <col min="12027" max="12027" width="29" style="11" customWidth="1"/>
    <col min="12028" max="12028" width="2.5703125" style="11" customWidth="1"/>
    <col min="12029" max="12029" width="20.42578125" style="11" customWidth="1"/>
    <col min="12030" max="12030" width="17.5703125" style="11" bestFit="1" customWidth="1"/>
    <col min="12031" max="12031" width="16.85546875" style="11" bestFit="1" customWidth="1"/>
    <col min="12032" max="12281" width="14.7109375" style="11"/>
    <col min="12282" max="12282" width="67.5703125" style="11" customWidth="1"/>
    <col min="12283" max="12283" width="29" style="11" customWidth="1"/>
    <col min="12284" max="12284" width="2.5703125" style="11" customWidth="1"/>
    <col min="12285" max="12285" width="20.42578125" style="11" customWidth="1"/>
    <col min="12286" max="12286" width="17.5703125" style="11" bestFit="1" customWidth="1"/>
    <col min="12287" max="12287" width="16.85546875" style="11" bestFit="1" customWidth="1"/>
    <col min="12288" max="12537" width="14.7109375" style="11"/>
    <col min="12538" max="12538" width="67.5703125" style="11" customWidth="1"/>
    <col min="12539" max="12539" width="29" style="11" customWidth="1"/>
    <col min="12540" max="12540" width="2.5703125" style="11" customWidth="1"/>
    <col min="12541" max="12541" width="20.42578125" style="11" customWidth="1"/>
    <col min="12542" max="12542" width="17.5703125" style="11" bestFit="1" customWidth="1"/>
    <col min="12543" max="12543" width="16.85546875" style="11" bestFit="1" customWidth="1"/>
    <col min="12544" max="12793" width="14.7109375" style="11"/>
    <col min="12794" max="12794" width="67.5703125" style="11" customWidth="1"/>
    <col min="12795" max="12795" width="29" style="11" customWidth="1"/>
    <col min="12796" max="12796" width="2.5703125" style="11" customWidth="1"/>
    <col min="12797" max="12797" width="20.42578125" style="11" customWidth="1"/>
    <col min="12798" max="12798" width="17.5703125" style="11" bestFit="1" customWidth="1"/>
    <col min="12799" max="12799" width="16.85546875" style="11" bestFit="1" customWidth="1"/>
    <col min="12800" max="13049" width="14.7109375" style="11"/>
    <col min="13050" max="13050" width="67.5703125" style="11" customWidth="1"/>
    <col min="13051" max="13051" width="29" style="11" customWidth="1"/>
    <col min="13052" max="13052" width="2.5703125" style="11" customWidth="1"/>
    <col min="13053" max="13053" width="20.42578125" style="11" customWidth="1"/>
    <col min="13054" max="13054" width="17.5703125" style="11" bestFit="1" customWidth="1"/>
    <col min="13055" max="13055" width="16.85546875" style="11" bestFit="1" customWidth="1"/>
    <col min="13056" max="13305" width="14.7109375" style="11"/>
    <col min="13306" max="13306" width="67.5703125" style="11" customWidth="1"/>
    <col min="13307" max="13307" width="29" style="11" customWidth="1"/>
    <col min="13308" max="13308" width="2.5703125" style="11" customWidth="1"/>
    <col min="13309" max="13309" width="20.42578125" style="11" customWidth="1"/>
    <col min="13310" max="13310" width="17.5703125" style="11" bestFit="1" customWidth="1"/>
    <col min="13311" max="13311" width="16.85546875" style="11" bestFit="1" customWidth="1"/>
    <col min="13312" max="13561" width="14.7109375" style="11"/>
    <col min="13562" max="13562" width="67.5703125" style="11" customWidth="1"/>
    <col min="13563" max="13563" width="29" style="11" customWidth="1"/>
    <col min="13564" max="13564" width="2.5703125" style="11" customWidth="1"/>
    <col min="13565" max="13565" width="20.42578125" style="11" customWidth="1"/>
    <col min="13566" max="13566" width="17.5703125" style="11" bestFit="1" customWidth="1"/>
    <col min="13567" max="13567" width="16.85546875" style="11" bestFit="1" customWidth="1"/>
    <col min="13568" max="13817" width="14.7109375" style="11"/>
    <col min="13818" max="13818" width="67.5703125" style="11" customWidth="1"/>
    <col min="13819" max="13819" width="29" style="11" customWidth="1"/>
    <col min="13820" max="13820" width="2.5703125" style="11" customWidth="1"/>
    <col min="13821" max="13821" width="20.42578125" style="11" customWidth="1"/>
    <col min="13822" max="13822" width="17.5703125" style="11" bestFit="1" customWidth="1"/>
    <col min="13823" max="13823" width="16.85546875" style="11" bestFit="1" customWidth="1"/>
    <col min="13824" max="14073" width="14.7109375" style="11"/>
    <col min="14074" max="14074" width="67.5703125" style="11" customWidth="1"/>
    <col min="14075" max="14075" width="29" style="11" customWidth="1"/>
    <col min="14076" max="14076" width="2.5703125" style="11" customWidth="1"/>
    <col min="14077" max="14077" width="20.42578125" style="11" customWidth="1"/>
    <col min="14078" max="14078" width="17.5703125" style="11" bestFit="1" customWidth="1"/>
    <col min="14079" max="14079" width="16.85546875" style="11" bestFit="1" customWidth="1"/>
    <col min="14080" max="14329" width="14.7109375" style="11"/>
    <col min="14330" max="14330" width="67.5703125" style="11" customWidth="1"/>
    <col min="14331" max="14331" width="29" style="11" customWidth="1"/>
    <col min="14332" max="14332" width="2.5703125" style="11" customWidth="1"/>
    <col min="14333" max="14333" width="20.42578125" style="11" customWidth="1"/>
    <col min="14334" max="14334" width="17.5703125" style="11" bestFit="1" customWidth="1"/>
    <col min="14335" max="14335" width="16.85546875" style="11" bestFit="1" customWidth="1"/>
    <col min="14336" max="14585" width="14.7109375" style="11"/>
    <col min="14586" max="14586" width="67.5703125" style="11" customWidth="1"/>
    <col min="14587" max="14587" width="29" style="11" customWidth="1"/>
    <col min="14588" max="14588" width="2.5703125" style="11" customWidth="1"/>
    <col min="14589" max="14589" width="20.42578125" style="11" customWidth="1"/>
    <col min="14590" max="14590" width="17.5703125" style="11" bestFit="1" customWidth="1"/>
    <col min="14591" max="14591" width="16.85546875" style="11" bestFit="1" customWidth="1"/>
    <col min="14592" max="14841" width="14.7109375" style="11"/>
    <col min="14842" max="14842" width="67.5703125" style="11" customWidth="1"/>
    <col min="14843" max="14843" width="29" style="11" customWidth="1"/>
    <col min="14844" max="14844" width="2.5703125" style="11" customWidth="1"/>
    <col min="14845" max="14845" width="20.42578125" style="11" customWidth="1"/>
    <col min="14846" max="14846" width="17.5703125" style="11" bestFit="1" customWidth="1"/>
    <col min="14847" max="14847" width="16.85546875" style="11" bestFit="1" customWidth="1"/>
    <col min="14848" max="15097" width="14.7109375" style="11"/>
    <col min="15098" max="15098" width="67.5703125" style="11" customWidth="1"/>
    <col min="15099" max="15099" width="29" style="11" customWidth="1"/>
    <col min="15100" max="15100" width="2.5703125" style="11" customWidth="1"/>
    <col min="15101" max="15101" width="20.42578125" style="11" customWidth="1"/>
    <col min="15102" max="15102" width="17.5703125" style="11" bestFit="1" customWidth="1"/>
    <col min="15103" max="15103" width="16.85546875" style="11" bestFit="1" customWidth="1"/>
    <col min="15104" max="15353" width="14.7109375" style="11"/>
    <col min="15354" max="15354" width="67.5703125" style="11" customWidth="1"/>
    <col min="15355" max="15355" width="29" style="11" customWidth="1"/>
    <col min="15356" max="15356" width="2.5703125" style="11" customWidth="1"/>
    <col min="15357" max="15357" width="20.42578125" style="11" customWidth="1"/>
    <col min="15358" max="15358" width="17.5703125" style="11" bestFit="1" customWidth="1"/>
    <col min="15359" max="15359" width="16.85546875" style="11" bestFit="1" customWidth="1"/>
    <col min="15360" max="15609" width="14.7109375" style="11"/>
    <col min="15610" max="15610" width="67.5703125" style="11" customWidth="1"/>
    <col min="15611" max="15611" width="29" style="11" customWidth="1"/>
    <col min="15612" max="15612" width="2.5703125" style="11" customWidth="1"/>
    <col min="15613" max="15613" width="20.42578125" style="11" customWidth="1"/>
    <col min="15614" max="15614" width="17.5703125" style="11" bestFit="1" customWidth="1"/>
    <col min="15615" max="15615" width="16.85546875" style="11" bestFit="1" customWidth="1"/>
    <col min="15616" max="15865" width="14.7109375" style="11"/>
    <col min="15866" max="15866" width="67.5703125" style="11" customWidth="1"/>
    <col min="15867" max="15867" width="29" style="11" customWidth="1"/>
    <col min="15868" max="15868" width="2.5703125" style="11" customWidth="1"/>
    <col min="15869" max="15869" width="20.42578125" style="11" customWidth="1"/>
    <col min="15870" max="15870" width="17.5703125" style="11" bestFit="1" customWidth="1"/>
    <col min="15871" max="15871" width="16.85546875" style="11" bestFit="1" customWidth="1"/>
    <col min="15872" max="16121" width="14.7109375" style="11"/>
    <col min="16122" max="16122" width="67.5703125" style="11" customWidth="1"/>
    <col min="16123" max="16123" width="29" style="11" customWidth="1"/>
    <col min="16124" max="16124" width="2.5703125" style="11" customWidth="1"/>
    <col min="16125" max="16125" width="20.42578125" style="11" customWidth="1"/>
    <col min="16126" max="16126" width="17.5703125" style="11" bestFit="1" customWidth="1"/>
    <col min="16127" max="16127" width="16.85546875" style="11" bestFit="1" customWidth="1"/>
    <col min="16128" max="16384" width="14.7109375" style="11"/>
  </cols>
  <sheetData>
    <row r="1" spans="1:3" s="1" customFormat="1" ht="21" customHeight="1" x14ac:dyDescent="0.25">
      <c r="A1" s="42" t="s">
        <v>0</v>
      </c>
      <c r="B1" s="42"/>
      <c r="C1" s="42"/>
    </row>
    <row r="2" spans="1:3" s="1" customFormat="1" ht="21" customHeight="1" thickBot="1" x14ac:dyDescent="0.3">
      <c r="A2" s="43" t="s">
        <v>1</v>
      </c>
      <c r="B2" s="43"/>
      <c r="C2" s="43"/>
    </row>
    <row r="3" spans="1:3" s="1" customFormat="1" ht="23.25" customHeight="1" thickBot="1" x14ac:dyDescent="0.3">
      <c r="A3" s="44" t="s">
        <v>2</v>
      </c>
      <c r="B3" s="44"/>
      <c r="C3" s="44"/>
    </row>
    <row r="4" spans="1:3" s="1" customFormat="1" ht="57" customHeight="1" x14ac:dyDescent="0.25">
      <c r="A4" s="45" t="s">
        <v>3</v>
      </c>
      <c r="B4" s="46"/>
      <c r="C4" s="2"/>
    </row>
    <row r="5" spans="1:3" s="1" customFormat="1" ht="18" customHeight="1" x14ac:dyDescent="0.25">
      <c r="A5" s="47"/>
      <c r="B5" s="47"/>
      <c r="C5" s="3"/>
    </row>
    <row r="6" spans="1:3" s="7" customFormat="1" ht="20.25" customHeight="1" x14ac:dyDescent="0.25">
      <c r="A6" s="4" t="s">
        <v>4</v>
      </c>
      <c r="B6" s="5" t="s">
        <v>5</v>
      </c>
      <c r="C6" s="6"/>
    </row>
    <row r="7" spans="1:3" ht="9" customHeight="1" x14ac:dyDescent="0.2">
      <c r="A7" s="8"/>
      <c r="B7" s="9"/>
      <c r="C7" s="10"/>
    </row>
    <row r="8" spans="1:3" x14ac:dyDescent="0.2">
      <c r="A8" s="12" t="s">
        <v>6</v>
      </c>
      <c r="B8" s="13">
        <v>313932950</v>
      </c>
      <c r="C8" s="14"/>
    </row>
    <row r="9" spans="1:3" x14ac:dyDescent="0.2">
      <c r="A9" s="8"/>
      <c r="B9" s="9"/>
      <c r="C9" s="14"/>
    </row>
    <row r="10" spans="1:3" x14ac:dyDescent="0.2">
      <c r="A10" s="15" t="s">
        <v>7</v>
      </c>
      <c r="B10" s="16">
        <v>48367050</v>
      </c>
      <c r="C10" s="14"/>
    </row>
    <row r="11" spans="1:3" x14ac:dyDescent="0.2">
      <c r="A11" s="8"/>
      <c r="B11" s="9"/>
      <c r="C11" s="14"/>
    </row>
    <row r="12" spans="1:3" x14ac:dyDescent="0.2">
      <c r="A12" s="17" t="s">
        <v>8</v>
      </c>
      <c r="B12" s="18">
        <v>65500000</v>
      </c>
      <c r="C12" s="14"/>
    </row>
    <row r="13" spans="1:3" x14ac:dyDescent="0.2">
      <c r="A13" s="15"/>
      <c r="B13" s="20"/>
      <c r="C13" s="19"/>
    </row>
    <row r="14" spans="1:3" x14ac:dyDescent="0.2">
      <c r="A14" s="12" t="s">
        <v>9</v>
      </c>
      <c r="B14" s="21">
        <f>B8+B10+B12</f>
        <v>427800000</v>
      </c>
      <c r="C14" s="38"/>
    </row>
    <row r="15" spans="1:3" x14ac:dyDescent="0.2">
      <c r="A15" s="17"/>
      <c r="B15" s="22"/>
    </row>
    <row r="16" spans="1:3" ht="36" customHeight="1" x14ac:dyDescent="0.2">
      <c r="A16" s="40" t="s">
        <v>10</v>
      </c>
      <c r="B16" s="41"/>
    </row>
    <row r="17" spans="1:3" x14ac:dyDescent="0.2">
      <c r="A17" s="23" t="s">
        <v>11</v>
      </c>
      <c r="B17" s="24">
        <v>179917</v>
      </c>
      <c r="C17" s="39"/>
    </row>
    <row r="18" spans="1:3" x14ac:dyDescent="0.2">
      <c r="A18" s="23" t="s">
        <v>12</v>
      </c>
      <c r="B18" s="25">
        <v>264399</v>
      </c>
      <c r="C18" s="39"/>
    </row>
    <row r="19" spans="1:3" x14ac:dyDescent="0.2">
      <c r="A19" s="23" t="s">
        <v>13</v>
      </c>
      <c r="B19" s="25">
        <v>793168</v>
      </c>
      <c r="C19" s="39"/>
    </row>
    <row r="20" spans="1:3" x14ac:dyDescent="0.2">
      <c r="A20" s="23" t="s">
        <v>14</v>
      </c>
      <c r="B20" s="25">
        <v>1058995</v>
      </c>
      <c r="C20" s="39"/>
    </row>
    <row r="21" spans="1:3" x14ac:dyDescent="0.2">
      <c r="A21" s="23" t="s">
        <v>15</v>
      </c>
      <c r="B21" s="25">
        <v>1138788</v>
      </c>
      <c r="C21" s="39"/>
    </row>
    <row r="22" spans="1:3" x14ac:dyDescent="0.2">
      <c r="A22" s="23" t="s">
        <v>212</v>
      </c>
      <c r="B22" s="25">
        <v>909989</v>
      </c>
      <c r="C22" s="39"/>
    </row>
    <row r="23" spans="1:3" x14ac:dyDescent="0.2">
      <c r="A23" s="23" t="s">
        <v>16</v>
      </c>
      <c r="B23" s="25">
        <v>537857</v>
      </c>
      <c r="C23" s="39"/>
    </row>
    <row r="24" spans="1:3" x14ac:dyDescent="0.2">
      <c r="A24" s="23" t="s">
        <v>17</v>
      </c>
      <c r="B24" s="25">
        <v>725452</v>
      </c>
      <c r="C24" s="39"/>
    </row>
    <row r="25" spans="1:3" x14ac:dyDescent="0.2">
      <c r="A25" s="23" t="s">
        <v>18</v>
      </c>
      <c r="B25" s="25">
        <v>450307</v>
      </c>
      <c r="C25" s="39"/>
    </row>
    <row r="26" spans="1:3" x14ac:dyDescent="0.2">
      <c r="A26" s="23" t="s">
        <v>19</v>
      </c>
      <c r="B26" s="25">
        <v>268804</v>
      </c>
      <c r="C26" s="39"/>
    </row>
    <row r="27" spans="1:3" x14ac:dyDescent="0.2">
      <c r="A27" s="23" t="s">
        <v>20</v>
      </c>
      <c r="B27" s="25">
        <v>269981</v>
      </c>
      <c r="C27" s="39"/>
    </row>
    <row r="28" spans="1:3" x14ac:dyDescent="0.2">
      <c r="A28" s="23" t="s">
        <v>21</v>
      </c>
      <c r="B28" s="25">
        <v>5588942</v>
      </c>
      <c r="C28" s="39"/>
    </row>
    <row r="29" spans="1:3" x14ac:dyDescent="0.2">
      <c r="A29" s="23" t="s">
        <v>22</v>
      </c>
      <c r="B29" s="25">
        <v>944678</v>
      </c>
      <c r="C29" s="39"/>
    </row>
    <row r="30" spans="1:3" x14ac:dyDescent="0.2">
      <c r="A30" s="23" t="s">
        <v>213</v>
      </c>
      <c r="B30" s="25">
        <v>271338</v>
      </c>
      <c r="C30" s="39"/>
    </row>
    <row r="31" spans="1:3" x14ac:dyDescent="0.2">
      <c r="A31" s="23" t="s">
        <v>23</v>
      </c>
      <c r="B31" s="25">
        <v>2083713</v>
      </c>
      <c r="C31" s="39"/>
    </row>
    <row r="32" spans="1:3" x14ac:dyDescent="0.2">
      <c r="A32" s="23" t="s">
        <v>24</v>
      </c>
      <c r="B32" s="25">
        <v>818059</v>
      </c>
      <c r="C32" s="39"/>
    </row>
    <row r="33" spans="1:3" x14ac:dyDescent="0.2">
      <c r="A33" s="23" t="s">
        <v>25</v>
      </c>
      <c r="B33" s="25">
        <v>3749024</v>
      </c>
      <c r="C33" s="39"/>
    </row>
    <row r="34" spans="1:3" x14ac:dyDescent="0.2">
      <c r="A34" s="23" t="s">
        <v>26</v>
      </c>
      <c r="B34" s="25">
        <v>797976</v>
      </c>
      <c r="C34" s="39"/>
    </row>
    <row r="35" spans="1:3" x14ac:dyDescent="0.2">
      <c r="A35" s="23" t="s">
        <v>27</v>
      </c>
      <c r="B35" s="25">
        <v>526594</v>
      </c>
      <c r="C35" s="39"/>
    </row>
    <row r="36" spans="1:3" x14ac:dyDescent="0.2">
      <c r="A36" s="23" t="s">
        <v>28</v>
      </c>
      <c r="B36" s="25">
        <v>745686</v>
      </c>
      <c r="C36" s="39"/>
    </row>
    <row r="37" spans="1:3" x14ac:dyDescent="0.2">
      <c r="A37" s="23" t="s">
        <v>29</v>
      </c>
      <c r="B37" s="25">
        <v>379167</v>
      </c>
      <c r="C37" s="39"/>
    </row>
    <row r="38" spans="1:3" x14ac:dyDescent="0.2">
      <c r="A38" s="23" t="s">
        <v>30</v>
      </c>
      <c r="B38" s="25">
        <v>347686</v>
      </c>
      <c r="C38" s="39"/>
    </row>
    <row r="39" spans="1:3" x14ac:dyDescent="0.2">
      <c r="A39" s="23" t="s">
        <v>214</v>
      </c>
      <c r="B39" s="25">
        <v>5546796</v>
      </c>
      <c r="C39" s="39"/>
    </row>
    <row r="40" spans="1:3" x14ac:dyDescent="0.2">
      <c r="A40" s="23" t="s">
        <v>215</v>
      </c>
      <c r="B40" s="25">
        <v>1089825</v>
      </c>
      <c r="C40" s="39"/>
    </row>
    <row r="41" spans="1:3" x14ac:dyDescent="0.2">
      <c r="A41" s="23" t="s">
        <v>31</v>
      </c>
      <c r="B41" s="25">
        <v>243337</v>
      </c>
      <c r="C41" s="39"/>
    </row>
    <row r="42" spans="1:3" x14ac:dyDescent="0.2">
      <c r="A42" s="23" t="s">
        <v>32</v>
      </c>
      <c r="B42" s="25">
        <v>1434995</v>
      </c>
      <c r="C42" s="39"/>
    </row>
    <row r="43" spans="1:3" x14ac:dyDescent="0.2">
      <c r="A43" s="23" t="s">
        <v>33</v>
      </c>
      <c r="B43" s="25">
        <v>401249</v>
      </c>
      <c r="C43" s="39"/>
    </row>
    <row r="44" spans="1:3" x14ac:dyDescent="0.2">
      <c r="A44" s="23" t="s">
        <v>34</v>
      </c>
      <c r="B44" s="25">
        <v>572337</v>
      </c>
      <c r="C44" s="39"/>
    </row>
    <row r="45" spans="1:3" x14ac:dyDescent="0.2">
      <c r="A45" s="23" t="s">
        <v>35</v>
      </c>
      <c r="B45" s="25">
        <v>610931</v>
      </c>
      <c r="C45" s="39"/>
    </row>
    <row r="46" spans="1:3" x14ac:dyDescent="0.2">
      <c r="A46" s="23" t="s">
        <v>216</v>
      </c>
      <c r="B46" s="25">
        <v>1854736</v>
      </c>
      <c r="C46" s="39"/>
    </row>
    <row r="47" spans="1:3" x14ac:dyDescent="0.2">
      <c r="A47" s="23" t="s">
        <v>217</v>
      </c>
      <c r="B47" s="25">
        <v>362926</v>
      </c>
      <c r="C47" s="39"/>
    </row>
    <row r="48" spans="1:3" x14ac:dyDescent="0.2">
      <c r="A48" s="23" t="s">
        <v>218</v>
      </c>
      <c r="B48" s="25">
        <v>13963698</v>
      </c>
      <c r="C48" s="39"/>
    </row>
    <row r="49" spans="1:3" x14ac:dyDescent="0.2">
      <c r="A49" s="23" t="s">
        <v>219</v>
      </c>
      <c r="B49" s="25">
        <v>1964187</v>
      </c>
      <c r="C49" s="39"/>
    </row>
    <row r="50" spans="1:3" x14ac:dyDescent="0.2">
      <c r="A50" s="23" t="s">
        <v>36</v>
      </c>
      <c r="B50" s="25">
        <v>2408289</v>
      </c>
      <c r="C50" s="39"/>
    </row>
    <row r="51" spans="1:3" x14ac:dyDescent="0.2">
      <c r="A51" s="23" t="s">
        <v>37</v>
      </c>
      <c r="B51" s="25">
        <v>723664</v>
      </c>
      <c r="C51" s="39"/>
    </row>
    <row r="52" spans="1:3" x14ac:dyDescent="0.2">
      <c r="A52" s="23" t="s">
        <v>38</v>
      </c>
      <c r="B52" s="25">
        <v>399037</v>
      </c>
      <c r="C52" s="39"/>
    </row>
    <row r="53" spans="1:3" x14ac:dyDescent="0.2">
      <c r="A53" s="23" t="s">
        <v>220</v>
      </c>
      <c r="B53" s="25">
        <v>231132</v>
      </c>
      <c r="C53" s="39"/>
    </row>
    <row r="54" spans="1:3" x14ac:dyDescent="0.2">
      <c r="A54" s="23" t="s">
        <v>39</v>
      </c>
      <c r="B54" s="25">
        <v>1740456</v>
      </c>
      <c r="C54" s="39"/>
    </row>
    <row r="55" spans="1:3" x14ac:dyDescent="0.2">
      <c r="A55" s="23" t="s">
        <v>40</v>
      </c>
      <c r="B55" s="25">
        <v>852829</v>
      </c>
      <c r="C55" s="39"/>
    </row>
    <row r="56" spans="1:3" x14ac:dyDescent="0.2">
      <c r="A56" s="23" t="s">
        <v>41</v>
      </c>
      <c r="B56" s="25">
        <v>237475</v>
      </c>
      <c r="C56" s="39"/>
    </row>
    <row r="57" spans="1:3" x14ac:dyDescent="0.2">
      <c r="A57" s="23" t="s">
        <v>42</v>
      </c>
      <c r="B57" s="25">
        <v>382537</v>
      </c>
      <c r="C57" s="39"/>
    </row>
    <row r="58" spans="1:3" x14ac:dyDescent="0.2">
      <c r="A58" s="23" t="s">
        <v>43</v>
      </c>
      <c r="B58" s="25">
        <v>552674</v>
      </c>
      <c r="C58" s="39"/>
    </row>
    <row r="59" spans="1:3" x14ac:dyDescent="0.2">
      <c r="A59" s="23" t="s">
        <v>44</v>
      </c>
      <c r="B59" s="25">
        <v>6361080</v>
      </c>
      <c r="C59" s="39"/>
    </row>
    <row r="60" spans="1:3" x14ac:dyDescent="0.2">
      <c r="A60" s="23" t="s">
        <v>221</v>
      </c>
      <c r="B60" s="25">
        <v>450753</v>
      </c>
      <c r="C60" s="39"/>
    </row>
    <row r="61" spans="1:3" x14ac:dyDescent="0.2">
      <c r="A61" s="23" t="s">
        <v>45</v>
      </c>
      <c r="B61" s="25">
        <v>1077655</v>
      </c>
      <c r="C61" s="39"/>
    </row>
    <row r="62" spans="1:3" x14ac:dyDescent="0.2">
      <c r="A62" s="23" t="s">
        <v>46</v>
      </c>
      <c r="B62" s="25">
        <v>418016</v>
      </c>
      <c r="C62" s="39"/>
    </row>
    <row r="63" spans="1:3" x14ac:dyDescent="0.2">
      <c r="A63" s="23" t="s">
        <v>47</v>
      </c>
      <c r="B63" s="25">
        <v>4497304</v>
      </c>
      <c r="C63" s="39"/>
    </row>
    <row r="64" spans="1:3" x14ac:dyDescent="0.2">
      <c r="A64" s="23" t="s">
        <v>48</v>
      </c>
      <c r="B64" s="25">
        <v>701148</v>
      </c>
      <c r="C64" s="39"/>
    </row>
    <row r="65" spans="1:3" x14ac:dyDescent="0.2">
      <c r="A65" s="23" t="s">
        <v>49</v>
      </c>
      <c r="B65" s="25">
        <v>4318918</v>
      </c>
      <c r="C65" s="39"/>
    </row>
    <row r="66" spans="1:3" x14ac:dyDescent="0.2">
      <c r="A66" s="23" t="s">
        <v>50</v>
      </c>
      <c r="B66" s="25">
        <v>829832</v>
      </c>
      <c r="C66" s="39"/>
    </row>
    <row r="67" spans="1:3" x14ac:dyDescent="0.2">
      <c r="A67" s="23" t="s">
        <v>222</v>
      </c>
      <c r="B67" s="25">
        <v>1539240</v>
      </c>
      <c r="C67" s="39"/>
    </row>
    <row r="68" spans="1:3" x14ac:dyDescent="0.2">
      <c r="A68" s="23" t="s">
        <v>51</v>
      </c>
      <c r="B68" s="25">
        <v>587436</v>
      </c>
      <c r="C68" s="39"/>
    </row>
    <row r="69" spans="1:3" x14ac:dyDescent="0.2">
      <c r="A69" s="23" t="s">
        <v>223</v>
      </c>
      <c r="B69" s="25">
        <v>273620</v>
      </c>
      <c r="C69" s="39"/>
    </row>
    <row r="70" spans="1:3" x14ac:dyDescent="0.2">
      <c r="A70" s="23" t="s">
        <v>52</v>
      </c>
      <c r="B70" s="25">
        <v>296865</v>
      </c>
      <c r="C70" s="39"/>
    </row>
    <row r="71" spans="1:3" x14ac:dyDescent="0.2">
      <c r="A71" s="23" t="s">
        <v>224</v>
      </c>
      <c r="B71" s="25">
        <v>241903</v>
      </c>
      <c r="C71" s="39"/>
    </row>
    <row r="72" spans="1:3" x14ac:dyDescent="0.2">
      <c r="A72" s="23" t="s">
        <v>53</v>
      </c>
      <c r="B72" s="25">
        <v>769575</v>
      </c>
      <c r="C72" s="39"/>
    </row>
    <row r="73" spans="1:3" x14ac:dyDescent="0.2">
      <c r="A73" s="23" t="s">
        <v>54</v>
      </c>
      <c r="B73" s="25">
        <v>443528</v>
      </c>
      <c r="C73" s="39"/>
    </row>
    <row r="74" spans="1:3" x14ac:dyDescent="0.2">
      <c r="A74" s="23" t="s">
        <v>55</v>
      </c>
      <c r="B74" s="25">
        <v>313355</v>
      </c>
      <c r="C74" s="39"/>
    </row>
    <row r="75" spans="1:3" x14ac:dyDescent="0.2">
      <c r="A75" s="23" t="s">
        <v>56</v>
      </c>
      <c r="B75" s="25">
        <v>1245368</v>
      </c>
      <c r="C75" s="39"/>
    </row>
    <row r="76" spans="1:3" x14ac:dyDescent="0.2">
      <c r="A76" s="23" t="s">
        <v>57</v>
      </c>
      <c r="B76" s="25">
        <v>1001583</v>
      </c>
      <c r="C76" s="39"/>
    </row>
    <row r="77" spans="1:3" x14ac:dyDescent="0.2">
      <c r="A77" s="23" t="s">
        <v>58</v>
      </c>
      <c r="B77" s="25">
        <v>233041</v>
      </c>
      <c r="C77" s="39"/>
    </row>
    <row r="78" spans="1:3" x14ac:dyDescent="0.2">
      <c r="A78" s="23" t="s">
        <v>59</v>
      </c>
      <c r="B78" s="25">
        <v>511397</v>
      </c>
      <c r="C78" s="39"/>
    </row>
    <row r="79" spans="1:3" x14ac:dyDescent="0.2">
      <c r="A79" s="23" t="s">
        <v>60</v>
      </c>
      <c r="B79" s="25">
        <v>303049</v>
      </c>
      <c r="C79" s="39"/>
    </row>
    <row r="80" spans="1:3" x14ac:dyDescent="0.2">
      <c r="A80" s="23" t="s">
        <v>61</v>
      </c>
      <c r="B80" s="25">
        <v>261336</v>
      </c>
      <c r="C80" s="39"/>
    </row>
    <row r="81" spans="1:3" x14ac:dyDescent="0.2">
      <c r="A81" s="23" t="s">
        <v>62</v>
      </c>
      <c r="B81" s="25">
        <v>484592</v>
      </c>
      <c r="C81" s="39"/>
    </row>
    <row r="82" spans="1:3" x14ac:dyDescent="0.2">
      <c r="A82" s="23" t="s">
        <v>63</v>
      </c>
      <c r="B82" s="25">
        <v>1393152</v>
      </c>
      <c r="C82" s="39"/>
    </row>
    <row r="83" spans="1:3" x14ac:dyDescent="0.2">
      <c r="A83" s="23" t="s">
        <v>64</v>
      </c>
      <c r="B83" s="31">
        <v>164392</v>
      </c>
      <c r="C83" s="39"/>
    </row>
    <row r="84" spans="1:3" x14ac:dyDescent="0.2">
      <c r="A84" s="23" t="s">
        <v>65</v>
      </c>
      <c r="B84" s="25">
        <v>7855233</v>
      </c>
      <c r="C84" s="39"/>
    </row>
    <row r="85" spans="1:3" x14ac:dyDescent="0.2">
      <c r="A85" s="23" t="s">
        <v>225</v>
      </c>
      <c r="B85" s="25">
        <v>234635</v>
      </c>
      <c r="C85" s="39"/>
    </row>
    <row r="86" spans="1:3" x14ac:dyDescent="0.2">
      <c r="A86" s="23" t="s">
        <v>66</v>
      </c>
      <c r="B86" s="25">
        <v>230365</v>
      </c>
      <c r="C86" s="39"/>
    </row>
    <row r="87" spans="1:3" x14ac:dyDescent="0.2">
      <c r="A87" s="23" t="s">
        <v>67</v>
      </c>
      <c r="B87" s="25">
        <v>1469671</v>
      </c>
      <c r="C87" s="39"/>
    </row>
    <row r="88" spans="1:3" x14ac:dyDescent="0.2">
      <c r="A88" s="23" t="s">
        <v>68</v>
      </c>
      <c r="B88" s="25">
        <v>479732</v>
      </c>
      <c r="C88" s="39"/>
    </row>
    <row r="89" spans="1:3" x14ac:dyDescent="0.2">
      <c r="A89" s="23" t="s">
        <v>69</v>
      </c>
      <c r="B89" s="25">
        <v>269408</v>
      </c>
      <c r="C89" s="39"/>
    </row>
    <row r="90" spans="1:3" x14ac:dyDescent="0.2">
      <c r="A90" s="23" t="s">
        <v>70</v>
      </c>
      <c r="B90" s="25">
        <v>1401110</v>
      </c>
      <c r="C90" s="39"/>
    </row>
    <row r="91" spans="1:3" x14ac:dyDescent="0.2">
      <c r="A91" s="23" t="s">
        <v>71</v>
      </c>
      <c r="B91" s="25">
        <v>309799</v>
      </c>
      <c r="C91" s="39"/>
    </row>
    <row r="92" spans="1:3" x14ac:dyDescent="0.2">
      <c r="A92" s="23" t="s">
        <v>226</v>
      </c>
      <c r="B92" s="25">
        <v>1753115</v>
      </c>
      <c r="C92" s="39"/>
    </row>
    <row r="93" spans="1:3" x14ac:dyDescent="0.2">
      <c r="A93" s="23" t="s">
        <v>72</v>
      </c>
      <c r="B93" s="25">
        <v>815141</v>
      </c>
      <c r="C93" s="39"/>
    </row>
    <row r="94" spans="1:3" x14ac:dyDescent="0.2">
      <c r="A94" s="23" t="s">
        <v>73</v>
      </c>
      <c r="B94" s="25">
        <v>247444</v>
      </c>
      <c r="C94" s="39"/>
    </row>
    <row r="95" spans="1:3" x14ac:dyDescent="0.2">
      <c r="A95" s="23" t="s">
        <v>74</v>
      </c>
      <c r="B95" s="25">
        <v>540347</v>
      </c>
      <c r="C95" s="39"/>
    </row>
    <row r="96" spans="1:3" x14ac:dyDescent="0.2">
      <c r="A96" s="23" t="s">
        <v>75</v>
      </c>
      <c r="B96" s="25">
        <v>696105</v>
      </c>
      <c r="C96" s="39"/>
    </row>
    <row r="97" spans="1:3" x14ac:dyDescent="0.2">
      <c r="A97" s="23" t="s">
        <v>76</v>
      </c>
      <c r="B97" s="31">
        <v>216307</v>
      </c>
      <c r="C97" s="39"/>
    </row>
    <row r="98" spans="1:3" x14ac:dyDescent="0.2">
      <c r="A98" s="23" t="s">
        <v>77</v>
      </c>
      <c r="B98" s="25">
        <v>268659</v>
      </c>
      <c r="C98" s="39"/>
    </row>
    <row r="99" spans="1:3" x14ac:dyDescent="0.2">
      <c r="A99" s="23" t="s">
        <v>78</v>
      </c>
      <c r="B99" s="25">
        <v>499989</v>
      </c>
      <c r="C99" s="39"/>
    </row>
    <row r="100" spans="1:3" x14ac:dyDescent="0.2">
      <c r="A100" s="23" t="s">
        <v>79</v>
      </c>
      <c r="B100" s="25">
        <v>664914</v>
      </c>
      <c r="C100" s="39"/>
    </row>
    <row r="101" spans="1:3" x14ac:dyDescent="0.2">
      <c r="A101" s="23" t="s">
        <v>80</v>
      </c>
      <c r="B101" s="25">
        <v>687014</v>
      </c>
      <c r="C101" s="39"/>
    </row>
    <row r="102" spans="1:3" x14ac:dyDescent="0.2">
      <c r="A102" s="23" t="s">
        <v>81</v>
      </c>
      <c r="B102" s="25">
        <v>347622</v>
      </c>
      <c r="C102" s="39"/>
    </row>
    <row r="103" spans="1:3" x14ac:dyDescent="0.2">
      <c r="A103" s="23" t="s">
        <v>82</v>
      </c>
      <c r="B103" s="25">
        <v>3227612</v>
      </c>
      <c r="C103" s="39"/>
    </row>
    <row r="104" spans="1:3" x14ac:dyDescent="0.2">
      <c r="A104" s="23" t="s">
        <v>83</v>
      </c>
      <c r="B104" s="25">
        <v>503734</v>
      </c>
      <c r="C104" s="39"/>
    </row>
    <row r="105" spans="1:3" x14ac:dyDescent="0.2">
      <c r="A105" s="23" t="s">
        <v>84</v>
      </c>
      <c r="B105" s="25">
        <v>327335</v>
      </c>
      <c r="C105" s="39"/>
    </row>
    <row r="106" spans="1:3" x14ac:dyDescent="0.2">
      <c r="A106" s="23" t="s">
        <v>85</v>
      </c>
      <c r="B106" s="25">
        <v>479434</v>
      </c>
      <c r="C106" s="39"/>
    </row>
    <row r="107" spans="1:3" x14ac:dyDescent="0.2">
      <c r="A107" s="23" t="s">
        <v>86</v>
      </c>
      <c r="B107" s="25">
        <v>29159407</v>
      </c>
      <c r="C107" s="39"/>
    </row>
    <row r="108" spans="1:3" x14ac:dyDescent="0.2">
      <c r="A108" s="23" t="s">
        <v>227</v>
      </c>
      <c r="B108" s="25">
        <v>1590970</v>
      </c>
      <c r="C108" s="39"/>
    </row>
    <row r="109" spans="1:3" x14ac:dyDescent="0.2">
      <c r="A109" s="23" t="s">
        <v>87</v>
      </c>
      <c r="B109" s="25">
        <v>343825</v>
      </c>
      <c r="C109" s="39"/>
    </row>
    <row r="110" spans="1:3" x14ac:dyDescent="0.2">
      <c r="A110" s="23" t="s">
        <v>88</v>
      </c>
      <c r="B110" s="25">
        <v>789192</v>
      </c>
      <c r="C110" s="39"/>
    </row>
    <row r="111" spans="1:3" x14ac:dyDescent="0.2">
      <c r="A111" s="23" t="s">
        <v>89</v>
      </c>
      <c r="B111" s="25">
        <v>533060</v>
      </c>
      <c r="C111" s="39"/>
    </row>
    <row r="112" spans="1:3" x14ac:dyDescent="0.2">
      <c r="A112" s="23" t="s">
        <v>228</v>
      </c>
      <c r="B112" s="25">
        <v>1085863</v>
      </c>
      <c r="C112" s="39"/>
    </row>
    <row r="113" spans="1:3" x14ac:dyDescent="0.2">
      <c r="A113" s="23" t="s">
        <v>90</v>
      </c>
      <c r="B113" s="25">
        <v>10135104</v>
      </c>
      <c r="C113" s="39"/>
    </row>
    <row r="114" spans="1:3" x14ac:dyDescent="0.2">
      <c r="A114" s="23" t="s">
        <v>91</v>
      </c>
      <c r="B114" s="25">
        <v>2191717</v>
      </c>
      <c r="C114" s="39"/>
    </row>
    <row r="115" spans="1:3" x14ac:dyDescent="0.2">
      <c r="A115" s="23" t="s">
        <v>229</v>
      </c>
      <c r="B115" s="25">
        <v>4801580</v>
      </c>
      <c r="C115" s="39"/>
    </row>
    <row r="116" spans="1:3" x14ac:dyDescent="0.2">
      <c r="A116" s="23" t="s">
        <v>92</v>
      </c>
      <c r="B116" s="25">
        <v>814269</v>
      </c>
      <c r="C116" s="39"/>
    </row>
    <row r="117" spans="1:3" x14ac:dyDescent="0.2">
      <c r="A117" s="23" t="s">
        <v>93</v>
      </c>
      <c r="B117" s="25">
        <v>319873</v>
      </c>
      <c r="C117" s="39"/>
    </row>
    <row r="118" spans="1:3" x14ac:dyDescent="0.2">
      <c r="A118" s="23" t="s">
        <v>94</v>
      </c>
      <c r="B118" s="25">
        <v>535820</v>
      </c>
      <c r="C118" s="39"/>
    </row>
    <row r="119" spans="1:3" x14ac:dyDescent="0.2">
      <c r="A119" s="23" t="s">
        <v>95</v>
      </c>
      <c r="B119" s="25">
        <v>257565</v>
      </c>
      <c r="C119" s="39"/>
    </row>
    <row r="120" spans="1:3" x14ac:dyDescent="0.2">
      <c r="A120" s="23" t="s">
        <v>96</v>
      </c>
      <c r="B120" s="25">
        <v>495419</v>
      </c>
      <c r="C120" s="39"/>
    </row>
    <row r="121" spans="1:3" x14ac:dyDescent="0.2">
      <c r="A121" s="23" t="s">
        <v>230</v>
      </c>
      <c r="B121" s="25">
        <v>168973</v>
      </c>
      <c r="C121" s="39"/>
    </row>
    <row r="122" spans="1:3" x14ac:dyDescent="0.2">
      <c r="A122" s="23" t="s">
        <v>231</v>
      </c>
      <c r="B122" s="25">
        <v>165073</v>
      </c>
      <c r="C122" s="39"/>
    </row>
    <row r="123" spans="1:3" x14ac:dyDescent="0.2">
      <c r="A123" s="23" t="s">
        <v>97</v>
      </c>
      <c r="B123" s="25">
        <v>1341208</v>
      </c>
      <c r="C123" s="39"/>
    </row>
    <row r="124" spans="1:3" x14ac:dyDescent="0.2">
      <c r="A124" s="23" t="s">
        <v>98</v>
      </c>
      <c r="B124" s="25">
        <v>751237</v>
      </c>
      <c r="C124" s="39"/>
    </row>
    <row r="125" spans="1:3" x14ac:dyDescent="0.2">
      <c r="A125" s="23" t="s">
        <v>99</v>
      </c>
      <c r="B125" s="25">
        <v>1340244</v>
      </c>
      <c r="C125" s="39"/>
    </row>
    <row r="126" spans="1:3" x14ac:dyDescent="0.2">
      <c r="A126" s="23" t="s">
        <v>232</v>
      </c>
      <c r="B126" s="25">
        <v>38028480</v>
      </c>
      <c r="C126" s="39"/>
    </row>
    <row r="127" spans="1:3" x14ac:dyDescent="0.2">
      <c r="A127" s="23" t="s">
        <v>233</v>
      </c>
      <c r="B127" s="25">
        <v>287916</v>
      </c>
      <c r="C127" s="39"/>
    </row>
    <row r="128" spans="1:3" x14ac:dyDescent="0.2">
      <c r="A128" s="23" t="s">
        <v>100</v>
      </c>
      <c r="B128" s="25">
        <v>939850</v>
      </c>
      <c r="C128" s="39"/>
    </row>
    <row r="129" spans="1:3" x14ac:dyDescent="0.2">
      <c r="A129" s="23" t="s">
        <v>101</v>
      </c>
      <c r="B129" s="25">
        <v>802138</v>
      </c>
      <c r="C129" s="39"/>
    </row>
    <row r="130" spans="1:3" x14ac:dyDescent="0.2">
      <c r="A130" s="23" t="s">
        <v>234</v>
      </c>
      <c r="B130" s="25">
        <v>868206</v>
      </c>
      <c r="C130" s="39"/>
    </row>
    <row r="131" spans="1:3" x14ac:dyDescent="0.2">
      <c r="A131" s="23" t="s">
        <v>102</v>
      </c>
      <c r="B131" s="25">
        <v>2275484</v>
      </c>
      <c r="C131" s="39"/>
    </row>
    <row r="132" spans="1:3" x14ac:dyDescent="0.2">
      <c r="A132" s="23" t="s">
        <v>103</v>
      </c>
      <c r="B132" s="25">
        <v>690649</v>
      </c>
      <c r="C132" s="39"/>
    </row>
    <row r="133" spans="1:3" x14ac:dyDescent="0.2">
      <c r="A133" s="23" t="s">
        <v>104</v>
      </c>
      <c r="B133" s="25">
        <v>603764</v>
      </c>
      <c r="C133" s="39"/>
    </row>
    <row r="134" spans="1:3" x14ac:dyDescent="0.2">
      <c r="A134" s="23" t="s">
        <v>105</v>
      </c>
      <c r="B134" s="25">
        <v>471734</v>
      </c>
      <c r="C134" s="39"/>
    </row>
    <row r="135" spans="1:3" x14ac:dyDescent="0.2">
      <c r="A135" s="23" t="s">
        <v>235</v>
      </c>
      <c r="B135" s="25">
        <v>317323</v>
      </c>
      <c r="C135" s="39"/>
    </row>
    <row r="136" spans="1:3" x14ac:dyDescent="0.2">
      <c r="A136" s="23" t="s">
        <v>106</v>
      </c>
      <c r="B136" s="25">
        <v>364732</v>
      </c>
      <c r="C136" s="39"/>
    </row>
    <row r="137" spans="1:3" x14ac:dyDescent="0.2">
      <c r="A137" s="23" t="s">
        <v>236</v>
      </c>
      <c r="B137" s="25">
        <v>8495818</v>
      </c>
      <c r="C137" s="39"/>
    </row>
    <row r="138" spans="1:3" x14ac:dyDescent="0.2">
      <c r="A138" s="23" t="s">
        <v>107</v>
      </c>
      <c r="B138" s="25">
        <v>5059324</v>
      </c>
      <c r="C138" s="39"/>
    </row>
    <row r="139" spans="1:3" x14ac:dyDescent="0.2">
      <c r="A139" s="23" t="s">
        <v>108</v>
      </c>
      <c r="B139" s="25">
        <v>2722987</v>
      </c>
      <c r="C139" s="39"/>
    </row>
    <row r="140" spans="1:3" x14ac:dyDescent="0.2">
      <c r="A140" s="23" t="s">
        <v>109</v>
      </c>
      <c r="B140" s="25">
        <v>295930</v>
      </c>
      <c r="C140" s="39"/>
    </row>
    <row r="141" spans="1:3" x14ac:dyDescent="0.2">
      <c r="A141" s="23" t="s">
        <v>110</v>
      </c>
      <c r="B141" s="25">
        <v>258080</v>
      </c>
      <c r="C141" s="39"/>
    </row>
    <row r="142" spans="1:3" x14ac:dyDescent="0.2">
      <c r="A142" s="23" t="s">
        <v>237</v>
      </c>
      <c r="B142" s="25">
        <v>3369372</v>
      </c>
      <c r="C142" s="39"/>
    </row>
    <row r="143" spans="1:3" x14ac:dyDescent="0.2">
      <c r="A143" s="23" t="s">
        <v>238</v>
      </c>
      <c r="B143" s="25">
        <v>2053304</v>
      </c>
      <c r="C143" s="39"/>
    </row>
    <row r="144" spans="1:3" x14ac:dyDescent="0.2">
      <c r="A144" s="23" t="s">
        <v>239</v>
      </c>
      <c r="B144" s="25">
        <v>1504628</v>
      </c>
      <c r="C144" s="39"/>
    </row>
    <row r="145" spans="1:3" x14ac:dyDescent="0.2">
      <c r="A145" s="23" t="s">
        <v>111</v>
      </c>
      <c r="B145" s="25">
        <v>620996</v>
      </c>
      <c r="C145" s="39"/>
    </row>
    <row r="146" spans="1:3" x14ac:dyDescent="0.2">
      <c r="A146" s="23" t="s">
        <v>112</v>
      </c>
      <c r="B146" s="25">
        <v>1164484</v>
      </c>
      <c r="C146" s="39"/>
    </row>
    <row r="147" spans="1:3" x14ac:dyDescent="0.2">
      <c r="A147" s="23" t="s">
        <v>113</v>
      </c>
      <c r="B147" s="25">
        <v>390650</v>
      </c>
      <c r="C147" s="39"/>
    </row>
    <row r="148" spans="1:3" x14ac:dyDescent="0.2">
      <c r="A148" s="23" t="s">
        <v>240</v>
      </c>
      <c r="B148" s="25">
        <v>641564</v>
      </c>
      <c r="C148" s="39"/>
    </row>
    <row r="149" spans="1:3" x14ac:dyDescent="0.2">
      <c r="A149" s="23" t="s">
        <v>114</v>
      </c>
      <c r="B149" s="25">
        <v>1266038</v>
      </c>
      <c r="C149" s="39"/>
    </row>
    <row r="150" spans="1:3" x14ac:dyDescent="0.2">
      <c r="A150" s="23" t="s">
        <v>115</v>
      </c>
      <c r="B150" s="25">
        <v>2396874</v>
      </c>
      <c r="C150" s="39"/>
    </row>
    <row r="151" spans="1:3" x14ac:dyDescent="0.2">
      <c r="A151" s="23" t="s">
        <v>116</v>
      </c>
      <c r="B151" s="25">
        <v>268621</v>
      </c>
      <c r="C151" s="39"/>
    </row>
    <row r="152" spans="1:3" x14ac:dyDescent="0.2">
      <c r="A152" s="23" t="s">
        <v>117</v>
      </c>
      <c r="B152" s="25">
        <v>963112</v>
      </c>
      <c r="C152" s="39"/>
    </row>
    <row r="153" spans="1:3" x14ac:dyDescent="0.2">
      <c r="A153" s="23" t="s">
        <v>118</v>
      </c>
      <c r="B153" s="25">
        <v>323890</v>
      </c>
      <c r="C153" s="39"/>
    </row>
    <row r="154" spans="1:3" x14ac:dyDescent="0.2">
      <c r="A154" s="23" t="s">
        <v>241</v>
      </c>
      <c r="B154" s="25">
        <v>311899</v>
      </c>
      <c r="C154" s="39"/>
    </row>
    <row r="155" spans="1:3" x14ac:dyDescent="0.2">
      <c r="A155" s="23" t="s">
        <v>119</v>
      </c>
      <c r="B155" s="25">
        <v>2096484</v>
      </c>
      <c r="C155" s="39"/>
    </row>
    <row r="156" spans="1:3" x14ac:dyDescent="0.2">
      <c r="A156" s="23" t="s">
        <v>120</v>
      </c>
      <c r="B156" s="25">
        <v>649918</v>
      </c>
      <c r="C156" s="39"/>
    </row>
    <row r="157" spans="1:3" x14ac:dyDescent="0.2">
      <c r="A157" s="23" t="s">
        <v>121</v>
      </c>
      <c r="B157" s="25">
        <v>1517590</v>
      </c>
      <c r="C157" s="39"/>
    </row>
    <row r="158" spans="1:3" x14ac:dyDescent="0.2">
      <c r="A158" s="23" t="s">
        <v>122</v>
      </c>
      <c r="B158" s="25">
        <v>3259316</v>
      </c>
      <c r="C158" s="39"/>
    </row>
    <row r="159" spans="1:3" x14ac:dyDescent="0.2">
      <c r="A159" s="23" t="s">
        <v>123</v>
      </c>
      <c r="B159" s="25">
        <v>5320588</v>
      </c>
      <c r="C159" s="39"/>
    </row>
    <row r="160" spans="1:3" x14ac:dyDescent="0.2">
      <c r="A160" s="23" t="s">
        <v>124</v>
      </c>
      <c r="B160" s="25">
        <v>6874737</v>
      </c>
      <c r="C160" s="39"/>
    </row>
    <row r="161" spans="1:3" x14ac:dyDescent="0.2">
      <c r="A161" s="23" t="s">
        <v>125</v>
      </c>
      <c r="B161" s="25">
        <v>2866581</v>
      </c>
      <c r="C161" s="39"/>
    </row>
    <row r="162" spans="1:3" x14ac:dyDescent="0.2">
      <c r="A162" s="23" t="s">
        <v>126</v>
      </c>
      <c r="B162" s="25">
        <v>2657203</v>
      </c>
      <c r="C162" s="39"/>
    </row>
    <row r="163" spans="1:3" x14ac:dyDescent="0.2">
      <c r="A163" s="23" t="s">
        <v>127</v>
      </c>
      <c r="B163" s="25">
        <v>385713</v>
      </c>
      <c r="C163" s="39"/>
    </row>
    <row r="164" spans="1:3" x14ac:dyDescent="0.2">
      <c r="A164" s="23" t="s">
        <v>128</v>
      </c>
      <c r="B164" s="25">
        <v>470718</v>
      </c>
      <c r="C164" s="39"/>
    </row>
    <row r="165" spans="1:3" x14ac:dyDescent="0.2">
      <c r="A165" s="23" t="s">
        <v>129</v>
      </c>
      <c r="B165" s="25">
        <v>832651</v>
      </c>
      <c r="C165" s="39"/>
    </row>
    <row r="166" spans="1:3" x14ac:dyDescent="0.2">
      <c r="A166" s="23" t="s">
        <v>130</v>
      </c>
      <c r="B166" s="25">
        <v>375945</v>
      </c>
      <c r="C166" s="39"/>
    </row>
    <row r="167" spans="1:3" x14ac:dyDescent="0.2">
      <c r="A167" s="23" t="s">
        <v>131</v>
      </c>
      <c r="B167" s="25">
        <v>495638</v>
      </c>
      <c r="C167" s="39"/>
    </row>
    <row r="168" spans="1:3" x14ac:dyDescent="0.2">
      <c r="A168" s="23" t="s">
        <v>132</v>
      </c>
      <c r="B168" s="25">
        <v>8679017</v>
      </c>
      <c r="C168" s="39"/>
    </row>
    <row r="169" spans="1:3" x14ac:dyDescent="0.2">
      <c r="A169" s="23" t="s">
        <v>133</v>
      </c>
      <c r="B169" s="25">
        <v>385350</v>
      </c>
      <c r="C169" s="39"/>
    </row>
    <row r="170" spans="1:3" x14ac:dyDescent="0.2">
      <c r="A170" s="23" t="s">
        <v>242</v>
      </c>
      <c r="B170" s="25">
        <v>281881</v>
      </c>
      <c r="C170" s="39"/>
    </row>
    <row r="171" spans="1:3" x14ac:dyDescent="0.2">
      <c r="A171" s="23" t="s">
        <v>134</v>
      </c>
      <c r="B171" s="25">
        <v>886578</v>
      </c>
      <c r="C171" s="39"/>
    </row>
    <row r="172" spans="1:3" x14ac:dyDescent="0.2">
      <c r="A172" s="23" t="s">
        <v>243</v>
      </c>
      <c r="B172" s="25">
        <v>910922</v>
      </c>
      <c r="C172" s="39"/>
    </row>
    <row r="173" spans="1:3" x14ac:dyDescent="0.2">
      <c r="A173" s="23" t="s">
        <v>135</v>
      </c>
      <c r="B173" s="25">
        <v>262838</v>
      </c>
      <c r="C173" s="39"/>
    </row>
    <row r="174" spans="1:3" x14ac:dyDescent="0.2">
      <c r="A174" s="23" t="s">
        <v>244</v>
      </c>
      <c r="B174" s="25">
        <v>3073365</v>
      </c>
      <c r="C174" s="39"/>
    </row>
    <row r="175" spans="1:3" x14ac:dyDescent="0.2">
      <c r="A175" s="23" t="s">
        <v>136</v>
      </c>
      <c r="B175" s="25">
        <v>514092</v>
      </c>
      <c r="C175" s="39"/>
    </row>
    <row r="176" spans="1:3" x14ac:dyDescent="0.2">
      <c r="A176" s="23" t="s">
        <v>137</v>
      </c>
      <c r="B176" s="25">
        <v>598700</v>
      </c>
      <c r="C176" s="39"/>
    </row>
    <row r="177" spans="1:3" x14ac:dyDescent="0.2">
      <c r="A177" s="23" t="s">
        <v>138</v>
      </c>
      <c r="B177" s="25">
        <v>343743</v>
      </c>
      <c r="C177" s="39"/>
    </row>
    <row r="178" spans="1:3" x14ac:dyDescent="0.2">
      <c r="A178" s="23" t="s">
        <v>139</v>
      </c>
      <c r="B178" s="25">
        <v>3066753</v>
      </c>
      <c r="C178" s="39"/>
    </row>
    <row r="179" spans="1:3" x14ac:dyDescent="0.2">
      <c r="A179" s="23" t="s">
        <v>140</v>
      </c>
      <c r="B179" s="25">
        <v>211461</v>
      </c>
      <c r="C179" s="39"/>
    </row>
    <row r="180" spans="1:3" x14ac:dyDescent="0.2">
      <c r="A180" s="23" t="s">
        <v>245</v>
      </c>
      <c r="B180" s="25">
        <v>668556</v>
      </c>
      <c r="C180" s="39"/>
    </row>
    <row r="181" spans="1:3" x14ac:dyDescent="0.2">
      <c r="A181" s="23" t="s">
        <v>141</v>
      </c>
      <c r="B181" s="25">
        <v>481461</v>
      </c>
      <c r="C181" s="39"/>
    </row>
    <row r="182" spans="1:3" x14ac:dyDescent="0.2">
      <c r="A182" s="23" t="s">
        <v>142</v>
      </c>
      <c r="B182" s="25">
        <v>1546900</v>
      </c>
      <c r="C182" s="39"/>
    </row>
    <row r="183" spans="1:3" x14ac:dyDescent="0.2">
      <c r="A183" s="23" t="s">
        <v>143</v>
      </c>
      <c r="B183" s="25">
        <v>701409</v>
      </c>
      <c r="C183" s="39"/>
    </row>
    <row r="184" spans="1:3" x14ac:dyDescent="0.2">
      <c r="A184" s="23" t="s">
        <v>144</v>
      </c>
      <c r="B184" s="25">
        <v>3073492</v>
      </c>
      <c r="C184" s="39"/>
    </row>
    <row r="185" spans="1:3" x14ac:dyDescent="0.2">
      <c r="A185" s="23" t="s">
        <v>145</v>
      </c>
      <c r="B185" s="25">
        <v>507483</v>
      </c>
      <c r="C185" s="39"/>
    </row>
    <row r="186" spans="1:3" x14ac:dyDescent="0.2">
      <c r="A186" s="23" t="s">
        <v>146</v>
      </c>
      <c r="B186" s="25">
        <v>1875875</v>
      </c>
      <c r="C186" s="39"/>
    </row>
    <row r="187" spans="1:3" x14ac:dyDescent="0.2">
      <c r="A187" s="23" t="s">
        <v>147</v>
      </c>
      <c r="B187" s="25">
        <v>481696</v>
      </c>
      <c r="C187" s="39"/>
    </row>
    <row r="188" spans="1:3" x14ac:dyDescent="0.2">
      <c r="A188" s="23" t="s">
        <v>246</v>
      </c>
      <c r="B188" s="25">
        <v>9674395</v>
      </c>
      <c r="C188" s="39"/>
    </row>
    <row r="189" spans="1:3" x14ac:dyDescent="0.2">
      <c r="A189" s="23" t="s">
        <v>148</v>
      </c>
      <c r="B189" s="25">
        <v>553660</v>
      </c>
      <c r="C189" s="39"/>
    </row>
    <row r="190" spans="1:3" x14ac:dyDescent="0.2">
      <c r="A190" s="23" t="s">
        <v>149</v>
      </c>
      <c r="B190" s="25">
        <v>243907</v>
      </c>
      <c r="C190" s="39"/>
    </row>
    <row r="191" spans="1:3" x14ac:dyDescent="0.2">
      <c r="A191" s="23" t="s">
        <v>150</v>
      </c>
      <c r="B191" s="25">
        <v>422600</v>
      </c>
      <c r="C191" s="39"/>
    </row>
    <row r="192" spans="1:3" x14ac:dyDescent="0.2">
      <c r="A192" s="23" t="s">
        <v>151</v>
      </c>
      <c r="B192" s="25">
        <v>212128</v>
      </c>
      <c r="C192" s="39"/>
    </row>
    <row r="193" spans="1:3" x14ac:dyDescent="0.2">
      <c r="A193" s="23" t="s">
        <v>247</v>
      </c>
      <c r="B193" s="25">
        <v>494669</v>
      </c>
      <c r="C193" s="39"/>
    </row>
    <row r="194" spans="1:3" x14ac:dyDescent="0.2">
      <c r="A194" s="23" t="s">
        <v>152</v>
      </c>
      <c r="B194" s="25">
        <v>317128</v>
      </c>
      <c r="C194" s="39"/>
    </row>
    <row r="195" spans="1:3" x14ac:dyDescent="0.2">
      <c r="A195" s="23" t="s">
        <v>248</v>
      </c>
      <c r="B195" s="25">
        <v>415070</v>
      </c>
      <c r="C195" s="39"/>
    </row>
    <row r="196" spans="1:3" ht="15.75" x14ac:dyDescent="0.25">
      <c r="A196" s="26" t="s">
        <v>153</v>
      </c>
      <c r="B196" s="27">
        <f>SUM(B17:B195)</f>
        <v>313932950</v>
      </c>
      <c r="C196" s="39"/>
    </row>
    <row r="197" spans="1:3" ht="11.25" customHeight="1" x14ac:dyDescent="0.2"/>
    <row r="198" spans="1:3" ht="37.5" x14ac:dyDescent="0.2">
      <c r="A198" s="28" t="s">
        <v>154</v>
      </c>
    </row>
    <row r="199" spans="1:3" x14ac:dyDescent="0.2">
      <c r="A199" s="29" t="s">
        <v>155</v>
      </c>
      <c r="B199" s="30">
        <v>806160</v>
      </c>
      <c r="C199" s="39"/>
    </row>
    <row r="200" spans="1:3" x14ac:dyDescent="0.2">
      <c r="A200" s="29" t="s">
        <v>156</v>
      </c>
      <c r="B200" s="31">
        <v>80523</v>
      </c>
      <c r="C200" s="39"/>
    </row>
    <row r="201" spans="1:3" x14ac:dyDescent="0.2">
      <c r="A201" s="29" t="s">
        <v>157</v>
      </c>
      <c r="B201" s="31">
        <v>1041131</v>
      </c>
      <c r="C201" s="39"/>
    </row>
    <row r="202" spans="1:3" x14ac:dyDescent="0.2">
      <c r="A202" s="29" t="s">
        <v>158</v>
      </c>
      <c r="B202" s="31">
        <v>534691</v>
      </c>
      <c r="C202" s="39"/>
    </row>
    <row r="203" spans="1:3" x14ac:dyDescent="0.2">
      <c r="A203" s="29" t="s">
        <v>159</v>
      </c>
      <c r="B203" s="31">
        <v>7521995</v>
      </c>
      <c r="C203" s="39"/>
    </row>
    <row r="204" spans="1:3" x14ac:dyDescent="0.2">
      <c r="A204" s="29" t="s">
        <v>160</v>
      </c>
      <c r="B204" s="31">
        <v>1188964</v>
      </c>
      <c r="C204" s="39"/>
    </row>
    <row r="205" spans="1:3" x14ac:dyDescent="0.2">
      <c r="A205" s="29" t="s">
        <v>161</v>
      </c>
      <c r="B205" s="31">
        <v>527320</v>
      </c>
      <c r="C205" s="39"/>
    </row>
    <row r="206" spans="1:3" x14ac:dyDescent="0.2">
      <c r="A206" s="29" t="s">
        <v>162</v>
      </c>
      <c r="B206" s="31">
        <v>185443</v>
      </c>
      <c r="C206" s="39"/>
    </row>
    <row r="207" spans="1:3" x14ac:dyDescent="0.2">
      <c r="A207" s="29" t="s">
        <v>163</v>
      </c>
      <c r="B207" s="31">
        <v>2681579</v>
      </c>
      <c r="C207" s="39"/>
    </row>
    <row r="208" spans="1:3" x14ac:dyDescent="0.2">
      <c r="A208" s="29" t="s">
        <v>164</v>
      </c>
      <c r="B208" s="31">
        <v>1293634</v>
      </c>
      <c r="C208" s="39"/>
    </row>
    <row r="209" spans="1:3" x14ac:dyDescent="0.2">
      <c r="A209" s="29" t="s">
        <v>165</v>
      </c>
      <c r="B209" s="31">
        <v>339199</v>
      </c>
      <c r="C209" s="39"/>
    </row>
    <row r="210" spans="1:3" x14ac:dyDescent="0.2">
      <c r="A210" s="29" t="s">
        <v>166</v>
      </c>
      <c r="B210" s="31">
        <v>718587</v>
      </c>
      <c r="C210" s="39"/>
    </row>
    <row r="211" spans="1:3" x14ac:dyDescent="0.2">
      <c r="A211" s="29" t="s">
        <v>167</v>
      </c>
      <c r="B211" s="31">
        <v>1488132</v>
      </c>
      <c r="C211" s="39"/>
    </row>
    <row r="212" spans="1:3" x14ac:dyDescent="0.2">
      <c r="A212" s="29" t="s">
        <v>168</v>
      </c>
      <c r="B212" s="31">
        <v>1308113</v>
      </c>
      <c r="C212" s="39"/>
    </row>
    <row r="213" spans="1:3" x14ac:dyDescent="0.2">
      <c r="A213" s="29" t="s">
        <v>169</v>
      </c>
      <c r="B213" s="31">
        <v>987812</v>
      </c>
      <c r="C213" s="39"/>
    </row>
    <row r="214" spans="1:3" x14ac:dyDescent="0.2">
      <c r="A214" s="29" t="s">
        <v>170</v>
      </c>
      <c r="B214" s="31">
        <v>503942</v>
      </c>
      <c r="C214" s="39"/>
    </row>
    <row r="215" spans="1:3" x14ac:dyDescent="0.2">
      <c r="A215" s="29" t="s">
        <v>171</v>
      </c>
      <c r="B215" s="31">
        <v>351623</v>
      </c>
      <c r="C215" s="39"/>
    </row>
    <row r="216" spans="1:3" x14ac:dyDescent="0.2">
      <c r="A216" s="29" t="s">
        <v>172</v>
      </c>
      <c r="B216" s="31">
        <v>967147</v>
      </c>
      <c r="C216" s="39"/>
    </row>
    <row r="217" spans="1:3" x14ac:dyDescent="0.2">
      <c r="A217" s="29" t="s">
        <v>173</v>
      </c>
      <c r="B217" s="31">
        <v>197697</v>
      </c>
      <c r="C217" s="39"/>
    </row>
    <row r="218" spans="1:3" x14ac:dyDescent="0.2">
      <c r="A218" s="29" t="s">
        <v>174</v>
      </c>
      <c r="B218" s="31">
        <v>846210</v>
      </c>
      <c r="C218" s="39"/>
    </row>
    <row r="219" spans="1:3" x14ac:dyDescent="0.2">
      <c r="A219" s="29" t="s">
        <v>175</v>
      </c>
      <c r="B219" s="31">
        <v>541301</v>
      </c>
      <c r="C219" s="39"/>
    </row>
    <row r="220" spans="1:3" x14ac:dyDescent="0.2">
      <c r="A220" s="29" t="s">
        <v>176</v>
      </c>
      <c r="B220" s="31">
        <v>1388091</v>
      </c>
      <c r="C220" s="39"/>
    </row>
    <row r="221" spans="1:3" x14ac:dyDescent="0.2">
      <c r="A221" s="29" t="s">
        <v>177</v>
      </c>
      <c r="B221" s="31">
        <v>689622</v>
      </c>
      <c r="C221" s="39"/>
    </row>
    <row r="222" spans="1:3" x14ac:dyDescent="0.2">
      <c r="A222" s="29" t="s">
        <v>178</v>
      </c>
      <c r="B222" s="31">
        <v>165161</v>
      </c>
      <c r="C222" s="39"/>
    </row>
    <row r="223" spans="1:3" x14ac:dyDescent="0.2">
      <c r="A223" s="29" t="s">
        <v>179</v>
      </c>
      <c r="B223" s="31">
        <v>716377</v>
      </c>
      <c r="C223" s="39"/>
    </row>
    <row r="224" spans="1:3" x14ac:dyDescent="0.2">
      <c r="A224" s="29" t="s">
        <v>180</v>
      </c>
      <c r="B224" s="31">
        <v>417932</v>
      </c>
      <c r="C224" s="39"/>
    </row>
    <row r="225" spans="1:3" x14ac:dyDescent="0.2">
      <c r="A225" s="29" t="s">
        <v>181</v>
      </c>
      <c r="B225" s="31">
        <v>101356</v>
      </c>
      <c r="C225" s="39"/>
    </row>
    <row r="226" spans="1:3" x14ac:dyDescent="0.2">
      <c r="A226" s="29" t="s">
        <v>182</v>
      </c>
      <c r="B226" s="31">
        <v>103606</v>
      </c>
      <c r="C226" s="39"/>
    </row>
    <row r="227" spans="1:3" x14ac:dyDescent="0.2">
      <c r="A227" s="29" t="s">
        <v>183</v>
      </c>
      <c r="B227" s="31">
        <v>429030</v>
      </c>
      <c r="C227" s="39"/>
    </row>
    <row r="228" spans="1:3" x14ac:dyDescent="0.2">
      <c r="A228" s="29" t="s">
        <v>184</v>
      </c>
      <c r="B228" s="31">
        <v>300633</v>
      </c>
      <c r="C228" s="39"/>
    </row>
    <row r="229" spans="1:3" x14ac:dyDescent="0.2">
      <c r="A229" s="29" t="s">
        <v>185</v>
      </c>
      <c r="B229" s="31">
        <v>478827</v>
      </c>
      <c r="C229" s="39"/>
    </row>
    <row r="230" spans="1:3" x14ac:dyDescent="0.2">
      <c r="A230" s="29" t="s">
        <v>186</v>
      </c>
      <c r="B230" s="31">
        <v>1053499</v>
      </c>
      <c r="C230" s="39"/>
    </row>
    <row r="231" spans="1:3" x14ac:dyDescent="0.2">
      <c r="A231" s="29" t="s">
        <v>187</v>
      </c>
      <c r="B231" s="31">
        <v>1153623</v>
      </c>
      <c r="C231" s="39"/>
    </row>
    <row r="232" spans="1:3" x14ac:dyDescent="0.2">
      <c r="A232" s="29" t="s">
        <v>188</v>
      </c>
      <c r="B232" s="31">
        <v>466604</v>
      </c>
      <c r="C232" s="39"/>
    </row>
    <row r="233" spans="1:3" x14ac:dyDescent="0.2">
      <c r="A233" s="29" t="s">
        <v>189</v>
      </c>
      <c r="B233" s="31">
        <v>965029</v>
      </c>
      <c r="C233" s="39"/>
    </row>
    <row r="234" spans="1:3" x14ac:dyDescent="0.2">
      <c r="A234" s="29" t="s">
        <v>190</v>
      </c>
      <c r="B234" s="31">
        <v>334820</v>
      </c>
      <c r="C234" s="39"/>
    </row>
    <row r="235" spans="1:3" x14ac:dyDescent="0.2">
      <c r="A235" s="29" t="s">
        <v>191</v>
      </c>
      <c r="B235" s="31">
        <v>717968</v>
      </c>
      <c r="C235" s="39"/>
    </row>
    <row r="236" spans="1:3" x14ac:dyDescent="0.2">
      <c r="A236" s="29" t="s">
        <v>192</v>
      </c>
      <c r="B236" s="31">
        <v>1665353</v>
      </c>
      <c r="C236" s="39"/>
    </row>
    <row r="237" spans="1:3" x14ac:dyDescent="0.2">
      <c r="A237" s="29" t="s">
        <v>193</v>
      </c>
      <c r="B237" s="31">
        <v>1454304</v>
      </c>
      <c r="C237" s="39"/>
    </row>
    <row r="238" spans="1:3" x14ac:dyDescent="0.2">
      <c r="A238" s="29" t="s">
        <v>194</v>
      </c>
      <c r="B238" s="31">
        <v>878253</v>
      </c>
      <c r="C238" s="39"/>
    </row>
    <row r="239" spans="1:3" x14ac:dyDescent="0.2">
      <c r="A239" s="29" t="s">
        <v>195</v>
      </c>
      <c r="B239" s="31">
        <v>409585</v>
      </c>
      <c r="C239" s="39"/>
    </row>
    <row r="240" spans="1:3" x14ac:dyDescent="0.2">
      <c r="A240" s="29" t="s">
        <v>196</v>
      </c>
      <c r="B240" s="31">
        <v>943051</v>
      </c>
      <c r="C240" s="39"/>
    </row>
    <row r="241" spans="1:3" x14ac:dyDescent="0.2">
      <c r="A241" s="29" t="s">
        <v>197</v>
      </c>
      <c r="B241" s="31">
        <v>3721697</v>
      </c>
      <c r="C241" s="39"/>
    </row>
    <row r="242" spans="1:3" x14ac:dyDescent="0.2">
      <c r="A242" s="29" t="s">
        <v>198</v>
      </c>
      <c r="B242" s="31">
        <v>318834</v>
      </c>
      <c r="C242" s="39"/>
    </row>
    <row r="243" spans="1:3" x14ac:dyDescent="0.2">
      <c r="A243" s="29" t="s">
        <v>199</v>
      </c>
      <c r="B243" s="31">
        <v>161288</v>
      </c>
      <c r="C243" s="39"/>
    </row>
    <row r="244" spans="1:3" x14ac:dyDescent="0.2">
      <c r="A244" s="29" t="s">
        <v>200</v>
      </c>
      <c r="B244" s="31">
        <v>116781</v>
      </c>
      <c r="C244" s="39"/>
    </row>
    <row r="245" spans="1:3" x14ac:dyDescent="0.2">
      <c r="A245" s="29" t="s">
        <v>201</v>
      </c>
      <c r="B245" s="31">
        <v>1101338</v>
      </c>
      <c r="C245" s="39"/>
    </row>
    <row r="246" spans="1:3" x14ac:dyDescent="0.2">
      <c r="A246" s="29" t="s">
        <v>202</v>
      </c>
      <c r="B246" s="31">
        <v>1559844</v>
      </c>
      <c r="C246" s="39"/>
    </row>
    <row r="247" spans="1:3" x14ac:dyDescent="0.2">
      <c r="A247" s="29" t="s">
        <v>203</v>
      </c>
      <c r="B247" s="31">
        <v>698422</v>
      </c>
      <c r="C247" s="39"/>
    </row>
    <row r="248" spans="1:3" x14ac:dyDescent="0.2">
      <c r="A248" s="29" t="s">
        <v>204</v>
      </c>
      <c r="B248" s="31">
        <v>1520826</v>
      </c>
      <c r="C248" s="39"/>
    </row>
    <row r="249" spans="1:3" x14ac:dyDescent="0.2">
      <c r="A249" s="29" t="s">
        <v>205</v>
      </c>
      <c r="B249" s="31">
        <v>224093</v>
      </c>
      <c r="C249" s="39"/>
    </row>
    <row r="250" spans="1:3" ht="15.75" x14ac:dyDescent="0.25">
      <c r="A250" s="26" t="s">
        <v>153</v>
      </c>
      <c r="B250" s="32">
        <f>SUM(B199:B249)</f>
        <v>48367050</v>
      </c>
      <c r="C250" s="39"/>
    </row>
    <row r="252" spans="1:3" x14ac:dyDescent="0.2">
      <c r="A252" s="33" t="s">
        <v>206</v>
      </c>
      <c r="B252" s="34"/>
    </row>
    <row r="253" spans="1:3" x14ac:dyDescent="0.2">
      <c r="A253" s="11" t="s">
        <v>155</v>
      </c>
      <c r="B253" s="35">
        <v>1250000</v>
      </c>
      <c r="C253" s="38"/>
    </row>
    <row r="254" spans="1:3" x14ac:dyDescent="0.2">
      <c r="A254" s="11" t="s">
        <v>156</v>
      </c>
      <c r="B254" s="36">
        <v>1250000</v>
      </c>
      <c r="C254" s="38"/>
    </row>
    <row r="255" spans="1:3" x14ac:dyDescent="0.2">
      <c r="A255" s="11" t="s">
        <v>207</v>
      </c>
      <c r="B255" s="36">
        <v>500000</v>
      </c>
      <c r="C255" s="38"/>
    </row>
    <row r="256" spans="1:3" x14ac:dyDescent="0.2">
      <c r="A256" s="11" t="s">
        <v>157</v>
      </c>
      <c r="B256" s="36">
        <v>1250000</v>
      </c>
      <c r="C256" s="38"/>
    </row>
    <row r="257" spans="1:3" x14ac:dyDescent="0.2">
      <c r="A257" s="11" t="s">
        <v>158</v>
      </c>
      <c r="B257" s="36">
        <v>1250000</v>
      </c>
      <c r="C257" s="38"/>
    </row>
    <row r="258" spans="1:3" x14ac:dyDescent="0.2">
      <c r="A258" s="11" t="s">
        <v>159</v>
      </c>
      <c r="B258" s="36">
        <v>1250000</v>
      </c>
      <c r="C258" s="38"/>
    </row>
    <row r="259" spans="1:3" x14ac:dyDescent="0.2">
      <c r="A259" s="11" t="s">
        <v>160</v>
      </c>
      <c r="B259" s="36">
        <v>1250000</v>
      </c>
      <c r="C259" s="38"/>
    </row>
    <row r="260" spans="1:3" x14ac:dyDescent="0.2">
      <c r="A260" s="11" t="s">
        <v>161</v>
      </c>
      <c r="B260" s="36">
        <v>1250000</v>
      </c>
      <c r="C260" s="38"/>
    </row>
    <row r="261" spans="1:3" x14ac:dyDescent="0.2">
      <c r="A261" s="11" t="s">
        <v>162</v>
      </c>
      <c r="B261" s="36">
        <v>1250000</v>
      </c>
      <c r="C261" s="38"/>
    </row>
    <row r="262" spans="1:3" x14ac:dyDescent="0.2">
      <c r="A262" s="11" t="s">
        <v>208</v>
      </c>
      <c r="B262" s="36">
        <v>500000</v>
      </c>
      <c r="C262" s="38"/>
    </row>
    <row r="263" spans="1:3" x14ac:dyDescent="0.2">
      <c r="A263" s="11" t="s">
        <v>163</v>
      </c>
      <c r="B263" s="36">
        <v>1250000</v>
      </c>
      <c r="C263" s="38"/>
    </row>
    <row r="264" spans="1:3" x14ac:dyDescent="0.2">
      <c r="A264" s="11" t="s">
        <v>164</v>
      </c>
      <c r="B264" s="36">
        <v>1250000</v>
      </c>
      <c r="C264" s="38"/>
    </row>
    <row r="265" spans="1:3" x14ac:dyDescent="0.2">
      <c r="A265" s="11" t="s">
        <v>209</v>
      </c>
      <c r="B265" s="36">
        <v>500000</v>
      </c>
      <c r="C265" s="38"/>
    </row>
    <row r="266" spans="1:3" x14ac:dyDescent="0.2">
      <c r="A266" s="11" t="s">
        <v>165</v>
      </c>
      <c r="B266" s="36">
        <v>1250000</v>
      </c>
      <c r="C266" s="38"/>
    </row>
    <row r="267" spans="1:3" x14ac:dyDescent="0.2">
      <c r="A267" s="11" t="s">
        <v>166</v>
      </c>
      <c r="B267" s="36">
        <v>1250000</v>
      </c>
      <c r="C267" s="38"/>
    </row>
    <row r="268" spans="1:3" x14ac:dyDescent="0.2">
      <c r="A268" s="11" t="s">
        <v>167</v>
      </c>
      <c r="B268" s="36">
        <v>1250000</v>
      </c>
      <c r="C268" s="38"/>
    </row>
    <row r="269" spans="1:3" x14ac:dyDescent="0.2">
      <c r="A269" s="11" t="s">
        <v>168</v>
      </c>
      <c r="B269" s="36">
        <v>1250000</v>
      </c>
      <c r="C269" s="38"/>
    </row>
    <row r="270" spans="1:3" x14ac:dyDescent="0.2">
      <c r="A270" s="11" t="s">
        <v>169</v>
      </c>
      <c r="B270" s="36">
        <v>1250000</v>
      </c>
      <c r="C270" s="38"/>
    </row>
    <row r="271" spans="1:3" x14ac:dyDescent="0.2">
      <c r="A271" s="11" t="s">
        <v>170</v>
      </c>
      <c r="B271" s="36">
        <v>1250000</v>
      </c>
      <c r="C271" s="38"/>
    </row>
    <row r="272" spans="1:3" x14ac:dyDescent="0.2">
      <c r="A272" s="11" t="s">
        <v>171</v>
      </c>
      <c r="B272" s="36">
        <v>1250000</v>
      </c>
      <c r="C272" s="38"/>
    </row>
    <row r="273" spans="1:3" x14ac:dyDescent="0.2">
      <c r="A273" s="11" t="s">
        <v>172</v>
      </c>
      <c r="B273" s="36">
        <v>1250000</v>
      </c>
      <c r="C273" s="38"/>
    </row>
    <row r="274" spans="1:3" x14ac:dyDescent="0.2">
      <c r="A274" s="11" t="s">
        <v>173</v>
      </c>
      <c r="B274" s="36">
        <v>1250000</v>
      </c>
      <c r="C274" s="38"/>
    </row>
    <row r="275" spans="1:3" x14ac:dyDescent="0.2">
      <c r="A275" s="11" t="s">
        <v>174</v>
      </c>
      <c r="B275" s="36">
        <v>1250000</v>
      </c>
      <c r="C275" s="38"/>
    </row>
    <row r="276" spans="1:3" x14ac:dyDescent="0.2">
      <c r="A276" s="11" t="s">
        <v>175</v>
      </c>
      <c r="B276" s="36">
        <v>1250000</v>
      </c>
      <c r="C276" s="38"/>
    </row>
    <row r="277" spans="1:3" x14ac:dyDescent="0.2">
      <c r="A277" s="11" t="s">
        <v>176</v>
      </c>
      <c r="B277" s="36">
        <v>1250000</v>
      </c>
      <c r="C277" s="38"/>
    </row>
    <row r="278" spans="1:3" x14ac:dyDescent="0.2">
      <c r="A278" s="11" t="s">
        <v>177</v>
      </c>
      <c r="B278" s="36">
        <v>1250000</v>
      </c>
      <c r="C278" s="38"/>
    </row>
    <row r="279" spans="1:3" x14ac:dyDescent="0.2">
      <c r="A279" s="11" t="s">
        <v>178</v>
      </c>
      <c r="B279" s="36">
        <v>1250000</v>
      </c>
      <c r="C279" s="38"/>
    </row>
    <row r="280" spans="1:3" x14ac:dyDescent="0.2">
      <c r="A280" s="11" t="s">
        <v>179</v>
      </c>
      <c r="B280" s="36">
        <v>1250000</v>
      </c>
      <c r="C280" s="38"/>
    </row>
    <row r="281" spans="1:3" x14ac:dyDescent="0.2">
      <c r="A281" s="11" t="s">
        <v>180</v>
      </c>
      <c r="B281" s="36">
        <v>1250000</v>
      </c>
      <c r="C281" s="38"/>
    </row>
    <row r="282" spans="1:3" x14ac:dyDescent="0.2">
      <c r="A282" s="11" t="s">
        <v>210</v>
      </c>
      <c r="B282" s="36">
        <v>500000</v>
      </c>
      <c r="C282" s="38"/>
    </row>
    <row r="283" spans="1:3" x14ac:dyDescent="0.2">
      <c r="A283" s="11" t="s">
        <v>181</v>
      </c>
      <c r="B283" s="36">
        <v>1250000</v>
      </c>
      <c r="C283" s="38"/>
    </row>
    <row r="284" spans="1:3" x14ac:dyDescent="0.2">
      <c r="A284" s="11" t="s">
        <v>182</v>
      </c>
      <c r="B284" s="36">
        <v>1250000</v>
      </c>
      <c r="C284" s="38"/>
    </row>
    <row r="285" spans="1:3" x14ac:dyDescent="0.2">
      <c r="A285" s="11" t="s">
        <v>183</v>
      </c>
      <c r="B285" s="36">
        <v>1250000</v>
      </c>
      <c r="C285" s="38"/>
    </row>
    <row r="286" spans="1:3" x14ac:dyDescent="0.2">
      <c r="A286" s="11" t="s">
        <v>184</v>
      </c>
      <c r="B286" s="36">
        <v>1250000</v>
      </c>
      <c r="C286" s="38"/>
    </row>
    <row r="287" spans="1:3" x14ac:dyDescent="0.2">
      <c r="A287" s="11" t="s">
        <v>185</v>
      </c>
      <c r="B287" s="36">
        <v>1250000</v>
      </c>
      <c r="C287" s="38"/>
    </row>
    <row r="288" spans="1:3" x14ac:dyDescent="0.2">
      <c r="A288" s="11" t="s">
        <v>186</v>
      </c>
      <c r="B288" s="36">
        <v>1250000</v>
      </c>
      <c r="C288" s="38"/>
    </row>
    <row r="289" spans="1:3" x14ac:dyDescent="0.2">
      <c r="A289" s="11" t="s">
        <v>187</v>
      </c>
      <c r="B289" s="36">
        <v>1250000</v>
      </c>
      <c r="C289" s="38"/>
    </row>
    <row r="290" spans="1:3" x14ac:dyDescent="0.2">
      <c r="A290" s="11" t="s">
        <v>188</v>
      </c>
      <c r="B290" s="36">
        <v>1250000</v>
      </c>
      <c r="C290" s="38"/>
    </row>
    <row r="291" spans="1:3" x14ac:dyDescent="0.2">
      <c r="A291" s="11" t="s">
        <v>189</v>
      </c>
      <c r="B291" s="36">
        <v>1250000</v>
      </c>
      <c r="C291" s="38"/>
    </row>
    <row r="292" spans="1:3" x14ac:dyDescent="0.2">
      <c r="A292" s="11" t="s">
        <v>190</v>
      </c>
      <c r="B292" s="36">
        <v>1250000</v>
      </c>
      <c r="C292" s="38"/>
    </row>
    <row r="293" spans="1:3" x14ac:dyDescent="0.2">
      <c r="A293" s="11" t="s">
        <v>191</v>
      </c>
      <c r="B293" s="36">
        <v>1250000</v>
      </c>
      <c r="C293" s="38"/>
    </row>
    <row r="294" spans="1:3" x14ac:dyDescent="0.2">
      <c r="A294" s="11" t="s">
        <v>192</v>
      </c>
      <c r="B294" s="36">
        <v>1250000</v>
      </c>
      <c r="C294" s="38"/>
    </row>
    <row r="295" spans="1:3" x14ac:dyDescent="0.2">
      <c r="A295" s="11" t="s">
        <v>193</v>
      </c>
      <c r="B295" s="36">
        <v>500000</v>
      </c>
      <c r="C295" s="38"/>
    </row>
    <row r="296" spans="1:3" x14ac:dyDescent="0.2">
      <c r="A296" s="11" t="s">
        <v>211</v>
      </c>
      <c r="B296" s="36">
        <v>1250000</v>
      </c>
      <c r="C296" s="38"/>
    </row>
    <row r="297" spans="1:3" x14ac:dyDescent="0.2">
      <c r="A297" s="11" t="s">
        <v>194</v>
      </c>
      <c r="B297" s="36">
        <v>1250000</v>
      </c>
      <c r="C297" s="38"/>
    </row>
    <row r="298" spans="1:3" x14ac:dyDescent="0.2">
      <c r="A298" s="11" t="s">
        <v>195</v>
      </c>
      <c r="B298" s="36">
        <v>1250000</v>
      </c>
      <c r="C298" s="38"/>
    </row>
    <row r="299" spans="1:3" x14ac:dyDescent="0.2">
      <c r="A299" s="11" t="s">
        <v>196</v>
      </c>
      <c r="B299" s="36">
        <v>1250000</v>
      </c>
      <c r="C299" s="38"/>
    </row>
    <row r="300" spans="1:3" x14ac:dyDescent="0.2">
      <c r="A300" s="11" t="s">
        <v>197</v>
      </c>
      <c r="B300" s="36">
        <v>1250000</v>
      </c>
      <c r="C300" s="38"/>
    </row>
    <row r="301" spans="1:3" x14ac:dyDescent="0.2">
      <c r="A301" s="11" t="s">
        <v>198</v>
      </c>
      <c r="B301" s="36">
        <v>1250000</v>
      </c>
      <c r="C301" s="38"/>
    </row>
    <row r="302" spans="1:3" x14ac:dyDescent="0.2">
      <c r="A302" s="11" t="s">
        <v>199</v>
      </c>
      <c r="B302" s="36">
        <v>1250000</v>
      </c>
      <c r="C302" s="38"/>
    </row>
    <row r="303" spans="1:3" x14ac:dyDescent="0.2">
      <c r="A303" s="11" t="s">
        <v>200</v>
      </c>
      <c r="B303" s="36">
        <v>500000</v>
      </c>
      <c r="C303" s="38"/>
    </row>
    <row r="304" spans="1:3" x14ac:dyDescent="0.2">
      <c r="A304" s="11" t="s">
        <v>201</v>
      </c>
      <c r="B304" s="36">
        <v>1250000</v>
      </c>
      <c r="C304" s="38"/>
    </row>
    <row r="305" spans="1:3" x14ac:dyDescent="0.2">
      <c r="A305" s="11" t="s">
        <v>202</v>
      </c>
      <c r="B305" s="36">
        <v>1250000</v>
      </c>
      <c r="C305" s="38"/>
    </row>
    <row r="306" spans="1:3" x14ac:dyDescent="0.2">
      <c r="A306" s="11" t="s">
        <v>203</v>
      </c>
      <c r="B306" s="36">
        <v>1250000</v>
      </c>
      <c r="C306" s="38"/>
    </row>
    <row r="307" spans="1:3" x14ac:dyDescent="0.2">
      <c r="A307" s="11" t="s">
        <v>204</v>
      </c>
      <c r="B307" s="36">
        <v>1250000</v>
      </c>
      <c r="C307" s="38"/>
    </row>
    <row r="308" spans="1:3" x14ac:dyDescent="0.2">
      <c r="A308" s="11" t="s">
        <v>205</v>
      </c>
      <c r="B308" s="36">
        <v>1250000</v>
      </c>
      <c r="C308" s="38"/>
    </row>
    <row r="309" spans="1:3" ht="15.75" x14ac:dyDescent="0.25">
      <c r="A309" s="26" t="s">
        <v>153</v>
      </c>
      <c r="B309" s="37">
        <f>SUM(B253:B308)</f>
        <v>65500000</v>
      </c>
      <c r="C309" s="38"/>
    </row>
  </sheetData>
  <mergeCells count="6">
    <mergeCell ref="A16:B16"/>
    <mergeCell ref="A1:C1"/>
    <mergeCell ref="A2:C2"/>
    <mergeCell ref="A3:C3"/>
    <mergeCell ref="A4:B4"/>
    <mergeCell ref="A5:B5"/>
  </mergeCells>
  <printOptions horizontalCentered="1"/>
  <pageMargins left="0.75" right="0.75" top="0.5" bottom="0.5" header="0.3" footer="0.3"/>
  <pageSetup scale="85" orientation="portrait" horizontalDpi="4294967293" verticalDpi="4294967293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12</vt:lpstr>
      <vt:lpstr>'Table 12'!Print_Area</vt:lpstr>
      <vt:lpstr>'Table 12'!Print_Titles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12</dc:title>
  <dc:creator>Federal Transit Administration</dc:creator>
  <cp:lastModifiedBy>USDOT</cp:lastModifiedBy>
  <dcterms:created xsi:type="dcterms:W3CDTF">2015-02-06T21:36:45Z</dcterms:created>
  <dcterms:modified xsi:type="dcterms:W3CDTF">2015-08-25T18:29:53Z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