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" yWindow="60" windowWidth="16608" windowHeight="6108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E74" i="1" l="1"/>
  <c r="E92" i="1" l="1"/>
  <c r="E89" i="1"/>
  <c r="E67" i="1"/>
  <c r="E63" i="1"/>
  <c r="E57" i="1"/>
  <c r="E49" i="1"/>
  <c r="E45" i="1"/>
  <c r="E40" i="1"/>
  <c r="E34" i="1"/>
  <c r="E29" i="1"/>
  <c r="E20" i="1"/>
  <c r="E16" i="1"/>
  <c r="E11" i="1"/>
  <c r="E93" i="1" l="1"/>
</calcChain>
</file>

<file path=xl/sharedStrings.xml><?xml version="1.0" encoding="utf-8"?>
<sst xmlns="http://schemas.openxmlformats.org/spreadsheetml/2006/main" count="70" uniqueCount="47">
  <si>
    <t>FEDERAL TRANSIT ADMINISTRATION</t>
  </si>
  <si>
    <t>TABLE 1</t>
  </si>
  <si>
    <t>FY 2015 APPROPRIATIONS AND APPORTIONMENTS FOR GRANT PROGRAMS</t>
  </si>
  <si>
    <t xml:space="preserve">FORMULA </t>
  </si>
  <si>
    <t>Section 5303 Metropolitan Transportation Planning Program</t>
  </si>
  <si>
    <t>Total FY 2015  Available</t>
  </si>
  <si>
    <t>Less FY 2015 Oversight (one half percent)</t>
  </si>
  <si>
    <t xml:space="preserve">Total Apportioned </t>
  </si>
  <si>
    <t xml:space="preserve">Section 5304 Statewide Transportation Planning Program </t>
  </si>
  <si>
    <t>Total FY 2015 Available</t>
  </si>
  <si>
    <t xml:space="preserve">Total Apportioned    </t>
  </si>
  <si>
    <t>Transit Oriented Development (Discretionary pilot)</t>
  </si>
  <si>
    <t>Total Available for Allocation</t>
  </si>
  <si>
    <t xml:space="preserve">Section 5307 Urbanized Area Formula Program </t>
  </si>
  <si>
    <t>Less FY 2015 Oversight (three-fourths percent)</t>
  </si>
  <si>
    <t>Less FY 2015 State Safety Oversight Program (one half percent)</t>
  </si>
  <si>
    <t>Less FY 2015 Ferry Discretionary Program</t>
  </si>
  <si>
    <t>Section 5340 High Density States</t>
  </si>
  <si>
    <t>Section 5340 Growing States</t>
  </si>
  <si>
    <t xml:space="preserve">Total Apportioned   </t>
  </si>
  <si>
    <t>Section 5310 Enhanced Mobility of Seniors and Individuals with Disabilities</t>
  </si>
  <si>
    <t>Less FY 2015 Oversight (one-half percent)</t>
  </si>
  <si>
    <t>Section 5311 Rural Areas Formula Program</t>
  </si>
  <si>
    <t>Section 5311(b)(3) Rural Transit Assistance Program (RTAP)</t>
  </si>
  <si>
    <t>Less Amount Reserved for National RTAP (15 percent)</t>
  </si>
  <si>
    <t>Section 5311(c)(1) Public Transportation on Indian Reservations Formula</t>
  </si>
  <si>
    <t>Section 5311(c)(1) Public Transportation on Indian Reservations Discretionary</t>
  </si>
  <si>
    <t>Total Discretionary</t>
  </si>
  <si>
    <t>Section 5311(c)(2) Appalachian Development Public Transportation Assistance Program</t>
  </si>
  <si>
    <t xml:space="preserve">Total Available for Allocation  </t>
  </si>
  <si>
    <t xml:space="preserve">Section 5337 State of Good Repair </t>
  </si>
  <si>
    <t>Total FY 2015 Available High Intensity Fixed Guideway Formula</t>
  </si>
  <si>
    <t>Total FY 2015 Available High Intensity Motorbus Formula</t>
  </si>
  <si>
    <t>Section 5339 Bus and Bus Facilities Formula</t>
  </si>
  <si>
    <t>Total Apportioned</t>
  </si>
  <si>
    <t>CAPITAL INVESTMENT GRANTS</t>
  </si>
  <si>
    <t>Section 5309 New Starts</t>
  </si>
  <si>
    <t>Less FY 2015 Oversight (one percent)</t>
  </si>
  <si>
    <t>RESEARCH</t>
  </si>
  <si>
    <t>Transit Research and Training</t>
  </si>
  <si>
    <t>TECHNICAL ASSISTANCE</t>
  </si>
  <si>
    <t>Technical Assistance and Standards Development</t>
  </si>
  <si>
    <t>OTHER</t>
  </si>
  <si>
    <t>Washington Metropolitan Area Transit Authority (WMATA)</t>
  </si>
  <si>
    <t xml:space="preserve">TOTAL APPROPRIATION (Above Grant Programs) </t>
  </si>
  <si>
    <t xml:space="preserve">TOTAL APPORTIONMENT/ALLOCATION (Above Grant Programs) </t>
  </si>
  <si>
    <t>The total available amount for a program is based on funding authorized under The Moving Ahead for Progress in the 21st Century Act (MAP-21), (Pub. L. 112-141, 2012) and appropriated pursuant to the FY 2015 Appropriations Act (Pub. L. 113- 235).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</si>
</sst>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sz val="16"/>
      <name val="Helvetica"/>
      <family val="2"/>
    </font>
    <font>
      <sz val="16"/>
      <name val="Arial"/>
      <family val="2"/>
    </font>
    <font>
      <b/>
      <u/>
      <sz val="14"/>
      <name val="Arial"/>
      <family val="2"/>
    </font>
    <font>
      <sz val="11"/>
      <name val="Helvetica"/>
      <family val="2"/>
    </font>
    <font>
      <sz val="14"/>
      <name val="Arial"/>
      <family val="2"/>
    </font>
    <font>
      <sz val="14"/>
      <color theme="1"/>
      <name val="Arial"/>
      <family val="2"/>
    </font>
    <font>
      <u/>
      <sz val="14"/>
      <name val="Arial"/>
      <family val="2"/>
    </font>
    <font>
      <b/>
      <i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0" fontId="5" fillId="0" borderId="0" xfId="0" applyFont="1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Protection="1"/>
    <xf numFmtId="0" fontId="8" fillId="0" borderId="3" xfId="0" applyFont="1" applyFill="1" applyBorder="1" applyAlignment="1">
      <alignment horizontal="center"/>
    </xf>
    <xf numFmtId="0" fontId="9" fillId="0" borderId="2" xfId="0" applyFont="1" applyFill="1" applyBorder="1" applyProtection="1"/>
    <xf numFmtId="0" fontId="10" fillId="0" borderId="0" xfId="0" applyFont="1" applyFill="1"/>
    <xf numFmtId="0" fontId="9" fillId="0" borderId="0" xfId="0" applyFont="1" applyFill="1" applyBorder="1" applyProtection="1"/>
    <xf numFmtId="5" fontId="9" fillId="0" borderId="0" xfId="0" applyNumberFormat="1" applyFont="1" applyFill="1" applyBorder="1" applyProtection="1"/>
    <xf numFmtId="0" fontId="9" fillId="0" borderId="3" xfId="0" applyFont="1" applyFill="1" applyBorder="1" applyAlignment="1">
      <alignment horizontal="center"/>
    </xf>
    <xf numFmtId="0" fontId="9" fillId="0" borderId="0" xfId="0" applyFont="1" applyFill="1" applyBorder="1"/>
    <xf numFmtId="164" fontId="10" fillId="0" borderId="6" xfId="1" applyNumberFormat="1" applyFont="1" applyFill="1" applyBorder="1"/>
    <xf numFmtId="5" fontId="9" fillId="0" borderId="3" xfId="0" applyNumberFormat="1" applyFont="1" applyFill="1" applyBorder="1" applyAlignment="1">
      <alignment horizontal="center"/>
    </xf>
    <xf numFmtId="5" fontId="9" fillId="0" borderId="7" xfId="0" applyNumberFormat="1" applyFont="1" applyFill="1" applyBorder="1" applyProtection="1"/>
    <xf numFmtId="37" fontId="7" fillId="0" borderId="0" xfId="0" applyNumberFormat="1" applyFont="1" applyFill="1" applyBorder="1" applyProtection="1"/>
    <xf numFmtId="5" fontId="9" fillId="0" borderId="6" xfId="0" applyNumberFormat="1" applyFont="1" applyFill="1" applyBorder="1" applyProtection="1"/>
    <xf numFmtId="0" fontId="7" fillId="0" borderId="0" xfId="0" applyFont="1" applyFill="1" applyBorder="1" applyProtection="1"/>
    <xf numFmtId="164" fontId="9" fillId="0" borderId="6" xfId="0" applyNumberFormat="1" applyFont="1" applyFill="1" applyBorder="1" applyProtection="1"/>
    <xf numFmtId="0" fontId="10" fillId="0" borderId="0" xfId="0" applyFont="1" applyFill="1" applyBorder="1"/>
    <xf numFmtId="0" fontId="7" fillId="0" borderId="0" xfId="0" applyFont="1" applyFill="1" applyBorder="1" applyAlignment="1">
      <alignment wrapText="1"/>
    </xf>
    <xf numFmtId="3" fontId="0" fillId="0" borderId="0" xfId="0" applyNumberFormat="1" applyFill="1"/>
    <xf numFmtId="5" fontId="0" fillId="0" borderId="0" xfId="0" applyNumberFormat="1" applyFill="1"/>
    <xf numFmtId="0" fontId="9" fillId="0" borderId="8" xfId="0" applyFont="1" applyFill="1" applyBorder="1" applyProtection="1"/>
    <xf numFmtId="0" fontId="10" fillId="0" borderId="9" xfId="0" applyFont="1" applyFill="1" applyBorder="1"/>
    <xf numFmtId="0" fontId="9" fillId="0" borderId="9" xfId="0" applyFont="1" applyFill="1" applyBorder="1" applyProtection="1"/>
    <xf numFmtId="5" fontId="9" fillId="0" borderId="9" xfId="0" applyNumberFormat="1" applyFont="1" applyFill="1" applyBorder="1" applyProtection="1"/>
    <xf numFmtId="0" fontId="9" fillId="0" borderId="10" xfId="0" applyFont="1" applyFill="1" applyBorder="1" applyAlignment="1">
      <alignment horizontal="center"/>
    </xf>
    <xf numFmtId="37" fontId="9" fillId="0" borderId="0" xfId="0" applyNumberFormat="1" applyFont="1" applyFill="1" applyBorder="1"/>
    <xf numFmtId="164" fontId="10" fillId="0" borderId="0" xfId="1" applyNumberFormat="1" applyFont="1" applyFill="1" applyBorder="1"/>
    <xf numFmtId="0" fontId="11" fillId="0" borderId="0" xfId="0" applyFont="1" applyFill="1" applyBorder="1"/>
    <xf numFmtId="0" fontId="11" fillId="0" borderId="0" xfId="0" applyFont="1" applyFill="1" applyBorder="1" applyProtection="1"/>
    <xf numFmtId="164" fontId="9" fillId="0" borderId="0" xfId="0" applyNumberFormat="1" applyFont="1" applyFill="1" applyBorder="1" applyProtection="1"/>
    <xf numFmtId="0" fontId="0" fillId="0" borderId="10" xfId="0" applyFill="1" applyBorder="1"/>
    <xf numFmtId="5" fontId="9" fillId="0" borderId="0" xfId="0" applyNumberFormat="1" applyFont="1" applyFill="1" applyBorder="1" applyAlignment="1" applyProtection="1"/>
    <xf numFmtId="37" fontId="12" fillId="0" borderId="9" xfId="0" applyNumberFormat="1" applyFont="1" applyFill="1" applyBorder="1" applyProtection="1"/>
    <xf numFmtId="37" fontId="12" fillId="0" borderId="0" xfId="0" applyNumberFormat="1" applyFont="1" applyFill="1" applyBorder="1" applyProtection="1"/>
    <xf numFmtId="0" fontId="13" fillId="0" borderId="10" xfId="0" applyFont="1" applyFill="1" applyBorder="1" applyAlignment="1">
      <alignment horizontal="center"/>
    </xf>
    <xf numFmtId="0" fontId="9" fillId="0" borderId="11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5" fontId="3" fillId="0" borderId="12" xfId="0" applyNumberFormat="1" applyFont="1" applyFill="1" applyBorder="1" applyAlignment="1" applyProtection="1">
      <alignment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5" fontId="3" fillId="0" borderId="9" xfId="0" applyNumberFormat="1" applyFont="1" applyFill="1" applyBorder="1" applyAlignment="1" applyProtection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14" fillId="0" borderId="8" xfId="0" applyFont="1" applyFill="1" applyBorder="1" applyProtection="1"/>
    <xf numFmtId="0" fontId="14" fillId="0" borderId="9" xfId="0" applyFont="1" applyFill="1" applyBorder="1" applyProtection="1"/>
    <xf numFmtId="0" fontId="15" fillId="0" borderId="9" xfId="0" applyFont="1" applyFill="1" applyBorder="1" applyProtection="1"/>
    <xf numFmtId="0" fontId="7" fillId="0" borderId="0" xfId="0" applyFont="1" applyFill="1" applyBorder="1" applyAlignment="1" applyProtection="1">
      <alignment wrapText="1"/>
    </xf>
    <xf numFmtId="0" fontId="0" fillId="0" borderId="0" xfId="0" applyBorder="1" applyAlignment="1">
      <alignment wrapText="1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9" fillId="0" borderId="0" xfId="0" applyFont="1" applyFill="1" applyBorder="1" applyAlignment="1" applyProtection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3"/>
  <sheetViews>
    <sheetView tabSelected="1" zoomScale="90" zoomScaleNormal="90" workbookViewId="0">
      <selection activeCell="A4" sqref="A4:F4"/>
    </sheetView>
  </sheetViews>
  <sheetFormatPr defaultColWidth="9.109375" defaultRowHeight="14.4" x14ac:dyDescent="0.3"/>
  <cols>
    <col min="1" max="1" width="9.33203125" style="2" customWidth="1"/>
    <col min="2" max="2" width="9.109375" style="2" customWidth="1"/>
    <col min="3" max="3" width="23.88671875" style="2" customWidth="1"/>
    <col min="4" max="4" width="61" style="2" customWidth="1"/>
    <col min="5" max="5" width="29.44140625" style="2" customWidth="1"/>
    <col min="6" max="6" width="2.6640625" style="2" customWidth="1"/>
    <col min="7" max="7" width="9.109375" style="2"/>
    <col min="8" max="8" width="20.44140625" style="2" customWidth="1"/>
    <col min="9" max="9" width="11" style="2" bestFit="1" customWidth="1"/>
    <col min="10" max="10" width="13.109375" style="2" bestFit="1" customWidth="1"/>
    <col min="11" max="11" width="12.109375" style="2" bestFit="1" customWidth="1"/>
    <col min="12" max="254" width="9.109375" style="2"/>
    <col min="255" max="255" width="9.33203125" style="2" customWidth="1"/>
    <col min="256" max="256" width="9.109375" style="2" customWidth="1"/>
    <col min="257" max="257" width="23.88671875" style="2" customWidth="1"/>
    <col min="258" max="258" width="61" style="2" customWidth="1"/>
    <col min="259" max="259" width="29.44140625" style="2" customWidth="1"/>
    <col min="260" max="260" width="2.6640625" style="2" customWidth="1"/>
    <col min="261" max="261" width="9.109375" style="2"/>
    <col min="262" max="262" width="27.6640625" style="2" customWidth="1"/>
    <col min="263" max="263" width="9.109375" style="2"/>
    <col min="264" max="264" width="20.44140625" style="2" customWidth="1"/>
    <col min="265" max="265" width="11" style="2" bestFit="1" customWidth="1"/>
    <col min="266" max="266" width="13.109375" style="2" bestFit="1" customWidth="1"/>
    <col min="267" max="267" width="12.109375" style="2" bestFit="1" customWidth="1"/>
    <col min="268" max="510" width="9.109375" style="2"/>
    <col min="511" max="511" width="9.33203125" style="2" customWidth="1"/>
    <col min="512" max="512" width="9.109375" style="2" customWidth="1"/>
    <col min="513" max="513" width="23.88671875" style="2" customWidth="1"/>
    <col min="514" max="514" width="61" style="2" customWidth="1"/>
    <col min="515" max="515" width="29.44140625" style="2" customWidth="1"/>
    <col min="516" max="516" width="2.6640625" style="2" customWidth="1"/>
    <col min="517" max="517" width="9.109375" style="2"/>
    <col min="518" max="518" width="27.6640625" style="2" customWidth="1"/>
    <col min="519" max="519" width="9.109375" style="2"/>
    <col min="520" max="520" width="20.44140625" style="2" customWidth="1"/>
    <col min="521" max="521" width="11" style="2" bestFit="1" customWidth="1"/>
    <col min="522" max="522" width="13.109375" style="2" bestFit="1" customWidth="1"/>
    <col min="523" max="523" width="12.109375" style="2" bestFit="1" customWidth="1"/>
    <col min="524" max="766" width="9.109375" style="2"/>
    <col min="767" max="767" width="9.33203125" style="2" customWidth="1"/>
    <col min="768" max="768" width="9.109375" style="2" customWidth="1"/>
    <col min="769" max="769" width="23.88671875" style="2" customWidth="1"/>
    <col min="770" max="770" width="61" style="2" customWidth="1"/>
    <col min="771" max="771" width="29.44140625" style="2" customWidth="1"/>
    <col min="772" max="772" width="2.6640625" style="2" customWidth="1"/>
    <col min="773" max="773" width="9.109375" style="2"/>
    <col min="774" max="774" width="27.6640625" style="2" customWidth="1"/>
    <col min="775" max="775" width="9.109375" style="2"/>
    <col min="776" max="776" width="20.44140625" style="2" customWidth="1"/>
    <col min="777" max="777" width="11" style="2" bestFit="1" customWidth="1"/>
    <col min="778" max="778" width="13.109375" style="2" bestFit="1" customWidth="1"/>
    <col min="779" max="779" width="12.109375" style="2" bestFit="1" customWidth="1"/>
    <col min="780" max="1022" width="9.109375" style="2"/>
    <col min="1023" max="1023" width="9.33203125" style="2" customWidth="1"/>
    <col min="1024" max="1024" width="9.109375" style="2" customWidth="1"/>
    <col min="1025" max="1025" width="23.88671875" style="2" customWidth="1"/>
    <col min="1026" max="1026" width="61" style="2" customWidth="1"/>
    <col min="1027" max="1027" width="29.44140625" style="2" customWidth="1"/>
    <col min="1028" max="1028" width="2.6640625" style="2" customWidth="1"/>
    <col min="1029" max="1029" width="9.109375" style="2"/>
    <col min="1030" max="1030" width="27.6640625" style="2" customWidth="1"/>
    <col min="1031" max="1031" width="9.109375" style="2"/>
    <col min="1032" max="1032" width="20.44140625" style="2" customWidth="1"/>
    <col min="1033" max="1033" width="11" style="2" bestFit="1" customWidth="1"/>
    <col min="1034" max="1034" width="13.109375" style="2" bestFit="1" customWidth="1"/>
    <col min="1035" max="1035" width="12.109375" style="2" bestFit="1" customWidth="1"/>
    <col min="1036" max="1278" width="9.109375" style="2"/>
    <col min="1279" max="1279" width="9.33203125" style="2" customWidth="1"/>
    <col min="1280" max="1280" width="9.109375" style="2" customWidth="1"/>
    <col min="1281" max="1281" width="23.88671875" style="2" customWidth="1"/>
    <col min="1282" max="1282" width="61" style="2" customWidth="1"/>
    <col min="1283" max="1283" width="29.44140625" style="2" customWidth="1"/>
    <col min="1284" max="1284" width="2.6640625" style="2" customWidth="1"/>
    <col min="1285" max="1285" width="9.109375" style="2"/>
    <col min="1286" max="1286" width="27.6640625" style="2" customWidth="1"/>
    <col min="1287" max="1287" width="9.109375" style="2"/>
    <col min="1288" max="1288" width="20.44140625" style="2" customWidth="1"/>
    <col min="1289" max="1289" width="11" style="2" bestFit="1" customWidth="1"/>
    <col min="1290" max="1290" width="13.109375" style="2" bestFit="1" customWidth="1"/>
    <col min="1291" max="1291" width="12.109375" style="2" bestFit="1" customWidth="1"/>
    <col min="1292" max="1534" width="9.109375" style="2"/>
    <col min="1535" max="1535" width="9.33203125" style="2" customWidth="1"/>
    <col min="1536" max="1536" width="9.109375" style="2" customWidth="1"/>
    <col min="1537" max="1537" width="23.88671875" style="2" customWidth="1"/>
    <col min="1538" max="1538" width="61" style="2" customWidth="1"/>
    <col min="1539" max="1539" width="29.44140625" style="2" customWidth="1"/>
    <col min="1540" max="1540" width="2.6640625" style="2" customWidth="1"/>
    <col min="1541" max="1541" width="9.109375" style="2"/>
    <col min="1542" max="1542" width="27.6640625" style="2" customWidth="1"/>
    <col min="1543" max="1543" width="9.109375" style="2"/>
    <col min="1544" max="1544" width="20.44140625" style="2" customWidth="1"/>
    <col min="1545" max="1545" width="11" style="2" bestFit="1" customWidth="1"/>
    <col min="1546" max="1546" width="13.109375" style="2" bestFit="1" customWidth="1"/>
    <col min="1547" max="1547" width="12.109375" style="2" bestFit="1" customWidth="1"/>
    <col min="1548" max="1790" width="9.109375" style="2"/>
    <col min="1791" max="1791" width="9.33203125" style="2" customWidth="1"/>
    <col min="1792" max="1792" width="9.109375" style="2" customWidth="1"/>
    <col min="1793" max="1793" width="23.88671875" style="2" customWidth="1"/>
    <col min="1794" max="1794" width="61" style="2" customWidth="1"/>
    <col min="1795" max="1795" width="29.44140625" style="2" customWidth="1"/>
    <col min="1796" max="1796" width="2.6640625" style="2" customWidth="1"/>
    <col min="1797" max="1797" width="9.109375" style="2"/>
    <col min="1798" max="1798" width="27.6640625" style="2" customWidth="1"/>
    <col min="1799" max="1799" width="9.109375" style="2"/>
    <col min="1800" max="1800" width="20.44140625" style="2" customWidth="1"/>
    <col min="1801" max="1801" width="11" style="2" bestFit="1" customWidth="1"/>
    <col min="1802" max="1802" width="13.109375" style="2" bestFit="1" customWidth="1"/>
    <col min="1803" max="1803" width="12.109375" style="2" bestFit="1" customWidth="1"/>
    <col min="1804" max="2046" width="9.109375" style="2"/>
    <col min="2047" max="2047" width="9.33203125" style="2" customWidth="1"/>
    <col min="2048" max="2048" width="9.109375" style="2" customWidth="1"/>
    <col min="2049" max="2049" width="23.88671875" style="2" customWidth="1"/>
    <col min="2050" max="2050" width="61" style="2" customWidth="1"/>
    <col min="2051" max="2051" width="29.44140625" style="2" customWidth="1"/>
    <col min="2052" max="2052" width="2.6640625" style="2" customWidth="1"/>
    <col min="2053" max="2053" width="9.109375" style="2"/>
    <col min="2054" max="2054" width="27.6640625" style="2" customWidth="1"/>
    <col min="2055" max="2055" width="9.109375" style="2"/>
    <col min="2056" max="2056" width="20.44140625" style="2" customWidth="1"/>
    <col min="2057" max="2057" width="11" style="2" bestFit="1" customWidth="1"/>
    <col min="2058" max="2058" width="13.109375" style="2" bestFit="1" customWidth="1"/>
    <col min="2059" max="2059" width="12.109375" style="2" bestFit="1" customWidth="1"/>
    <col min="2060" max="2302" width="9.109375" style="2"/>
    <col min="2303" max="2303" width="9.33203125" style="2" customWidth="1"/>
    <col min="2304" max="2304" width="9.109375" style="2" customWidth="1"/>
    <col min="2305" max="2305" width="23.88671875" style="2" customWidth="1"/>
    <col min="2306" max="2306" width="61" style="2" customWidth="1"/>
    <col min="2307" max="2307" width="29.44140625" style="2" customWidth="1"/>
    <col min="2308" max="2308" width="2.6640625" style="2" customWidth="1"/>
    <col min="2309" max="2309" width="9.109375" style="2"/>
    <col min="2310" max="2310" width="27.6640625" style="2" customWidth="1"/>
    <col min="2311" max="2311" width="9.109375" style="2"/>
    <col min="2312" max="2312" width="20.44140625" style="2" customWidth="1"/>
    <col min="2313" max="2313" width="11" style="2" bestFit="1" customWidth="1"/>
    <col min="2314" max="2314" width="13.109375" style="2" bestFit="1" customWidth="1"/>
    <col min="2315" max="2315" width="12.109375" style="2" bestFit="1" customWidth="1"/>
    <col min="2316" max="2558" width="9.109375" style="2"/>
    <col min="2559" max="2559" width="9.33203125" style="2" customWidth="1"/>
    <col min="2560" max="2560" width="9.109375" style="2" customWidth="1"/>
    <col min="2561" max="2561" width="23.88671875" style="2" customWidth="1"/>
    <col min="2562" max="2562" width="61" style="2" customWidth="1"/>
    <col min="2563" max="2563" width="29.44140625" style="2" customWidth="1"/>
    <col min="2564" max="2564" width="2.6640625" style="2" customWidth="1"/>
    <col min="2565" max="2565" width="9.109375" style="2"/>
    <col min="2566" max="2566" width="27.6640625" style="2" customWidth="1"/>
    <col min="2567" max="2567" width="9.109375" style="2"/>
    <col min="2568" max="2568" width="20.44140625" style="2" customWidth="1"/>
    <col min="2569" max="2569" width="11" style="2" bestFit="1" customWidth="1"/>
    <col min="2570" max="2570" width="13.109375" style="2" bestFit="1" customWidth="1"/>
    <col min="2571" max="2571" width="12.109375" style="2" bestFit="1" customWidth="1"/>
    <col min="2572" max="2814" width="9.109375" style="2"/>
    <col min="2815" max="2815" width="9.33203125" style="2" customWidth="1"/>
    <col min="2816" max="2816" width="9.109375" style="2" customWidth="1"/>
    <col min="2817" max="2817" width="23.88671875" style="2" customWidth="1"/>
    <col min="2818" max="2818" width="61" style="2" customWidth="1"/>
    <col min="2819" max="2819" width="29.44140625" style="2" customWidth="1"/>
    <col min="2820" max="2820" width="2.6640625" style="2" customWidth="1"/>
    <col min="2821" max="2821" width="9.109375" style="2"/>
    <col min="2822" max="2822" width="27.6640625" style="2" customWidth="1"/>
    <col min="2823" max="2823" width="9.109375" style="2"/>
    <col min="2824" max="2824" width="20.44140625" style="2" customWidth="1"/>
    <col min="2825" max="2825" width="11" style="2" bestFit="1" customWidth="1"/>
    <col min="2826" max="2826" width="13.109375" style="2" bestFit="1" customWidth="1"/>
    <col min="2827" max="2827" width="12.109375" style="2" bestFit="1" customWidth="1"/>
    <col min="2828" max="3070" width="9.109375" style="2"/>
    <col min="3071" max="3071" width="9.33203125" style="2" customWidth="1"/>
    <col min="3072" max="3072" width="9.109375" style="2" customWidth="1"/>
    <col min="3073" max="3073" width="23.88671875" style="2" customWidth="1"/>
    <col min="3074" max="3074" width="61" style="2" customWidth="1"/>
    <col min="3075" max="3075" width="29.44140625" style="2" customWidth="1"/>
    <col min="3076" max="3076" width="2.6640625" style="2" customWidth="1"/>
    <col min="3077" max="3077" width="9.109375" style="2"/>
    <col min="3078" max="3078" width="27.6640625" style="2" customWidth="1"/>
    <col min="3079" max="3079" width="9.109375" style="2"/>
    <col min="3080" max="3080" width="20.44140625" style="2" customWidth="1"/>
    <col min="3081" max="3081" width="11" style="2" bestFit="1" customWidth="1"/>
    <col min="3082" max="3082" width="13.109375" style="2" bestFit="1" customWidth="1"/>
    <col min="3083" max="3083" width="12.109375" style="2" bestFit="1" customWidth="1"/>
    <col min="3084" max="3326" width="9.109375" style="2"/>
    <col min="3327" max="3327" width="9.33203125" style="2" customWidth="1"/>
    <col min="3328" max="3328" width="9.109375" style="2" customWidth="1"/>
    <col min="3329" max="3329" width="23.88671875" style="2" customWidth="1"/>
    <col min="3330" max="3330" width="61" style="2" customWidth="1"/>
    <col min="3331" max="3331" width="29.44140625" style="2" customWidth="1"/>
    <col min="3332" max="3332" width="2.6640625" style="2" customWidth="1"/>
    <col min="3333" max="3333" width="9.109375" style="2"/>
    <col min="3334" max="3334" width="27.6640625" style="2" customWidth="1"/>
    <col min="3335" max="3335" width="9.109375" style="2"/>
    <col min="3336" max="3336" width="20.44140625" style="2" customWidth="1"/>
    <col min="3337" max="3337" width="11" style="2" bestFit="1" customWidth="1"/>
    <col min="3338" max="3338" width="13.109375" style="2" bestFit="1" customWidth="1"/>
    <col min="3339" max="3339" width="12.109375" style="2" bestFit="1" customWidth="1"/>
    <col min="3340" max="3582" width="9.109375" style="2"/>
    <col min="3583" max="3583" width="9.33203125" style="2" customWidth="1"/>
    <col min="3584" max="3584" width="9.109375" style="2" customWidth="1"/>
    <col min="3585" max="3585" width="23.88671875" style="2" customWidth="1"/>
    <col min="3586" max="3586" width="61" style="2" customWidth="1"/>
    <col min="3587" max="3587" width="29.44140625" style="2" customWidth="1"/>
    <col min="3588" max="3588" width="2.6640625" style="2" customWidth="1"/>
    <col min="3589" max="3589" width="9.109375" style="2"/>
    <col min="3590" max="3590" width="27.6640625" style="2" customWidth="1"/>
    <col min="3591" max="3591" width="9.109375" style="2"/>
    <col min="3592" max="3592" width="20.44140625" style="2" customWidth="1"/>
    <col min="3593" max="3593" width="11" style="2" bestFit="1" customWidth="1"/>
    <col min="3594" max="3594" width="13.109375" style="2" bestFit="1" customWidth="1"/>
    <col min="3595" max="3595" width="12.109375" style="2" bestFit="1" customWidth="1"/>
    <col min="3596" max="3838" width="9.109375" style="2"/>
    <col min="3839" max="3839" width="9.33203125" style="2" customWidth="1"/>
    <col min="3840" max="3840" width="9.109375" style="2" customWidth="1"/>
    <col min="3841" max="3841" width="23.88671875" style="2" customWidth="1"/>
    <col min="3842" max="3842" width="61" style="2" customWidth="1"/>
    <col min="3843" max="3843" width="29.44140625" style="2" customWidth="1"/>
    <col min="3844" max="3844" width="2.6640625" style="2" customWidth="1"/>
    <col min="3845" max="3845" width="9.109375" style="2"/>
    <col min="3846" max="3846" width="27.6640625" style="2" customWidth="1"/>
    <col min="3847" max="3847" width="9.109375" style="2"/>
    <col min="3848" max="3848" width="20.44140625" style="2" customWidth="1"/>
    <col min="3849" max="3849" width="11" style="2" bestFit="1" customWidth="1"/>
    <col min="3850" max="3850" width="13.109375" style="2" bestFit="1" customWidth="1"/>
    <col min="3851" max="3851" width="12.109375" style="2" bestFit="1" customWidth="1"/>
    <col min="3852" max="4094" width="9.109375" style="2"/>
    <col min="4095" max="4095" width="9.33203125" style="2" customWidth="1"/>
    <col min="4096" max="4096" width="9.109375" style="2" customWidth="1"/>
    <col min="4097" max="4097" width="23.88671875" style="2" customWidth="1"/>
    <col min="4098" max="4098" width="61" style="2" customWidth="1"/>
    <col min="4099" max="4099" width="29.44140625" style="2" customWidth="1"/>
    <col min="4100" max="4100" width="2.6640625" style="2" customWidth="1"/>
    <col min="4101" max="4101" width="9.109375" style="2"/>
    <col min="4102" max="4102" width="27.6640625" style="2" customWidth="1"/>
    <col min="4103" max="4103" width="9.109375" style="2"/>
    <col min="4104" max="4104" width="20.44140625" style="2" customWidth="1"/>
    <col min="4105" max="4105" width="11" style="2" bestFit="1" customWidth="1"/>
    <col min="4106" max="4106" width="13.109375" style="2" bestFit="1" customWidth="1"/>
    <col min="4107" max="4107" width="12.109375" style="2" bestFit="1" customWidth="1"/>
    <col min="4108" max="4350" width="9.109375" style="2"/>
    <col min="4351" max="4351" width="9.33203125" style="2" customWidth="1"/>
    <col min="4352" max="4352" width="9.109375" style="2" customWidth="1"/>
    <col min="4353" max="4353" width="23.88671875" style="2" customWidth="1"/>
    <col min="4354" max="4354" width="61" style="2" customWidth="1"/>
    <col min="4355" max="4355" width="29.44140625" style="2" customWidth="1"/>
    <col min="4356" max="4356" width="2.6640625" style="2" customWidth="1"/>
    <col min="4357" max="4357" width="9.109375" style="2"/>
    <col min="4358" max="4358" width="27.6640625" style="2" customWidth="1"/>
    <col min="4359" max="4359" width="9.109375" style="2"/>
    <col min="4360" max="4360" width="20.44140625" style="2" customWidth="1"/>
    <col min="4361" max="4361" width="11" style="2" bestFit="1" customWidth="1"/>
    <col min="4362" max="4362" width="13.109375" style="2" bestFit="1" customWidth="1"/>
    <col min="4363" max="4363" width="12.109375" style="2" bestFit="1" customWidth="1"/>
    <col min="4364" max="4606" width="9.109375" style="2"/>
    <col min="4607" max="4607" width="9.33203125" style="2" customWidth="1"/>
    <col min="4608" max="4608" width="9.109375" style="2" customWidth="1"/>
    <col min="4609" max="4609" width="23.88671875" style="2" customWidth="1"/>
    <col min="4610" max="4610" width="61" style="2" customWidth="1"/>
    <col min="4611" max="4611" width="29.44140625" style="2" customWidth="1"/>
    <col min="4612" max="4612" width="2.6640625" style="2" customWidth="1"/>
    <col min="4613" max="4613" width="9.109375" style="2"/>
    <col min="4614" max="4614" width="27.6640625" style="2" customWidth="1"/>
    <col min="4615" max="4615" width="9.109375" style="2"/>
    <col min="4616" max="4616" width="20.44140625" style="2" customWidth="1"/>
    <col min="4617" max="4617" width="11" style="2" bestFit="1" customWidth="1"/>
    <col min="4618" max="4618" width="13.109375" style="2" bestFit="1" customWidth="1"/>
    <col min="4619" max="4619" width="12.109375" style="2" bestFit="1" customWidth="1"/>
    <col min="4620" max="4862" width="9.109375" style="2"/>
    <col min="4863" max="4863" width="9.33203125" style="2" customWidth="1"/>
    <col min="4864" max="4864" width="9.109375" style="2" customWidth="1"/>
    <col min="4865" max="4865" width="23.88671875" style="2" customWidth="1"/>
    <col min="4866" max="4866" width="61" style="2" customWidth="1"/>
    <col min="4867" max="4867" width="29.44140625" style="2" customWidth="1"/>
    <col min="4868" max="4868" width="2.6640625" style="2" customWidth="1"/>
    <col min="4869" max="4869" width="9.109375" style="2"/>
    <col min="4870" max="4870" width="27.6640625" style="2" customWidth="1"/>
    <col min="4871" max="4871" width="9.109375" style="2"/>
    <col min="4872" max="4872" width="20.44140625" style="2" customWidth="1"/>
    <col min="4873" max="4873" width="11" style="2" bestFit="1" customWidth="1"/>
    <col min="4874" max="4874" width="13.109375" style="2" bestFit="1" customWidth="1"/>
    <col min="4875" max="4875" width="12.109375" style="2" bestFit="1" customWidth="1"/>
    <col min="4876" max="5118" width="9.109375" style="2"/>
    <col min="5119" max="5119" width="9.33203125" style="2" customWidth="1"/>
    <col min="5120" max="5120" width="9.109375" style="2" customWidth="1"/>
    <col min="5121" max="5121" width="23.88671875" style="2" customWidth="1"/>
    <col min="5122" max="5122" width="61" style="2" customWidth="1"/>
    <col min="5123" max="5123" width="29.44140625" style="2" customWidth="1"/>
    <col min="5124" max="5124" width="2.6640625" style="2" customWidth="1"/>
    <col min="5125" max="5125" width="9.109375" style="2"/>
    <col min="5126" max="5126" width="27.6640625" style="2" customWidth="1"/>
    <col min="5127" max="5127" width="9.109375" style="2"/>
    <col min="5128" max="5128" width="20.44140625" style="2" customWidth="1"/>
    <col min="5129" max="5129" width="11" style="2" bestFit="1" customWidth="1"/>
    <col min="5130" max="5130" width="13.109375" style="2" bestFit="1" customWidth="1"/>
    <col min="5131" max="5131" width="12.109375" style="2" bestFit="1" customWidth="1"/>
    <col min="5132" max="5374" width="9.109375" style="2"/>
    <col min="5375" max="5375" width="9.33203125" style="2" customWidth="1"/>
    <col min="5376" max="5376" width="9.109375" style="2" customWidth="1"/>
    <col min="5377" max="5377" width="23.88671875" style="2" customWidth="1"/>
    <col min="5378" max="5378" width="61" style="2" customWidth="1"/>
    <col min="5379" max="5379" width="29.44140625" style="2" customWidth="1"/>
    <col min="5380" max="5380" width="2.6640625" style="2" customWidth="1"/>
    <col min="5381" max="5381" width="9.109375" style="2"/>
    <col min="5382" max="5382" width="27.6640625" style="2" customWidth="1"/>
    <col min="5383" max="5383" width="9.109375" style="2"/>
    <col min="5384" max="5384" width="20.44140625" style="2" customWidth="1"/>
    <col min="5385" max="5385" width="11" style="2" bestFit="1" customWidth="1"/>
    <col min="5386" max="5386" width="13.109375" style="2" bestFit="1" customWidth="1"/>
    <col min="5387" max="5387" width="12.109375" style="2" bestFit="1" customWidth="1"/>
    <col min="5388" max="5630" width="9.109375" style="2"/>
    <col min="5631" max="5631" width="9.33203125" style="2" customWidth="1"/>
    <col min="5632" max="5632" width="9.109375" style="2" customWidth="1"/>
    <col min="5633" max="5633" width="23.88671875" style="2" customWidth="1"/>
    <col min="5634" max="5634" width="61" style="2" customWidth="1"/>
    <col min="5635" max="5635" width="29.44140625" style="2" customWidth="1"/>
    <col min="5636" max="5636" width="2.6640625" style="2" customWidth="1"/>
    <col min="5637" max="5637" width="9.109375" style="2"/>
    <col min="5638" max="5638" width="27.6640625" style="2" customWidth="1"/>
    <col min="5639" max="5639" width="9.109375" style="2"/>
    <col min="5640" max="5640" width="20.44140625" style="2" customWidth="1"/>
    <col min="5641" max="5641" width="11" style="2" bestFit="1" customWidth="1"/>
    <col min="5642" max="5642" width="13.109375" style="2" bestFit="1" customWidth="1"/>
    <col min="5643" max="5643" width="12.109375" style="2" bestFit="1" customWidth="1"/>
    <col min="5644" max="5886" width="9.109375" style="2"/>
    <col min="5887" max="5887" width="9.33203125" style="2" customWidth="1"/>
    <col min="5888" max="5888" width="9.109375" style="2" customWidth="1"/>
    <col min="5889" max="5889" width="23.88671875" style="2" customWidth="1"/>
    <col min="5890" max="5890" width="61" style="2" customWidth="1"/>
    <col min="5891" max="5891" width="29.44140625" style="2" customWidth="1"/>
    <col min="5892" max="5892" width="2.6640625" style="2" customWidth="1"/>
    <col min="5893" max="5893" width="9.109375" style="2"/>
    <col min="5894" max="5894" width="27.6640625" style="2" customWidth="1"/>
    <col min="5895" max="5895" width="9.109375" style="2"/>
    <col min="5896" max="5896" width="20.44140625" style="2" customWidth="1"/>
    <col min="5897" max="5897" width="11" style="2" bestFit="1" customWidth="1"/>
    <col min="5898" max="5898" width="13.109375" style="2" bestFit="1" customWidth="1"/>
    <col min="5899" max="5899" width="12.109375" style="2" bestFit="1" customWidth="1"/>
    <col min="5900" max="6142" width="9.109375" style="2"/>
    <col min="6143" max="6143" width="9.33203125" style="2" customWidth="1"/>
    <col min="6144" max="6144" width="9.109375" style="2" customWidth="1"/>
    <col min="6145" max="6145" width="23.88671875" style="2" customWidth="1"/>
    <col min="6146" max="6146" width="61" style="2" customWidth="1"/>
    <col min="6147" max="6147" width="29.44140625" style="2" customWidth="1"/>
    <col min="6148" max="6148" width="2.6640625" style="2" customWidth="1"/>
    <col min="6149" max="6149" width="9.109375" style="2"/>
    <col min="6150" max="6150" width="27.6640625" style="2" customWidth="1"/>
    <col min="6151" max="6151" width="9.109375" style="2"/>
    <col min="6152" max="6152" width="20.44140625" style="2" customWidth="1"/>
    <col min="6153" max="6153" width="11" style="2" bestFit="1" customWidth="1"/>
    <col min="6154" max="6154" width="13.109375" style="2" bestFit="1" customWidth="1"/>
    <col min="6155" max="6155" width="12.109375" style="2" bestFit="1" customWidth="1"/>
    <col min="6156" max="6398" width="9.109375" style="2"/>
    <col min="6399" max="6399" width="9.33203125" style="2" customWidth="1"/>
    <col min="6400" max="6400" width="9.109375" style="2" customWidth="1"/>
    <col min="6401" max="6401" width="23.88671875" style="2" customWidth="1"/>
    <col min="6402" max="6402" width="61" style="2" customWidth="1"/>
    <col min="6403" max="6403" width="29.44140625" style="2" customWidth="1"/>
    <col min="6404" max="6404" width="2.6640625" style="2" customWidth="1"/>
    <col min="6405" max="6405" width="9.109375" style="2"/>
    <col min="6406" max="6406" width="27.6640625" style="2" customWidth="1"/>
    <col min="6407" max="6407" width="9.109375" style="2"/>
    <col min="6408" max="6408" width="20.44140625" style="2" customWidth="1"/>
    <col min="6409" max="6409" width="11" style="2" bestFit="1" customWidth="1"/>
    <col min="6410" max="6410" width="13.109375" style="2" bestFit="1" customWidth="1"/>
    <col min="6411" max="6411" width="12.109375" style="2" bestFit="1" customWidth="1"/>
    <col min="6412" max="6654" width="9.109375" style="2"/>
    <col min="6655" max="6655" width="9.33203125" style="2" customWidth="1"/>
    <col min="6656" max="6656" width="9.109375" style="2" customWidth="1"/>
    <col min="6657" max="6657" width="23.88671875" style="2" customWidth="1"/>
    <col min="6658" max="6658" width="61" style="2" customWidth="1"/>
    <col min="6659" max="6659" width="29.44140625" style="2" customWidth="1"/>
    <col min="6660" max="6660" width="2.6640625" style="2" customWidth="1"/>
    <col min="6661" max="6661" width="9.109375" style="2"/>
    <col min="6662" max="6662" width="27.6640625" style="2" customWidth="1"/>
    <col min="6663" max="6663" width="9.109375" style="2"/>
    <col min="6664" max="6664" width="20.44140625" style="2" customWidth="1"/>
    <col min="6665" max="6665" width="11" style="2" bestFit="1" customWidth="1"/>
    <col min="6666" max="6666" width="13.109375" style="2" bestFit="1" customWidth="1"/>
    <col min="6667" max="6667" width="12.109375" style="2" bestFit="1" customWidth="1"/>
    <col min="6668" max="6910" width="9.109375" style="2"/>
    <col min="6911" max="6911" width="9.33203125" style="2" customWidth="1"/>
    <col min="6912" max="6912" width="9.109375" style="2" customWidth="1"/>
    <col min="6913" max="6913" width="23.88671875" style="2" customWidth="1"/>
    <col min="6914" max="6914" width="61" style="2" customWidth="1"/>
    <col min="6915" max="6915" width="29.44140625" style="2" customWidth="1"/>
    <col min="6916" max="6916" width="2.6640625" style="2" customWidth="1"/>
    <col min="6917" max="6917" width="9.109375" style="2"/>
    <col min="6918" max="6918" width="27.6640625" style="2" customWidth="1"/>
    <col min="6919" max="6919" width="9.109375" style="2"/>
    <col min="6920" max="6920" width="20.44140625" style="2" customWidth="1"/>
    <col min="6921" max="6921" width="11" style="2" bestFit="1" customWidth="1"/>
    <col min="6922" max="6922" width="13.109375" style="2" bestFit="1" customWidth="1"/>
    <col min="6923" max="6923" width="12.109375" style="2" bestFit="1" customWidth="1"/>
    <col min="6924" max="7166" width="9.109375" style="2"/>
    <col min="7167" max="7167" width="9.33203125" style="2" customWidth="1"/>
    <col min="7168" max="7168" width="9.109375" style="2" customWidth="1"/>
    <col min="7169" max="7169" width="23.88671875" style="2" customWidth="1"/>
    <col min="7170" max="7170" width="61" style="2" customWidth="1"/>
    <col min="7171" max="7171" width="29.44140625" style="2" customWidth="1"/>
    <col min="7172" max="7172" width="2.6640625" style="2" customWidth="1"/>
    <col min="7173" max="7173" width="9.109375" style="2"/>
    <col min="7174" max="7174" width="27.6640625" style="2" customWidth="1"/>
    <col min="7175" max="7175" width="9.109375" style="2"/>
    <col min="7176" max="7176" width="20.44140625" style="2" customWidth="1"/>
    <col min="7177" max="7177" width="11" style="2" bestFit="1" customWidth="1"/>
    <col min="7178" max="7178" width="13.109375" style="2" bestFit="1" customWidth="1"/>
    <col min="7179" max="7179" width="12.109375" style="2" bestFit="1" customWidth="1"/>
    <col min="7180" max="7422" width="9.109375" style="2"/>
    <col min="7423" max="7423" width="9.33203125" style="2" customWidth="1"/>
    <col min="7424" max="7424" width="9.109375" style="2" customWidth="1"/>
    <col min="7425" max="7425" width="23.88671875" style="2" customWidth="1"/>
    <col min="7426" max="7426" width="61" style="2" customWidth="1"/>
    <col min="7427" max="7427" width="29.44140625" style="2" customWidth="1"/>
    <col min="7428" max="7428" width="2.6640625" style="2" customWidth="1"/>
    <col min="7429" max="7429" width="9.109375" style="2"/>
    <col min="7430" max="7430" width="27.6640625" style="2" customWidth="1"/>
    <col min="7431" max="7431" width="9.109375" style="2"/>
    <col min="7432" max="7432" width="20.44140625" style="2" customWidth="1"/>
    <col min="7433" max="7433" width="11" style="2" bestFit="1" customWidth="1"/>
    <col min="7434" max="7434" width="13.109375" style="2" bestFit="1" customWidth="1"/>
    <col min="7435" max="7435" width="12.109375" style="2" bestFit="1" customWidth="1"/>
    <col min="7436" max="7678" width="9.109375" style="2"/>
    <col min="7679" max="7679" width="9.33203125" style="2" customWidth="1"/>
    <col min="7680" max="7680" width="9.109375" style="2" customWidth="1"/>
    <col min="7681" max="7681" width="23.88671875" style="2" customWidth="1"/>
    <col min="7682" max="7682" width="61" style="2" customWidth="1"/>
    <col min="7683" max="7683" width="29.44140625" style="2" customWidth="1"/>
    <col min="7684" max="7684" width="2.6640625" style="2" customWidth="1"/>
    <col min="7685" max="7685" width="9.109375" style="2"/>
    <col min="7686" max="7686" width="27.6640625" style="2" customWidth="1"/>
    <col min="7687" max="7687" width="9.109375" style="2"/>
    <col min="7688" max="7688" width="20.44140625" style="2" customWidth="1"/>
    <col min="7689" max="7689" width="11" style="2" bestFit="1" customWidth="1"/>
    <col min="7690" max="7690" width="13.109375" style="2" bestFit="1" customWidth="1"/>
    <col min="7691" max="7691" width="12.109375" style="2" bestFit="1" customWidth="1"/>
    <col min="7692" max="7934" width="9.109375" style="2"/>
    <col min="7935" max="7935" width="9.33203125" style="2" customWidth="1"/>
    <col min="7936" max="7936" width="9.109375" style="2" customWidth="1"/>
    <col min="7937" max="7937" width="23.88671875" style="2" customWidth="1"/>
    <col min="7938" max="7938" width="61" style="2" customWidth="1"/>
    <col min="7939" max="7939" width="29.44140625" style="2" customWidth="1"/>
    <col min="7940" max="7940" width="2.6640625" style="2" customWidth="1"/>
    <col min="7941" max="7941" width="9.109375" style="2"/>
    <col min="7942" max="7942" width="27.6640625" style="2" customWidth="1"/>
    <col min="7943" max="7943" width="9.109375" style="2"/>
    <col min="7944" max="7944" width="20.44140625" style="2" customWidth="1"/>
    <col min="7945" max="7945" width="11" style="2" bestFit="1" customWidth="1"/>
    <col min="7946" max="7946" width="13.109375" style="2" bestFit="1" customWidth="1"/>
    <col min="7947" max="7947" width="12.109375" style="2" bestFit="1" customWidth="1"/>
    <col min="7948" max="8190" width="9.109375" style="2"/>
    <col min="8191" max="8191" width="9.33203125" style="2" customWidth="1"/>
    <col min="8192" max="8192" width="9.109375" style="2" customWidth="1"/>
    <col min="8193" max="8193" width="23.88671875" style="2" customWidth="1"/>
    <col min="8194" max="8194" width="61" style="2" customWidth="1"/>
    <col min="8195" max="8195" width="29.44140625" style="2" customWidth="1"/>
    <col min="8196" max="8196" width="2.6640625" style="2" customWidth="1"/>
    <col min="8197" max="8197" width="9.109375" style="2"/>
    <col min="8198" max="8198" width="27.6640625" style="2" customWidth="1"/>
    <col min="8199" max="8199" width="9.109375" style="2"/>
    <col min="8200" max="8200" width="20.44140625" style="2" customWidth="1"/>
    <col min="8201" max="8201" width="11" style="2" bestFit="1" customWidth="1"/>
    <col min="8202" max="8202" width="13.109375" style="2" bestFit="1" customWidth="1"/>
    <col min="8203" max="8203" width="12.109375" style="2" bestFit="1" customWidth="1"/>
    <col min="8204" max="8446" width="9.109375" style="2"/>
    <col min="8447" max="8447" width="9.33203125" style="2" customWidth="1"/>
    <col min="8448" max="8448" width="9.109375" style="2" customWidth="1"/>
    <col min="8449" max="8449" width="23.88671875" style="2" customWidth="1"/>
    <col min="8450" max="8450" width="61" style="2" customWidth="1"/>
    <col min="8451" max="8451" width="29.44140625" style="2" customWidth="1"/>
    <col min="8452" max="8452" width="2.6640625" style="2" customWidth="1"/>
    <col min="8453" max="8453" width="9.109375" style="2"/>
    <col min="8454" max="8454" width="27.6640625" style="2" customWidth="1"/>
    <col min="8455" max="8455" width="9.109375" style="2"/>
    <col min="8456" max="8456" width="20.44140625" style="2" customWidth="1"/>
    <col min="8457" max="8457" width="11" style="2" bestFit="1" customWidth="1"/>
    <col min="8458" max="8458" width="13.109375" style="2" bestFit="1" customWidth="1"/>
    <col min="8459" max="8459" width="12.109375" style="2" bestFit="1" customWidth="1"/>
    <col min="8460" max="8702" width="9.109375" style="2"/>
    <col min="8703" max="8703" width="9.33203125" style="2" customWidth="1"/>
    <col min="8704" max="8704" width="9.109375" style="2" customWidth="1"/>
    <col min="8705" max="8705" width="23.88671875" style="2" customWidth="1"/>
    <col min="8706" max="8706" width="61" style="2" customWidth="1"/>
    <col min="8707" max="8707" width="29.44140625" style="2" customWidth="1"/>
    <col min="8708" max="8708" width="2.6640625" style="2" customWidth="1"/>
    <col min="8709" max="8709" width="9.109375" style="2"/>
    <col min="8710" max="8710" width="27.6640625" style="2" customWidth="1"/>
    <col min="8711" max="8711" width="9.109375" style="2"/>
    <col min="8712" max="8712" width="20.44140625" style="2" customWidth="1"/>
    <col min="8713" max="8713" width="11" style="2" bestFit="1" customWidth="1"/>
    <col min="8714" max="8714" width="13.109375" style="2" bestFit="1" customWidth="1"/>
    <col min="8715" max="8715" width="12.109375" style="2" bestFit="1" customWidth="1"/>
    <col min="8716" max="8958" width="9.109375" style="2"/>
    <col min="8959" max="8959" width="9.33203125" style="2" customWidth="1"/>
    <col min="8960" max="8960" width="9.109375" style="2" customWidth="1"/>
    <col min="8961" max="8961" width="23.88671875" style="2" customWidth="1"/>
    <col min="8962" max="8962" width="61" style="2" customWidth="1"/>
    <col min="8963" max="8963" width="29.44140625" style="2" customWidth="1"/>
    <col min="8964" max="8964" width="2.6640625" style="2" customWidth="1"/>
    <col min="8965" max="8965" width="9.109375" style="2"/>
    <col min="8966" max="8966" width="27.6640625" style="2" customWidth="1"/>
    <col min="8967" max="8967" width="9.109375" style="2"/>
    <col min="8968" max="8968" width="20.44140625" style="2" customWidth="1"/>
    <col min="8969" max="8969" width="11" style="2" bestFit="1" customWidth="1"/>
    <col min="8970" max="8970" width="13.109375" style="2" bestFit="1" customWidth="1"/>
    <col min="8971" max="8971" width="12.109375" style="2" bestFit="1" customWidth="1"/>
    <col min="8972" max="9214" width="9.109375" style="2"/>
    <col min="9215" max="9215" width="9.33203125" style="2" customWidth="1"/>
    <col min="9216" max="9216" width="9.109375" style="2" customWidth="1"/>
    <col min="9217" max="9217" width="23.88671875" style="2" customWidth="1"/>
    <col min="9218" max="9218" width="61" style="2" customWidth="1"/>
    <col min="9219" max="9219" width="29.44140625" style="2" customWidth="1"/>
    <col min="9220" max="9220" width="2.6640625" style="2" customWidth="1"/>
    <col min="9221" max="9221" width="9.109375" style="2"/>
    <col min="9222" max="9222" width="27.6640625" style="2" customWidth="1"/>
    <col min="9223" max="9223" width="9.109375" style="2"/>
    <col min="9224" max="9224" width="20.44140625" style="2" customWidth="1"/>
    <col min="9225" max="9225" width="11" style="2" bestFit="1" customWidth="1"/>
    <col min="9226" max="9226" width="13.109375" style="2" bestFit="1" customWidth="1"/>
    <col min="9227" max="9227" width="12.109375" style="2" bestFit="1" customWidth="1"/>
    <col min="9228" max="9470" width="9.109375" style="2"/>
    <col min="9471" max="9471" width="9.33203125" style="2" customWidth="1"/>
    <col min="9472" max="9472" width="9.109375" style="2" customWidth="1"/>
    <col min="9473" max="9473" width="23.88671875" style="2" customWidth="1"/>
    <col min="9474" max="9474" width="61" style="2" customWidth="1"/>
    <col min="9475" max="9475" width="29.44140625" style="2" customWidth="1"/>
    <col min="9476" max="9476" width="2.6640625" style="2" customWidth="1"/>
    <col min="9477" max="9477" width="9.109375" style="2"/>
    <col min="9478" max="9478" width="27.6640625" style="2" customWidth="1"/>
    <col min="9479" max="9479" width="9.109375" style="2"/>
    <col min="9480" max="9480" width="20.44140625" style="2" customWidth="1"/>
    <col min="9481" max="9481" width="11" style="2" bestFit="1" customWidth="1"/>
    <col min="9482" max="9482" width="13.109375" style="2" bestFit="1" customWidth="1"/>
    <col min="9483" max="9483" width="12.109375" style="2" bestFit="1" customWidth="1"/>
    <col min="9484" max="9726" width="9.109375" style="2"/>
    <col min="9727" max="9727" width="9.33203125" style="2" customWidth="1"/>
    <col min="9728" max="9728" width="9.109375" style="2" customWidth="1"/>
    <col min="9729" max="9729" width="23.88671875" style="2" customWidth="1"/>
    <col min="9730" max="9730" width="61" style="2" customWidth="1"/>
    <col min="9731" max="9731" width="29.44140625" style="2" customWidth="1"/>
    <col min="9732" max="9732" width="2.6640625" style="2" customWidth="1"/>
    <col min="9733" max="9733" width="9.109375" style="2"/>
    <col min="9734" max="9734" width="27.6640625" style="2" customWidth="1"/>
    <col min="9735" max="9735" width="9.109375" style="2"/>
    <col min="9736" max="9736" width="20.44140625" style="2" customWidth="1"/>
    <col min="9737" max="9737" width="11" style="2" bestFit="1" customWidth="1"/>
    <col min="9738" max="9738" width="13.109375" style="2" bestFit="1" customWidth="1"/>
    <col min="9739" max="9739" width="12.109375" style="2" bestFit="1" customWidth="1"/>
    <col min="9740" max="9982" width="9.109375" style="2"/>
    <col min="9983" max="9983" width="9.33203125" style="2" customWidth="1"/>
    <col min="9984" max="9984" width="9.109375" style="2" customWidth="1"/>
    <col min="9985" max="9985" width="23.88671875" style="2" customWidth="1"/>
    <col min="9986" max="9986" width="61" style="2" customWidth="1"/>
    <col min="9987" max="9987" width="29.44140625" style="2" customWidth="1"/>
    <col min="9988" max="9988" width="2.6640625" style="2" customWidth="1"/>
    <col min="9989" max="9989" width="9.109375" style="2"/>
    <col min="9990" max="9990" width="27.6640625" style="2" customWidth="1"/>
    <col min="9991" max="9991" width="9.109375" style="2"/>
    <col min="9992" max="9992" width="20.44140625" style="2" customWidth="1"/>
    <col min="9993" max="9993" width="11" style="2" bestFit="1" customWidth="1"/>
    <col min="9994" max="9994" width="13.109375" style="2" bestFit="1" customWidth="1"/>
    <col min="9995" max="9995" width="12.109375" style="2" bestFit="1" customWidth="1"/>
    <col min="9996" max="10238" width="9.109375" style="2"/>
    <col min="10239" max="10239" width="9.33203125" style="2" customWidth="1"/>
    <col min="10240" max="10240" width="9.109375" style="2" customWidth="1"/>
    <col min="10241" max="10241" width="23.88671875" style="2" customWidth="1"/>
    <col min="10242" max="10242" width="61" style="2" customWidth="1"/>
    <col min="10243" max="10243" width="29.44140625" style="2" customWidth="1"/>
    <col min="10244" max="10244" width="2.6640625" style="2" customWidth="1"/>
    <col min="10245" max="10245" width="9.109375" style="2"/>
    <col min="10246" max="10246" width="27.6640625" style="2" customWidth="1"/>
    <col min="10247" max="10247" width="9.109375" style="2"/>
    <col min="10248" max="10248" width="20.44140625" style="2" customWidth="1"/>
    <col min="10249" max="10249" width="11" style="2" bestFit="1" customWidth="1"/>
    <col min="10250" max="10250" width="13.109375" style="2" bestFit="1" customWidth="1"/>
    <col min="10251" max="10251" width="12.109375" style="2" bestFit="1" customWidth="1"/>
    <col min="10252" max="10494" width="9.109375" style="2"/>
    <col min="10495" max="10495" width="9.33203125" style="2" customWidth="1"/>
    <col min="10496" max="10496" width="9.109375" style="2" customWidth="1"/>
    <col min="10497" max="10497" width="23.88671875" style="2" customWidth="1"/>
    <col min="10498" max="10498" width="61" style="2" customWidth="1"/>
    <col min="10499" max="10499" width="29.44140625" style="2" customWidth="1"/>
    <col min="10500" max="10500" width="2.6640625" style="2" customWidth="1"/>
    <col min="10501" max="10501" width="9.109375" style="2"/>
    <col min="10502" max="10502" width="27.6640625" style="2" customWidth="1"/>
    <col min="10503" max="10503" width="9.109375" style="2"/>
    <col min="10504" max="10504" width="20.44140625" style="2" customWidth="1"/>
    <col min="10505" max="10505" width="11" style="2" bestFit="1" customWidth="1"/>
    <col min="10506" max="10506" width="13.109375" style="2" bestFit="1" customWidth="1"/>
    <col min="10507" max="10507" width="12.109375" style="2" bestFit="1" customWidth="1"/>
    <col min="10508" max="10750" width="9.109375" style="2"/>
    <col min="10751" max="10751" width="9.33203125" style="2" customWidth="1"/>
    <col min="10752" max="10752" width="9.109375" style="2" customWidth="1"/>
    <col min="10753" max="10753" width="23.88671875" style="2" customWidth="1"/>
    <col min="10754" max="10754" width="61" style="2" customWidth="1"/>
    <col min="10755" max="10755" width="29.44140625" style="2" customWidth="1"/>
    <col min="10756" max="10756" width="2.6640625" style="2" customWidth="1"/>
    <col min="10757" max="10757" width="9.109375" style="2"/>
    <col min="10758" max="10758" width="27.6640625" style="2" customWidth="1"/>
    <col min="10759" max="10759" width="9.109375" style="2"/>
    <col min="10760" max="10760" width="20.44140625" style="2" customWidth="1"/>
    <col min="10761" max="10761" width="11" style="2" bestFit="1" customWidth="1"/>
    <col min="10762" max="10762" width="13.109375" style="2" bestFit="1" customWidth="1"/>
    <col min="10763" max="10763" width="12.109375" style="2" bestFit="1" customWidth="1"/>
    <col min="10764" max="11006" width="9.109375" style="2"/>
    <col min="11007" max="11007" width="9.33203125" style="2" customWidth="1"/>
    <col min="11008" max="11008" width="9.109375" style="2" customWidth="1"/>
    <col min="11009" max="11009" width="23.88671875" style="2" customWidth="1"/>
    <col min="11010" max="11010" width="61" style="2" customWidth="1"/>
    <col min="11011" max="11011" width="29.44140625" style="2" customWidth="1"/>
    <col min="11012" max="11012" width="2.6640625" style="2" customWidth="1"/>
    <col min="11013" max="11013" width="9.109375" style="2"/>
    <col min="11014" max="11014" width="27.6640625" style="2" customWidth="1"/>
    <col min="11015" max="11015" width="9.109375" style="2"/>
    <col min="11016" max="11016" width="20.44140625" style="2" customWidth="1"/>
    <col min="11017" max="11017" width="11" style="2" bestFit="1" customWidth="1"/>
    <col min="11018" max="11018" width="13.109375" style="2" bestFit="1" customWidth="1"/>
    <col min="11019" max="11019" width="12.109375" style="2" bestFit="1" customWidth="1"/>
    <col min="11020" max="11262" width="9.109375" style="2"/>
    <col min="11263" max="11263" width="9.33203125" style="2" customWidth="1"/>
    <col min="11264" max="11264" width="9.109375" style="2" customWidth="1"/>
    <col min="11265" max="11265" width="23.88671875" style="2" customWidth="1"/>
    <col min="11266" max="11266" width="61" style="2" customWidth="1"/>
    <col min="11267" max="11267" width="29.44140625" style="2" customWidth="1"/>
    <col min="11268" max="11268" width="2.6640625" style="2" customWidth="1"/>
    <col min="11269" max="11269" width="9.109375" style="2"/>
    <col min="11270" max="11270" width="27.6640625" style="2" customWidth="1"/>
    <col min="11271" max="11271" width="9.109375" style="2"/>
    <col min="11272" max="11272" width="20.44140625" style="2" customWidth="1"/>
    <col min="11273" max="11273" width="11" style="2" bestFit="1" customWidth="1"/>
    <col min="11274" max="11274" width="13.109375" style="2" bestFit="1" customWidth="1"/>
    <col min="11275" max="11275" width="12.109375" style="2" bestFit="1" customWidth="1"/>
    <col min="11276" max="11518" width="9.109375" style="2"/>
    <col min="11519" max="11519" width="9.33203125" style="2" customWidth="1"/>
    <col min="11520" max="11520" width="9.109375" style="2" customWidth="1"/>
    <col min="11521" max="11521" width="23.88671875" style="2" customWidth="1"/>
    <col min="11522" max="11522" width="61" style="2" customWidth="1"/>
    <col min="11523" max="11523" width="29.44140625" style="2" customWidth="1"/>
    <col min="11524" max="11524" width="2.6640625" style="2" customWidth="1"/>
    <col min="11525" max="11525" width="9.109375" style="2"/>
    <col min="11526" max="11526" width="27.6640625" style="2" customWidth="1"/>
    <col min="11527" max="11527" width="9.109375" style="2"/>
    <col min="11528" max="11528" width="20.44140625" style="2" customWidth="1"/>
    <col min="11529" max="11529" width="11" style="2" bestFit="1" customWidth="1"/>
    <col min="11530" max="11530" width="13.109375" style="2" bestFit="1" customWidth="1"/>
    <col min="11531" max="11531" width="12.109375" style="2" bestFit="1" customWidth="1"/>
    <col min="11532" max="11774" width="9.109375" style="2"/>
    <col min="11775" max="11775" width="9.33203125" style="2" customWidth="1"/>
    <col min="11776" max="11776" width="9.109375" style="2" customWidth="1"/>
    <col min="11777" max="11777" width="23.88671875" style="2" customWidth="1"/>
    <col min="11778" max="11778" width="61" style="2" customWidth="1"/>
    <col min="11779" max="11779" width="29.44140625" style="2" customWidth="1"/>
    <col min="11780" max="11780" width="2.6640625" style="2" customWidth="1"/>
    <col min="11781" max="11781" width="9.109375" style="2"/>
    <col min="11782" max="11782" width="27.6640625" style="2" customWidth="1"/>
    <col min="11783" max="11783" width="9.109375" style="2"/>
    <col min="11784" max="11784" width="20.44140625" style="2" customWidth="1"/>
    <col min="11785" max="11785" width="11" style="2" bestFit="1" customWidth="1"/>
    <col min="11786" max="11786" width="13.109375" style="2" bestFit="1" customWidth="1"/>
    <col min="11787" max="11787" width="12.109375" style="2" bestFit="1" customWidth="1"/>
    <col min="11788" max="12030" width="9.109375" style="2"/>
    <col min="12031" max="12031" width="9.33203125" style="2" customWidth="1"/>
    <col min="12032" max="12032" width="9.109375" style="2" customWidth="1"/>
    <col min="12033" max="12033" width="23.88671875" style="2" customWidth="1"/>
    <col min="12034" max="12034" width="61" style="2" customWidth="1"/>
    <col min="12035" max="12035" width="29.44140625" style="2" customWidth="1"/>
    <col min="12036" max="12036" width="2.6640625" style="2" customWidth="1"/>
    <col min="12037" max="12037" width="9.109375" style="2"/>
    <col min="12038" max="12038" width="27.6640625" style="2" customWidth="1"/>
    <col min="12039" max="12039" width="9.109375" style="2"/>
    <col min="12040" max="12040" width="20.44140625" style="2" customWidth="1"/>
    <col min="12041" max="12041" width="11" style="2" bestFit="1" customWidth="1"/>
    <col min="12042" max="12042" width="13.109375" style="2" bestFit="1" customWidth="1"/>
    <col min="12043" max="12043" width="12.109375" style="2" bestFit="1" customWidth="1"/>
    <col min="12044" max="12286" width="9.109375" style="2"/>
    <col min="12287" max="12287" width="9.33203125" style="2" customWidth="1"/>
    <col min="12288" max="12288" width="9.109375" style="2" customWidth="1"/>
    <col min="12289" max="12289" width="23.88671875" style="2" customWidth="1"/>
    <col min="12290" max="12290" width="61" style="2" customWidth="1"/>
    <col min="12291" max="12291" width="29.44140625" style="2" customWidth="1"/>
    <col min="12292" max="12292" width="2.6640625" style="2" customWidth="1"/>
    <col min="12293" max="12293" width="9.109375" style="2"/>
    <col min="12294" max="12294" width="27.6640625" style="2" customWidth="1"/>
    <col min="12295" max="12295" width="9.109375" style="2"/>
    <col min="12296" max="12296" width="20.44140625" style="2" customWidth="1"/>
    <col min="12297" max="12297" width="11" style="2" bestFit="1" customWidth="1"/>
    <col min="12298" max="12298" width="13.109375" style="2" bestFit="1" customWidth="1"/>
    <col min="12299" max="12299" width="12.109375" style="2" bestFit="1" customWidth="1"/>
    <col min="12300" max="12542" width="9.109375" style="2"/>
    <col min="12543" max="12543" width="9.33203125" style="2" customWidth="1"/>
    <col min="12544" max="12544" width="9.109375" style="2" customWidth="1"/>
    <col min="12545" max="12545" width="23.88671875" style="2" customWidth="1"/>
    <col min="12546" max="12546" width="61" style="2" customWidth="1"/>
    <col min="12547" max="12547" width="29.44140625" style="2" customWidth="1"/>
    <col min="12548" max="12548" width="2.6640625" style="2" customWidth="1"/>
    <col min="12549" max="12549" width="9.109375" style="2"/>
    <col min="12550" max="12550" width="27.6640625" style="2" customWidth="1"/>
    <col min="12551" max="12551" width="9.109375" style="2"/>
    <col min="12552" max="12552" width="20.44140625" style="2" customWidth="1"/>
    <col min="12553" max="12553" width="11" style="2" bestFit="1" customWidth="1"/>
    <col min="12554" max="12554" width="13.109375" style="2" bestFit="1" customWidth="1"/>
    <col min="12555" max="12555" width="12.109375" style="2" bestFit="1" customWidth="1"/>
    <col min="12556" max="12798" width="9.109375" style="2"/>
    <col min="12799" max="12799" width="9.33203125" style="2" customWidth="1"/>
    <col min="12800" max="12800" width="9.109375" style="2" customWidth="1"/>
    <col min="12801" max="12801" width="23.88671875" style="2" customWidth="1"/>
    <col min="12802" max="12802" width="61" style="2" customWidth="1"/>
    <col min="12803" max="12803" width="29.44140625" style="2" customWidth="1"/>
    <col min="12804" max="12804" width="2.6640625" style="2" customWidth="1"/>
    <col min="12805" max="12805" width="9.109375" style="2"/>
    <col min="12806" max="12806" width="27.6640625" style="2" customWidth="1"/>
    <col min="12807" max="12807" width="9.109375" style="2"/>
    <col min="12808" max="12808" width="20.44140625" style="2" customWidth="1"/>
    <col min="12809" max="12809" width="11" style="2" bestFit="1" customWidth="1"/>
    <col min="12810" max="12810" width="13.109375" style="2" bestFit="1" customWidth="1"/>
    <col min="12811" max="12811" width="12.109375" style="2" bestFit="1" customWidth="1"/>
    <col min="12812" max="13054" width="9.109375" style="2"/>
    <col min="13055" max="13055" width="9.33203125" style="2" customWidth="1"/>
    <col min="13056" max="13056" width="9.109375" style="2" customWidth="1"/>
    <col min="13057" max="13057" width="23.88671875" style="2" customWidth="1"/>
    <col min="13058" max="13058" width="61" style="2" customWidth="1"/>
    <col min="13059" max="13059" width="29.44140625" style="2" customWidth="1"/>
    <col min="13060" max="13060" width="2.6640625" style="2" customWidth="1"/>
    <col min="13061" max="13061" width="9.109375" style="2"/>
    <col min="13062" max="13062" width="27.6640625" style="2" customWidth="1"/>
    <col min="13063" max="13063" width="9.109375" style="2"/>
    <col min="13064" max="13064" width="20.44140625" style="2" customWidth="1"/>
    <col min="13065" max="13065" width="11" style="2" bestFit="1" customWidth="1"/>
    <col min="13066" max="13066" width="13.109375" style="2" bestFit="1" customWidth="1"/>
    <col min="13067" max="13067" width="12.109375" style="2" bestFit="1" customWidth="1"/>
    <col min="13068" max="13310" width="9.109375" style="2"/>
    <col min="13311" max="13311" width="9.33203125" style="2" customWidth="1"/>
    <col min="13312" max="13312" width="9.109375" style="2" customWidth="1"/>
    <col min="13313" max="13313" width="23.88671875" style="2" customWidth="1"/>
    <col min="13314" max="13314" width="61" style="2" customWidth="1"/>
    <col min="13315" max="13315" width="29.44140625" style="2" customWidth="1"/>
    <col min="13316" max="13316" width="2.6640625" style="2" customWidth="1"/>
    <col min="13317" max="13317" width="9.109375" style="2"/>
    <col min="13318" max="13318" width="27.6640625" style="2" customWidth="1"/>
    <col min="13319" max="13319" width="9.109375" style="2"/>
    <col min="13320" max="13320" width="20.44140625" style="2" customWidth="1"/>
    <col min="13321" max="13321" width="11" style="2" bestFit="1" customWidth="1"/>
    <col min="13322" max="13322" width="13.109375" style="2" bestFit="1" customWidth="1"/>
    <col min="13323" max="13323" width="12.109375" style="2" bestFit="1" customWidth="1"/>
    <col min="13324" max="13566" width="9.109375" style="2"/>
    <col min="13567" max="13567" width="9.33203125" style="2" customWidth="1"/>
    <col min="13568" max="13568" width="9.109375" style="2" customWidth="1"/>
    <col min="13569" max="13569" width="23.88671875" style="2" customWidth="1"/>
    <col min="13570" max="13570" width="61" style="2" customWidth="1"/>
    <col min="13571" max="13571" width="29.44140625" style="2" customWidth="1"/>
    <col min="13572" max="13572" width="2.6640625" style="2" customWidth="1"/>
    <col min="13573" max="13573" width="9.109375" style="2"/>
    <col min="13574" max="13574" width="27.6640625" style="2" customWidth="1"/>
    <col min="13575" max="13575" width="9.109375" style="2"/>
    <col min="13576" max="13576" width="20.44140625" style="2" customWidth="1"/>
    <col min="13577" max="13577" width="11" style="2" bestFit="1" customWidth="1"/>
    <col min="13578" max="13578" width="13.109375" style="2" bestFit="1" customWidth="1"/>
    <col min="13579" max="13579" width="12.109375" style="2" bestFit="1" customWidth="1"/>
    <col min="13580" max="13822" width="9.109375" style="2"/>
    <col min="13823" max="13823" width="9.33203125" style="2" customWidth="1"/>
    <col min="13824" max="13824" width="9.109375" style="2" customWidth="1"/>
    <col min="13825" max="13825" width="23.88671875" style="2" customWidth="1"/>
    <col min="13826" max="13826" width="61" style="2" customWidth="1"/>
    <col min="13827" max="13827" width="29.44140625" style="2" customWidth="1"/>
    <col min="13828" max="13828" width="2.6640625" style="2" customWidth="1"/>
    <col min="13829" max="13829" width="9.109375" style="2"/>
    <col min="13830" max="13830" width="27.6640625" style="2" customWidth="1"/>
    <col min="13831" max="13831" width="9.109375" style="2"/>
    <col min="13832" max="13832" width="20.44140625" style="2" customWidth="1"/>
    <col min="13833" max="13833" width="11" style="2" bestFit="1" customWidth="1"/>
    <col min="13834" max="13834" width="13.109375" style="2" bestFit="1" customWidth="1"/>
    <col min="13835" max="13835" width="12.109375" style="2" bestFit="1" customWidth="1"/>
    <col min="13836" max="14078" width="9.109375" style="2"/>
    <col min="14079" max="14079" width="9.33203125" style="2" customWidth="1"/>
    <col min="14080" max="14080" width="9.109375" style="2" customWidth="1"/>
    <col min="14081" max="14081" width="23.88671875" style="2" customWidth="1"/>
    <col min="14082" max="14082" width="61" style="2" customWidth="1"/>
    <col min="14083" max="14083" width="29.44140625" style="2" customWidth="1"/>
    <col min="14084" max="14084" width="2.6640625" style="2" customWidth="1"/>
    <col min="14085" max="14085" width="9.109375" style="2"/>
    <col min="14086" max="14086" width="27.6640625" style="2" customWidth="1"/>
    <col min="14087" max="14087" width="9.109375" style="2"/>
    <col min="14088" max="14088" width="20.44140625" style="2" customWidth="1"/>
    <col min="14089" max="14089" width="11" style="2" bestFit="1" customWidth="1"/>
    <col min="14090" max="14090" width="13.109375" style="2" bestFit="1" customWidth="1"/>
    <col min="14091" max="14091" width="12.109375" style="2" bestFit="1" customWidth="1"/>
    <col min="14092" max="14334" width="9.109375" style="2"/>
    <col min="14335" max="14335" width="9.33203125" style="2" customWidth="1"/>
    <col min="14336" max="14336" width="9.109375" style="2" customWidth="1"/>
    <col min="14337" max="14337" width="23.88671875" style="2" customWidth="1"/>
    <col min="14338" max="14338" width="61" style="2" customWidth="1"/>
    <col min="14339" max="14339" width="29.44140625" style="2" customWidth="1"/>
    <col min="14340" max="14340" width="2.6640625" style="2" customWidth="1"/>
    <col min="14341" max="14341" width="9.109375" style="2"/>
    <col min="14342" max="14342" width="27.6640625" style="2" customWidth="1"/>
    <col min="14343" max="14343" width="9.109375" style="2"/>
    <col min="14344" max="14344" width="20.44140625" style="2" customWidth="1"/>
    <col min="14345" max="14345" width="11" style="2" bestFit="1" customWidth="1"/>
    <col min="14346" max="14346" width="13.109375" style="2" bestFit="1" customWidth="1"/>
    <col min="14347" max="14347" width="12.109375" style="2" bestFit="1" customWidth="1"/>
    <col min="14348" max="14590" width="9.109375" style="2"/>
    <col min="14591" max="14591" width="9.33203125" style="2" customWidth="1"/>
    <col min="14592" max="14592" width="9.109375" style="2" customWidth="1"/>
    <col min="14593" max="14593" width="23.88671875" style="2" customWidth="1"/>
    <col min="14594" max="14594" width="61" style="2" customWidth="1"/>
    <col min="14595" max="14595" width="29.44140625" style="2" customWidth="1"/>
    <col min="14596" max="14596" width="2.6640625" style="2" customWidth="1"/>
    <col min="14597" max="14597" width="9.109375" style="2"/>
    <col min="14598" max="14598" width="27.6640625" style="2" customWidth="1"/>
    <col min="14599" max="14599" width="9.109375" style="2"/>
    <col min="14600" max="14600" width="20.44140625" style="2" customWidth="1"/>
    <col min="14601" max="14601" width="11" style="2" bestFit="1" customWidth="1"/>
    <col min="14602" max="14602" width="13.109375" style="2" bestFit="1" customWidth="1"/>
    <col min="14603" max="14603" width="12.109375" style="2" bestFit="1" customWidth="1"/>
    <col min="14604" max="14846" width="9.109375" style="2"/>
    <col min="14847" max="14847" width="9.33203125" style="2" customWidth="1"/>
    <col min="14848" max="14848" width="9.109375" style="2" customWidth="1"/>
    <col min="14849" max="14849" width="23.88671875" style="2" customWidth="1"/>
    <col min="14850" max="14850" width="61" style="2" customWidth="1"/>
    <col min="14851" max="14851" width="29.44140625" style="2" customWidth="1"/>
    <col min="14852" max="14852" width="2.6640625" style="2" customWidth="1"/>
    <col min="14853" max="14853" width="9.109375" style="2"/>
    <col min="14854" max="14854" width="27.6640625" style="2" customWidth="1"/>
    <col min="14855" max="14855" width="9.109375" style="2"/>
    <col min="14856" max="14856" width="20.44140625" style="2" customWidth="1"/>
    <col min="14857" max="14857" width="11" style="2" bestFit="1" customWidth="1"/>
    <col min="14858" max="14858" width="13.109375" style="2" bestFit="1" customWidth="1"/>
    <col min="14859" max="14859" width="12.109375" style="2" bestFit="1" customWidth="1"/>
    <col min="14860" max="15102" width="9.109375" style="2"/>
    <col min="15103" max="15103" width="9.33203125" style="2" customWidth="1"/>
    <col min="15104" max="15104" width="9.109375" style="2" customWidth="1"/>
    <col min="15105" max="15105" width="23.88671875" style="2" customWidth="1"/>
    <col min="15106" max="15106" width="61" style="2" customWidth="1"/>
    <col min="15107" max="15107" width="29.44140625" style="2" customWidth="1"/>
    <col min="15108" max="15108" width="2.6640625" style="2" customWidth="1"/>
    <col min="15109" max="15109" width="9.109375" style="2"/>
    <col min="15110" max="15110" width="27.6640625" style="2" customWidth="1"/>
    <col min="15111" max="15111" width="9.109375" style="2"/>
    <col min="15112" max="15112" width="20.44140625" style="2" customWidth="1"/>
    <col min="15113" max="15113" width="11" style="2" bestFit="1" customWidth="1"/>
    <col min="15114" max="15114" width="13.109375" style="2" bestFit="1" customWidth="1"/>
    <col min="15115" max="15115" width="12.109375" style="2" bestFit="1" customWidth="1"/>
    <col min="15116" max="15358" width="9.109375" style="2"/>
    <col min="15359" max="15359" width="9.33203125" style="2" customWidth="1"/>
    <col min="15360" max="15360" width="9.109375" style="2" customWidth="1"/>
    <col min="15361" max="15361" width="23.88671875" style="2" customWidth="1"/>
    <col min="15362" max="15362" width="61" style="2" customWidth="1"/>
    <col min="15363" max="15363" width="29.44140625" style="2" customWidth="1"/>
    <col min="15364" max="15364" width="2.6640625" style="2" customWidth="1"/>
    <col min="15365" max="15365" width="9.109375" style="2"/>
    <col min="15366" max="15366" width="27.6640625" style="2" customWidth="1"/>
    <col min="15367" max="15367" width="9.109375" style="2"/>
    <col min="15368" max="15368" width="20.44140625" style="2" customWidth="1"/>
    <col min="15369" max="15369" width="11" style="2" bestFit="1" customWidth="1"/>
    <col min="15370" max="15370" width="13.109375" style="2" bestFit="1" customWidth="1"/>
    <col min="15371" max="15371" width="12.109375" style="2" bestFit="1" customWidth="1"/>
    <col min="15372" max="15614" width="9.109375" style="2"/>
    <col min="15615" max="15615" width="9.33203125" style="2" customWidth="1"/>
    <col min="15616" max="15616" width="9.109375" style="2" customWidth="1"/>
    <col min="15617" max="15617" width="23.88671875" style="2" customWidth="1"/>
    <col min="15618" max="15618" width="61" style="2" customWidth="1"/>
    <col min="15619" max="15619" width="29.44140625" style="2" customWidth="1"/>
    <col min="15620" max="15620" width="2.6640625" style="2" customWidth="1"/>
    <col min="15621" max="15621" width="9.109375" style="2"/>
    <col min="15622" max="15622" width="27.6640625" style="2" customWidth="1"/>
    <col min="15623" max="15623" width="9.109375" style="2"/>
    <col min="15624" max="15624" width="20.44140625" style="2" customWidth="1"/>
    <col min="15625" max="15625" width="11" style="2" bestFit="1" customWidth="1"/>
    <col min="15626" max="15626" width="13.109375" style="2" bestFit="1" customWidth="1"/>
    <col min="15627" max="15627" width="12.109375" style="2" bestFit="1" customWidth="1"/>
    <col min="15628" max="15870" width="9.109375" style="2"/>
    <col min="15871" max="15871" width="9.33203125" style="2" customWidth="1"/>
    <col min="15872" max="15872" width="9.109375" style="2" customWidth="1"/>
    <col min="15873" max="15873" width="23.88671875" style="2" customWidth="1"/>
    <col min="15874" max="15874" width="61" style="2" customWidth="1"/>
    <col min="15875" max="15875" width="29.44140625" style="2" customWidth="1"/>
    <col min="15876" max="15876" width="2.6640625" style="2" customWidth="1"/>
    <col min="15877" max="15877" width="9.109375" style="2"/>
    <col min="15878" max="15878" width="27.6640625" style="2" customWidth="1"/>
    <col min="15879" max="15879" width="9.109375" style="2"/>
    <col min="15880" max="15880" width="20.44140625" style="2" customWidth="1"/>
    <col min="15881" max="15881" width="11" style="2" bestFit="1" customWidth="1"/>
    <col min="15882" max="15882" width="13.109375" style="2" bestFit="1" customWidth="1"/>
    <col min="15883" max="15883" width="12.109375" style="2" bestFit="1" customWidth="1"/>
    <col min="15884" max="16126" width="9.109375" style="2"/>
    <col min="16127" max="16127" width="9.33203125" style="2" customWidth="1"/>
    <col min="16128" max="16128" width="9.109375" style="2" customWidth="1"/>
    <col min="16129" max="16129" width="23.88671875" style="2" customWidth="1"/>
    <col min="16130" max="16130" width="61" style="2" customWidth="1"/>
    <col min="16131" max="16131" width="29.44140625" style="2" customWidth="1"/>
    <col min="16132" max="16132" width="2.6640625" style="2" customWidth="1"/>
    <col min="16133" max="16133" width="9.109375" style="2"/>
    <col min="16134" max="16134" width="27.6640625" style="2" customWidth="1"/>
    <col min="16135" max="16135" width="9.109375" style="2"/>
    <col min="16136" max="16136" width="20.44140625" style="2" customWidth="1"/>
    <col min="16137" max="16137" width="11" style="2" bestFit="1" customWidth="1"/>
    <col min="16138" max="16138" width="13.109375" style="2" bestFit="1" customWidth="1"/>
    <col min="16139" max="16139" width="12.109375" style="2" bestFit="1" customWidth="1"/>
    <col min="16140" max="16384" width="9.109375" style="2"/>
  </cols>
  <sheetData>
    <row r="1" spans="1:6" s="1" customFormat="1" ht="23.25" customHeight="1" x14ac:dyDescent="0.25">
      <c r="A1" s="57" t="s">
        <v>0</v>
      </c>
      <c r="B1" s="57"/>
      <c r="C1" s="57"/>
      <c r="D1" s="57"/>
      <c r="E1" s="57"/>
      <c r="F1" s="57"/>
    </row>
    <row r="2" spans="1:6" s="1" customFormat="1" ht="23.25" customHeight="1" thickBot="1" x14ac:dyDescent="0.3">
      <c r="A2" s="58" t="s">
        <v>1</v>
      </c>
      <c r="B2" s="58"/>
      <c r="C2" s="58"/>
      <c r="D2" s="58"/>
      <c r="E2" s="58"/>
      <c r="F2" s="58"/>
    </row>
    <row r="3" spans="1:6" ht="27" customHeight="1" thickBot="1" x14ac:dyDescent="0.3">
      <c r="A3" s="59" t="s">
        <v>2</v>
      </c>
      <c r="B3" s="59"/>
      <c r="C3" s="59"/>
      <c r="D3" s="59"/>
      <c r="E3" s="59"/>
      <c r="F3" s="59"/>
    </row>
    <row r="4" spans="1:6" s="3" customFormat="1" ht="66.75" customHeight="1" thickBot="1" x14ac:dyDescent="0.4">
      <c r="A4" s="60" t="s">
        <v>46</v>
      </c>
      <c r="B4" s="60"/>
      <c r="C4" s="60"/>
      <c r="D4" s="60"/>
      <c r="E4" s="60"/>
      <c r="F4" s="60"/>
    </row>
    <row r="5" spans="1:6" ht="15.75" thickBot="1" x14ac:dyDescent="0.3">
      <c r="A5" s="4"/>
      <c r="B5" s="5"/>
      <c r="C5" s="5"/>
      <c r="D5" s="5"/>
      <c r="E5" s="5"/>
      <c r="F5" s="6"/>
    </row>
    <row r="6" spans="1:6" ht="18.75" thickBot="1" x14ac:dyDescent="0.3">
      <c r="A6" s="61" t="s">
        <v>3</v>
      </c>
      <c r="B6" s="59"/>
      <c r="C6" s="59"/>
      <c r="D6" s="59"/>
      <c r="E6" s="59"/>
      <c r="F6" s="62"/>
    </row>
    <row r="7" spans="1:6" ht="9.75" customHeight="1" x14ac:dyDescent="0.25">
      <c r="A7" s="7"/>
      <c r="B7" s="8"/>
      <c r="C7" s="8"/>
      <c r="D7" s="8"/>
      <c r="E7" s="8"/>
      <c r="F7" s="9"/>
    </row>
    <row r="8" spans="1:6" ht="20.25" x14ac:dyDescent="0.3">
      <c r="A8" s="10"/>
      <c r="B8" s="63" t="s">
        <v>4</v>
      </c>
      <c r="C8" s="63"/>
      <c r="D8" s="63"/>
      <c r="E8" s="63"/>
      <c r="F8" s="11"/>
    </row>
    <row r="9" spans="1:6" ht="18" x14ac:dyDescent="0.25">
      <c r="A9" s="12"/>
      <c r="B9" s="13"/>
      <c r="C9" s="14" t="s">
        <v>5</v>
      </c>
      <c r="D9" s="14"/>
      <c r="E9" s="15">
        <v>88737483.398999989</v>
      </c>
      <c r="F9" s="16"/>
    </row>
    <row r="10" spans="1:6" ht="18" x14ac:dyDescent="0.25">
      <c r="A10" s="12"/>
      <c r="B10" s="14"/>
      <c r="C10" s="17" t="s">
        <v>6</v>
      </c>
      <c r="D10" s="14"/>
      <c r="E10" s="18">
        <v>-443687</v>
      </c>
      <c r="F10" s="16"/>
    </row>
    <row r="11" spans="1:6" ht="18" x14ac:dyDescent="0.25">
      <c r="A11" s="12"/>
      <c r="B11" s="13"/>
      <c r="C11" s="14" t="s">
        <v>7</v>
      </c>
      <c r="D11" s="14"/>
      <c r="E11" s="15">
        <f>SUM(E9:E10)</f>
        <v>88293796.398999989</v>
      </c>
      <c r="F11" s="16"/>
    </row>
    <row r="12" spans="1:6" ht="20.100000000000001" customHeight="1" x14ac:dyDescent="0.25">
      <c r="A12" s="12"/>
      <c r="B12" s="14"/>
      <c r="C12" s="17"/>
      <c r="D12" s="14"/>
      <c r="E12" s="15"/>
      <c r="F12" s="19"/>
    </row>
    <row r="13" spans="1:6" ht="18" x14ac:dyDescent="0.25">
      <c r="A13" s="12"/>
      <c r="B13" s="63" t="s">
        <v>8</v>
      </c>
      <c r="C13" s="63"/>
      <c r="D13" s="63"/>
      <c r="E13" s="63"/>
      <c r="F13" s="16"/>
    </row>
    <row r="14" spans="1:6" ht="18" x14ac:dyDescent="0.25">
      <c r="A14" s="12"/>
      <c r="B14" s="13"/>
      <c r="C14" s="14" t="s">
        <v>9</v>
      </c>
      <c r="D14" s="14"/>
      <c r="E14" s="15">
        <v>18537037.151100002</v>
      </c>
      <c r="F14" s="16"/>
    </row>
    <row r="15" spans="1:6" ht="18" x14ac:dyDescent="0.25">
      <c r="A15" s="12"/>
      <c r="B15" s="14"/>
      <c r="C15" s="17" t="s">
        <v>6</v>
      </c>
      <c r="D15" s="14"/>
      <c r="E15" s="15">
        <v>-92685</v>
      </c>
      <c r="F15" s="16"/>
    </row>
    <row r="16" spans="1:6" ht="18" x14ac:dyDescent="0.25">
      <c r="A16" s="12"/>
      <c r="B16" s="13"/>
      <c r="C16" s="14" t="s">
        <v>10</v>
      </c>
      <c r="D16" s="14"/>
      <c r="E16" s="20">
        <f>SUM(E14:E15)</f>
        <v>18444352.151100002</v>
      </c>
      <c r="F16" s="19"/>
    </row>
    <row r="17" spans="1:6" ht="20.100000000000001" customHeight="1" x14ac:dyDescent="0.25">
      <c r="A17" s="12"/>
      <c r="B17" s="14"/>
      <c r="C17" s="17"/>
      <c r="D17" s="14"/>
      <c r="E17" s="15"/>
      <c r="F17" s="19"/>
    </row>
    <row r="18" spans="1:6" ht="18" x14ac:dyDescent="0.25">
      <c r="A18" s="12"/>
      <c r="B18" s="21" t="s">
        <v>11</v>
      </c>
      <c r="C18" s="14"/>
      <c r="D18" s="14"/>
      <c r="E18" s="15"/>
      <c r="F18" s="11"/>
    </row>
    <row r="19" spans="1:6" ht="18" x14ac:dyDescent="0.25">
      <c r="A19" s="12"/>
      <c r="B19" s="5"/>
      <c r="C19" s="14" t="s">
        <v>9</v>
      </c>
      <c r="D19" s="14"/>
      <c r="E19" s="22">
        <v>8328767</v>
      </c>
      <c r="F19" s="11"/>
    </row>
    <row r="20" spans="1:6" ht="18" x14ac:dyDescent="0.25">
      <c r="A20" s="12"/>
      <c r="B20" s="5"/>
      <c r="C20" s="14" t="s">
        <v>12</v>
      </c>
      <c r="D20" s="14"/>
      <c r="E20" s="15">
        <f>E19</f>
        <v>8328767</v>
      </c>
      <c r="F20" s="11"/>
    </row>
    <row r="21" spans="1:6" ht="20.100000000000001" customHeight="1" x14ac:dyDescent="0.25">
      <c r="A21" s="12"/>
      <c r="B21" s="14"/>
      <c r="C21" s="17"/>
      <c r="D21" s="14"/>
      <c r="E21" s="15"/>
      <c r="F21" s="19"/>
    </row>
    <row r="22" spans="1:6" ht="18" x14ac:dyDescent="0.25">
      <c r="A22" s="12"/>
      <c r="B22" s="23" t="s">
        <v>13</v>
      </c>
      <c r="C22" s="17"/>
      <c r="D22" s="14"/>
      <c r="E22" s="14"/>
      <c r="F22" s="16"/>
    </row>
    <row r="23" spans="1:6" ht="18" x14ac:dyDescent="0.25">
      <c r="A23" s="12"/>
      <c r="B23" s="13"/>
      <c r="C23" s="14" t="s">
        <v>9</v>
      </c>
      <c r="D23" s="14"/>
      <c r="E23" s="15">
        <v>3713505753.420063</v>
      </c>
      <c r="F23" s="16"/>
    </row>
    <row r="24" spans="1:6" ht="18" x14ac:dyDescent="0.25">
      <c r="A24" s="12"/>
      <c r="B24" s="14"/>
      <c r="C24" s="64" t="s">
        <v>14</v>
      </c>
      <c r="D24" s="65"/>
      <c r="E24" s="15">
        <v>-27851293</v>
      </c>
      <c r="F24" s="16"/>
    </row>
    <row r="25" spans="1:6" ht="18" x14ac:dyDescent="0.25">
      <c r="A25" s="12"/>
      <c r="B25" s="14"/>
      <c r="C25" s="17" t="s">
        <v>15</v>
      </c>
      <c r="D25" s="14"/>
      <c r="E25" s="15">
        <v>-18567529</v>
      </c>
      <c r="F25" s="16"/>
    </row>
    <row r="26" spans="1:6" ht="18" x14ac:dyDescent="0.25">
      <c r="A26" s="12"/>
      <c r="B26" s="14"/>
      <c r="C26" s="17" t="s">
        <v>16</v>
      </c>
      <c r="D26" s="14"/>
      <c r="E26" s="15">
        <v>-24986301</v>
      </c>
      <c r="F26" s="16"/>
    </row>
    <row r="27" spans="1:6" ht="18" x14ac:dyDescent="0.25">
      <c r="A27" s="12"/>
      <c r="B27" s="14"/>
      <c r="C27" s="17" t="s">
        <v>17</v>
      </c>
      <c r="D27" s="14"/>
      <c r="E27" s="15">
        <v>219004931.50684932</v>
      </c>
      <c r="F27" s="16"/>
    </row>
    <row r="28" spans="1:6" ht="18" x14ac:dyDescent="0.25">
      <c r="A28" s="12"/>
      <c r="B28" s="14"/>
      <c r="C28" s="17" t="s">
        <v>18</v>
      </c>
      <c r="D28" s="14"/>
      <c r="E28" s="24">
        <v>156620726.70636255</v>
      </c>
      <c r="F28" s="16"/>
    </row>
    <row r="29" spans="1:6" ht="18" x14ac:dyDescent="0.25">
      <c r="A29" s="12"/>
      <c r="B29" s="25"/>
      <c r="C29" s="14" t="s">
        <v>19</v>
      </c>
      <c r="D29" s="14"/>
      <c r="E29" s="15">
        <f>SUM(E23:E28)</f>
        <v>4017726288.633275</v>
      </c>
      <c r="F29" s="16"/>
    </row>
    <row r="30" spans="1:6" ht="20.100000000000001" customHeight="1" x14ac:dyDescent="0.25">
      <c r="A30" s="12"/>
      <c r="B30" s="14"/>
      <c r="C30" s="17"/>
      <c r="D30" s="14"/>
      <c r="E30" s="15"/>
      <c r="F30" s="19"/>
    </row>
    <row r="31" spans="1:6" ht="37.5" customHeight="1" x14ac:dyDescent="0.25">
      <c r="A31" s="12"/>
      <c r="B31" s="55" t="s">
        <v>20</v>
      </c>
      <c r="C31" s="56"/>
      <c r="D31" s="56"/>
      <c r="E31" s="26"/>
      <c r="F31" s="16"/>
    </row>
    <row r="32" spans="1:6" ht="20.100000000000001" customHeight="1" x14ac:dyDescent="0.3">
      <c r="A32" s="12"/>
      <c r="B32" s="25"/>
      <c r="C32" s="14" t="s">
        <v>9</v>
      </c>
      <c r="D32" s="14"/>
      <c r="E32" s="15">
        <v>215132054.78995001</v>
      </c>
      <c r="F32" s="16"/>
    </row>
    <row r="33" spans="1:11" ht="20.100000000000001" customHeight="1" x14ac:dyDescent="0.3">
      <c r="A33" s="12"/>
      <c r="B33" s="14"/>
      <c r="C33" s="17" t="s">
        <v>21</v>
      </c>
      <c r="D33" s="14"/>
      <c r="E33" s="22">
        <v>-1075660</v>
      </c>
      <c r="F33" s="16"/>
    </row>
    <row r="34" spans="1:11" ht="20.100000000000001" customHeight="1" x14ac:dyDescent="0.3">
      <c r="A34" s="12"/>
      <c r="B34" s="25"/>
      <c r="C34" s="14" t="s">
        <v>19</v>
      </c>
      <c r="D34" s="14"/>
      <c r="E34" s="15">
        <f>SUM(E32:E33)</f>
        <v>214056394.78995001</v>
      </c>
      <c r="F34" s="16"/>
    </row>
    <row r="35" spans="1:11" ht="20.100000000000001" customHeight="1" x14ac:dyDescent="0.3">
      <c r="A35" s="12"/>
      <c r="B35" s="14"/>
      <c r="C35" s="17"/>
      <c r="D35" s="14"/>
      <c r="E35" s="15"/>
      <c r="F35" s="19"/>
    </row>
    <row r="36" spans="1:11" ht="17.399999999999999" x14ac:dyDescent="0.3">
      <c r="A36" s="12"/>
      <c r="B36" s="23" t="s">
        <v>22</v>
      </c>
      <c r="C36" s="17"/>
      <c r="D36" s="14"/>
      <c r="E36" s="15"/>
      <c r="F36" s="16"/>
    </row>
    <row r="37" spans="1:11" ht="17.399999999999999" x14ac:dyDescent="0.3">
      <c r="A37" s="12"/>
      <c r="B37" s="25"/>
      <c r="C37" s="14" t="s">
        <v>9</v>
      </c>
      <c r="D37" s="14"/>
      <c r="E37" s="15">
        <v>454454181.3805753</v>
      </c>
      <c r="F37" s="16"/>
      <c r="H37" s="15"/>
      <c r="J37" s="27"/>
      <c r="K37" s="27"/>
    </row>
    <row r="38" spans="1:11" ht="17.399999999999999" x14ac:dyDescent="0.3">
      <c r="A38" s="12"/>
      <c r="B38" s="14"/>
      <c r="C38" s="17" t="s">
        <v>21</v>
      </c>
      <c r="D38" s="14"/>
      <c r="E38" s="15">
        <v>-2531112</v>
      </c>
      <c r="F38" s="16"/>
      <c r="H38" s="28"/>
      <c r="J38" s="27"/>
    </row>
    <row r="39" spans="1:11" ht="17.399999999999999" x14ac:dyDescent="0.3">
      <c r="A39" s="12"/>
      <c r="B39" s="14"/>
      <c r="C39" s="17" t="s">
        <v>18</v>
      </c>
      <c r="D39" s="14"/>
      <c r="E39" s="24">
        <v>62384204.800486766</v>
      </c>
      <c r="F39" s="16"/>
      <c r="H39" s="15"/>
      <c r="J39" s="27"/>
    </row>
    <row r="40" spans="1:11" ht="18" thickBot="1" x14ac:dyDescent="0.35">
      <c r="A40" s="29"/>
      <c r="B40" s="30"/>
      <c r="C40" s="31" t="s">
        <v>19</v>
      </c>
      <c r="D40" s="31"/>
      <c r="E40" s="32">
        <f>SUM(E37:E39)</f>
        <v>514307274.18106204</v>
      </c>
      <c r="F40" s="33"/>
      <c r="H40" s="28"/>
      <c r="J40" s="27"/>
    </row>
    <row r="41" spans="1:11" ht="14.25" customHeight="1" x14ac:dyDescent="0.3">
      <c r="A41" s="12"/>
      <c r="B41" s="14"/>
      <c r="C41" s="17"/>
      <c r="D41" s="14"/>
      <c r="E41" s="15"/>
      <c r="F41" s="19"/>
      <c r="H41" s="28"/>
      <c r="J41" s="27"/>
    </row>
    <row r="42" spans="1:11" ht="17.399999999999999" x14ac:dyDescent="0.3">
      <c r="A42" s="12"/>
      <c r="B42" s="23" t="s">
        <v>23</v>
      </c>
      <c r="C42" s="17"/>
      <c r="D42" s="14"/>
      <c r="E42" s="17"/>
      <c r="F42" s="16"/>
      <c r="K42" s="27"/>
    </row>
    <row r="43" spans="1:11" ht="17.399999999999999" x14ac:dyDescent="0.3">
      <c r="A43" s="12"/>
      <c r="B43" s="25"/>
      <c r="C43" s="14" t="s">
        <v>9</v>
      </c>
      <c r="D43" s="14"/>
      <c r="E43" s="15">
        <v>10124449</v>
      </c>
      <c r="F43" s="16"/>
    </row>
    <row r="44" spans="1:11" ht="17.399999999999999" x14ac:dyDescent="0.3">
      <c r="A44" s="12"/>
      <c r="B44" s="25"/>
      <c r="C44" s="14" t="s">
        <v>24</v>
      </c>
      <c r="D44" s="14"/>
      <c r="E44" s="34">
        <v>-1518667</v>
      </c>
      <c r="F44" s="16"/>
    </row>
    <row r="45" spans="1:11" ht="17.399999999999999" x14ac:dyDescent="0.3">
      <c r="A45" s="12"/>
      <c r="B45" s="25"/>
      <c r="C45" s="14" t="s">
        <v>19</v>
      </c>
      <c r="D45" s="14"/>
      <c r="E45" s="20">
        <f>SUM(E43:E44)</f>
        <v>8605782</v>
      </c>
      <c r="F45" s="16"/>
    </row>
    <row r="46" spans="1:11" ht="15.75" customHeight="1" x14ac:dyDescent="0.3">
      <c r="A46" s="12"/>
      <c r="B46" s="14"/>
      <c r="C46" s="17"/>
      <c r="D46" s="14"/>
      <c r="E46" s="15"/>
      <c r="F46" s="19"/>
    </row>
    <row r="47" spans="1:11" ht="36" customHeight="1" x14ac:dyDescent="0.3">
      <c r="A47" s="12"/>
      <c r="B47" s="55" t="s">
        <v>25</v>
      </c>
      <c r="C47" s="56"/>
      <c r="D47" s="56"/>
      <c r="E47" s="25"/>
      <c r="F47" s="16"/>
    </row>
    <row r="48" spans="1:11" ht="17.399999999999999" x14ac:dyDescent="0.3">
      <c r="A48" s="12"/>
      <c r="B48" s="25"/>
      <c r="C48" s="14" t="s">
        <v>9</v>
      </c>
      <c r="D48" s="14"/>
      <c r="E48" s="22">
        <v>19986301.369863</v>
      </c>
      <c r="F48" s="16"/>
    </row>
    <row r="49" spans="1:6" ht="17.399999999999999" x14ac:dyDescent="0.3">
      <c r="A49" s="12"/>
      <c r="B49" s="25"/>
      <c r="C49" s="14" t="s">
        <v>19</v>
      </c>
      <c r="D49" s="14"/>
      <c r="E49" s="15">
        <f>E48</f>
        <v>19986301.369863</v>
      </c>
      <c r="F49" s="16"/>
    </row>
    <row r="50" spans="1:6" ht="17.399999999999999" x14ac:dyDescent="0.3">
      <c r="A50" s="12"/>
      <c r="B50" s="25"/>
      <c r="C50" s="14"/>
      <c r="D50" s="14"/>
      <c r="E50" s="15"/>
      <c r="F50" s="16"/>
    </row>
    <row r="51" spans="1:6" ht="33" customHeight="1" x14ac:dyDescent="0.3">
      <c r="A51" s="12"/>
      <c r="B51" s="55" t="s">
        <v>26</v>
      </c>
      <c r="C51" s="66"/>
      <c r="D51" s="66"/>
      <c r="E51" s="15"/>
      <c r="F51" s="16"/>
    </row>
    <row r="52" spans="1:6" ht="17.399999999999999" x14ac:dyDescent="0.3">
      <c r="A52" s="12"/>
      <c r="B52" s="25"/>
      <c r="C52" s="14" t="s">
        <v>9</v>
      </c>
      <c r="D52" s="14"/>
      <c r="E52" s="22">
        <v>5000000</v>
      </c>
      <c r="F52" s="16"/>
    </row>
    <row r="53" spans="1:6" ht="17.399999999999999" x14ac:dyDescent="0.3">
      <c r="A53" s="12"/>
      <c r="B53" s="25"/>
      <c r="C53" s="17" t="s">
        <v>27</v>
      </c>
      <c r="D53" s="14"/>
      <c r="E53" s="35">
        <v>5000000</v>
      </c>
      <c r="F53" s="16"/>
    </row>
    <row r="54" spans="1:6" ht="20.100000000000001" customHeight="1" x14ac:dyDescent="0.3">
      <c r="A54" s="12"/>
      <c r="B54" s="25"/>
      <c r="C54" s="14"/>
      <c r="D54" s="14"/>
      <c r="E54" s="15"/>
      <c r="F54" s="16"/>
    </row>
    <row r="55" spans="1:6" ht="38.25" customHeight="1" x14ac:dyDescent="0.3">
      <c r="A55" s="12"/>
      <c r="B55" s="55" t="s">
        <v>28</v>
      </c>
      <c r="C55" s="56"/>
      <c r="D55" s="56"/>
      <c r="E55" s="15"/>
      <c r="F55" s="16"/>
    </row>
    <row r="56" spans="1:6" ht="20.100000000000001" customHeight="1" x14ac:dyDescent="0.3">
      <c r="A56" s="12"/>
      <c r="B56" s="25"/>
      <c r="C56" s="14" t="s">
        <v>9</v>
      </c>
      <c r="D56" s="14"/>
      <c r="E56" s="22">
        <v>16657534</v>
      </c>
      <c r="F56" s="16"/>
    </row>
    <row r="57" spans="1:6" ht="20.100000000000001" customHeight="1" x14ac:dyDescent="0.3">
      <c r="A57" s="12"/>
      <c r="B57" s="25"/>
      <c r="C57" s="14" t="s">
        <v>29</v>
      </c>
      <c r="D57" s="14"/>
      <c r="E57" s="15">
        <f>SUM(E56:E56)</f>
        <v>16657534</v>
      </c>
      <c r="F57" s="16"/>
    </row>
    <row r="58" spans="1:6" ht="20.100000000000001" customHeight="1" x14ac:dyDescent="0.3">
      <c r="A58" s="12"/>
      <c r="B58" s="25"/>
      <c r="C58" s="14"/>
      <c r="D58" s="14"/>
      <c r="E58" s="15"/>
      <c r="F58" s="16"/>
    </row>
    <row r="59" spans="1:6" ht="21.75" customHeight="1" x14ac:dyDescent="0.3">
      <c r="A59" s="12"/>
      <c r="B59" s="23" t="s">
        <v>30</v>
      </c>
      <c r="C59" s="36"/>
      <c r="D59" s="37"/>
      <c r="E59" s="17"/>
      <c r="F59" s="16"/>
    </row>
    <row r="60" spans="1:6" ht="17.399999999999999" x14ac:dyDescent="0.3">
      <c r="A60" s="12"/>
      <c r="B60" s="25"/>
      <c r="C60" s="14" t="s">
        <v>31</v>
      </c>
      <c r="D60" s="14"/>
      <c r="E60" s="38">
        <v>1752515733</v>
      </c>
      <c r="F60" s="16"/>
    </row>
    <row r="61" spans="1:6" ht="17.399999999999999" x14ac:dyDescent="0.3">
      <c r="A61" s="12"/>
      <c r="B61" s="25"/>
      <c r="C61" s="17" t="s">
        <v>14</v>
      </c>
      <c r="D61" s="14"/>
      <c r="E61" s="15">
        <v>-13143868</v>
      </c>
      <c r="F61" s="16"/>
    </row>
    <row r="62" spans="1:6" ht="20.25" customHeight="1" x14ac:dyDescent="0.3">
      <c r="A62" s="12"/>
      <c r="B62" s="25"/>
      <c r="C62" s="67" t="s">
        <v>32</v>
      </c>
      <c r="D62" s="66"/>
      <c r="E62" s="22">
        <v>51411939</v>
      </c>
      <c r="F62" s="16"/>
    </row>
    <row r="63" spans="1:6" ht="17.399999999999999" x14ac:dyDescent="0.3">
      <c r="A63" s="12"/>
      <c r="B63" s="25"/>
      <c r="C63" s="14" t="s">
        <v>19</v>
      </c>
      <c r="D63" s="14"/>
      <c r="E63" s="15">
        <f>SUM(E60:E62)</f>
        <v>1790783804</v>
      </c>
      <c r="F63" s="16"/>
    </row>
    <row r="64" spans="1:6" ht="15.75" customHeight="1" x14ac:dyDescent="0.3">
      <c r="A64" s="12"/>
      <c r="B64" s="14"/>
      <c r="C64" s="17"/>
      <c r="D64" s="14"/>
      <c r="E64" s="15"/>
      <c r="F64" s="19"/>
    </row>
    <row r="65" spans="1:6" ht="19.5" customHeight="1" x14ac:dyDescent="0.3">
      <c r="A65" s="4"/>
      <c r="B65" s="23" t="s">
        <v>33</v>
      </c>
      <c r="C65" s="17"/>
      <c r="D65" s="14"/>
      <c r="E65" s="14"/>
      <c r="F65" s="6"/>
    </row>
    <row r="66" spans="1:6" ht="17.399999999999999" x14ac:dyDescent="0.3">
      <c r="A66" s="4"/>
      <c r="B66" s="25"/>
      <c r="C66" s="14" t="s">
        <v>9</v>
      </c>
      <c r="D66" s="14"/>
      <c r="E66" s="22">
        <v>356304658</v>
      </c>
      <c r="F66" s="6"/>
    </row>
    <row r="67" spans="1:6" ht="17.399999999999999" x14ac:dyDescent="0.3">
      <c r="A67" s="4"/>
      <c r="B67" s="25"/>
      <c r="C67" s="14" t="s">
        <v>34</v>
      </c>
      <c r="D67" s="14"/>
      <c r="E67" s="15">
        <f>E66</f>
        <v>356304658</v>
      </c>
      <c r="F67" s="6"/>
    </row>
    <row r="68" spans="1:6" ht="15" thickBot="1" x14ac:dyDescent="0.35">
      <c r="A68" s="4"/>
      <c r="B68" s="5"/>
      <c r="C68" s="5"/>
      <c r="D68" s="5"/>
      <c r="E68" s="5"/>
      <c r="F68" s="39"/>
    </row>
    <row r="69" spans="1:6" ht="22.5" customHeight="1" thickBot="1" x14ac:dyDescent="0.35">
      <c r="A69" s="61" t="s">
        <v>35</v>
      </c>
      <c r="B69" s="59"/>
      <c r="C69" s="59"/>
      <c r="D69" s="59"/>
      <c r="E69" s="59"/>
      <c r="F69" s="62"/>
    </row>
    <row r="70" spans="1:6" ht="14.25" customHeight="1" x14ac:dyDescent="0.3">
      <c r="A70" s="12"/>
      <c r="B70" s="14"/>
      <c r="C70" s="17"/>
      <c r="D70" s="14"/>
      <c r="E70" s="15"/>
      <c r="F70" s="19"/>
    </row>
    <row r="71" spans="1:6" ht="17.399999999999999" x14ac:dyDescent="0.3">
      <c r="A71" s="12"/>
      <c r="B71" s="23" t="s">
        <v>36</v>
      </c>
      <c r="C71" s="17"/>
      <c r="D71" s="14"/>
      <c r="E71" s="15"/>
      <c r="F71" s="16"/>
    </row>
    <row r="72" spans="1:6" ht="17.399999999999999" x14ac:dyDescent="0.3">
      <c r="A72" s="12"/>
      <c r="B72" s="25"/>
      <c r="C72" s="14" t="s">
        <v>9</v>
      </c>
      <c r="D72" s="14"/>
      <c r="E72" s="40">
        <v>2120000000</v>
      </c>
      <c r="F72" s="16"/>
    </row>
    <row r="73" spans="1:6" ht="17.399999999999999" x14ac:dyDescent="0.3">
      <c r="A73" s="12"/>
      <c r="B73" s="14"/>
      <c r="C73" s="17" t="s">
        <v>37</v>
      </c>
      <c r="D73" s="14"/>
      <c r="E73" s="15">
        <v>-21200000</v>
      </c>
      <c r="F73" s="16"/>
    </row>
    <row r="74" spans="1:6" ht="17.399999999999999" x14ac:dyDescent="0.3">
      <c r="A74" s="12"/>
      <c r="B74" s="25"/>
      <c r="C74" s="14" t="s">
        <v>12</v>
      </c>
      <c r="D74" s="14"/>
      <c r="E74" s="20">
        <f>SUM(E72:E73)</f>
        <v>2098800000</v>
      </c>
      <c r="F74" s="16"/>
    </row>
    <row r="75" spans="1:6" ht="18" thickBot="1" x14ac:dyDescent="0.35">
      <c r="A75" s="12"/>
      <c r="B75" s="14"/>
      <c r="C75" s="17"/>
      <c r="D75" s="14"/>
      <c r="E75" s="15"/>
      <c r="F75" s="19"/>
    </row>
    <row r="76" spans="1:6" ht="18" thickBot="1" x14ac:dyDescent="0.35">
      <c r="A76" s="61" t="s">
        <v>38</v>
      </c>
      <c r="B76" s="59"/>
      <c r="C76" s="59"/>
      <c r="D76" s="59"/>
      <c r="E76" s="59"/>
      <c r="F76" s="62"/>
    </row>
    <row r="77" spans="1:6" ht="9" customHeight="1" x14ac:dyDescent="0.3">
      <c r="A77" s="12"/>
      <c r="B77" s="14"/>
      <c r="C77" s="17"/>
      <c r="D77" s="14"/>
      <c r="E77" s="15"/>
      <c r="F77" s="19"/>
    </row>
    <row r="78" spans="1:6" ht="17.399999999999999" x14ac:dyDescent="0.3">
      <c r="A78" s="12"/>
      <c r="B78" s="23" t="s">
        <v>39</v>
      </c>
      <c r="C78" s="17"/>
      <c r="D78" s="14"/>
      <c r="E78" s="22">
        <v>33000000</v>
      </c>
      <c r="F78" s="16"/>
    </row>
    <row r="79" spans="1:6" ht="18" thickBot="1" x14ac:dyDescent="0.35">
      <c r="A79" s="12"/>
      <c r="B79" s="23"/>
      <c r="C79" s="17"/>
      <c r="D79" s="14"/>
      <c r="E79" s="15"/>
      <c r="F79" s="16"/>
    </row>
    <row r="80" spans="1:6" ht="18" thickBot="1" x14ac:dyDescent="0.35">
      <c r="A80" s="61" t="s">
        <v>40</v>
      </c>
      <c r="B80" s="59"/>
      <c r="C80" s="59"/>
      <c r="D80" s="59"/>
      <c r="E80" s="59"/>
      <c r="F80" s="62"/>
    </row>
    <row r="81" spans="1:6" ht="17.399999999999999" x14ac:dyDescent="0.3">
      <c r="A81" s="12"/>
      <c r="B81" s="23"/>
      <c r="C81" s="17"/>
      <c r="D81" s="14"/>
      <c r="E81" s="15"/>
      <c r="F81" s="16"/>
    </row>
    <row r="82" spans="1:6" ht="17.399999999999999" x14ac:dyDescent="0.3">
      <c r="A82" s="12"/>
      <c r="B82" s="23" t="s">
        <v>41</v>
      </c>
      <c r="C82" s="17"/>
      <c r="D82" s="14"/>
      <c r="E82" s="22">
        <v>4500000</v>
      </c>
      <c r="F82" s="16"/>
    </row>
    <row r="83" spans="1:6" ht="18" thickBot="1" x14ac:dyDescent="0.35">
      <c r="A83" s="29"/>
      <c r="B83" s="31"/>
      <c r="C83" s="41"/>
      <c r="D83" s="41"/>
      <c r="E83" s="41"/>
      <c r="F83" s="33"/>
    </row>
    <row r="84" spans="1:6" ht="22.5" customHeight="1" thickBot="1" x14ac:dyDescent="0.35">
      <c r="A84" s="61" t="s">
        <v>42</v>
      </c>
      <c r="B84" s="59"/>
      <c r="C84" s="59"/>
      <c r="D84" s="59"/>
      <c r="E84" s="59"/>
      <c r="F84" s="62"/>
    </row>
    <row r="85" spans="1:6" ht="10.5" customHeight="1" x14ac:dyDescent="0.3">
      <c r="A85" s="12"/>
      <c r="B85" s="14"/>
      <c r="C85" s="17"/>
      <c r="D85" s="14"/>
      <c r="E85" s="15"/>
      <c r="F85" s="19"/>
    </row>
    <row r="86" spans="1:6" ht="17.399999999999999" x14ac:dyDescent="0.3">
      <c r="A86" s="12"/>
      <c r="B86" s="21" t="s">
        <v>43</v>
      </c>
      <c r="C86" s="14"/>
      <c r="D86" s="14"/>
      <c r="E86" s="15"/>
      <c r="F86" s="11"/>
    </row>
    <row r="87" spans="1:6" ht="17.25" customHeight="1" x14ac:dyDescent="0.3">
      <c r="A87" s="12"/>
      <c r="B87" s="5"/>
      <c r="C87" s="14" t="s">
        <v>9</v>
      </c>
      <c r="D87" s="14"/>
      <c r="E87" s="15">
        <v>150000000</v>
      </c>
      <c r="F87" s="11"/>
    </row>
    <row r="88" spans="1:6" ht="17.399999999999999" x14ac:dyDescent="0.3">
      <c r="A88" s="12"/>
      <c r="B88" s="5"/>
      <c r="C88" s="17" t="s">
        <v>37</v>
      </c>
      <c r="D88" s="14"/>
      <c r="E88" s="22">
        <v>-1500000</v>
      </c>
      <c r="F88" s="11"/>
    </row>
    <row r="89" spans="1:6" ht="17.399999999999999" x14ac:dyDescent="0.3">
      <c r="A89" s="12"/>
      <c r="B89" s="5"/>
      <c r="C89" s="14" t="s">
        <v>12</v>
      </c>
      <c r="D89" s="14"/>
      <c r="E89" s="15">
        <f>SUM(E87:E88)</f>
        <v>148500000</v>
      </c>
      <c r="F89" s="11"/>
    </row>
    <row r="90" spans="1:6" ht="17.399999999999999" x14ac:dyDescent="0.3">
      <c r="A90" s="12"/>
      <c r="B90" s="5"/>
      <c r="C90" s="14"/>
      <c r="D90" s="14"/>
      <c r="E90" s="15"/>
      <c r="F90" s="11"/>
    </row>
    <row r="91" spans="1:6" ht="18" thickBot="1" x14ac:dyDescent="0.35">
      <c r="A91" s="12"/>
      <c r="B91" s="14"/>
      <c r="C91" s="42"/>
      <c r="D91" s="42"/>
      <c r="E91" s="42"/>
      <c r="F91" s="43"/>
    </row>
    <row r="92" spans="1:6" ht="25.5" customHeight="1" x14ac:dyDescent="0.3">
      <c r="A92" s="44"/>
      <c r="B92" s="45" t="s">
        <v>44</v>
      </c>
      <c r="C92" s="45"/>
      <c r="D92" s="45"/>
      <c r="E92" s="46">
        <f>+E9+E14+E23+E27+E28+E32+E37+E39+E43+E48+E52+E56+E60+E66+E72+E78+E82+E87+E62+E19</f>
        <v>9456205754.52425</v>
      </c>
      <c r="F92" s="47"/>
    </row>
    <row r="93" spans="1:6" ht="24.75" customHeight="1" thickBot="1" x14ac:dyDescent="0.35">
      <c r="A93" s="48"/>
      <c r="B93" s="49" t="s">
        <v>45</v>
      </c>
      <c r="C93" s="49"/>
      <c r="D93" s="49"/>
      <c r="E93" s="50">
        <f>+E11+E16+E29+E63+E34+E40+E45+E49+E53+E57+E67+E74+E78+E82+E89+E20</f>
        <v>9343294952.52425</v>
      </c>
      <c r="F93" s="51"/>
    </row>
    <row r="94" spans="1:6" ht="15" thickBot="1" x14ac:dyDescent="0.35">
      <c r="A94" s="52"/>
      <c r="B94" s="53"/>
      <c r="C94" s="54"/>
      <c r="D94" s="54"/>
      <c r="E94" s="54"/>
      <c r="F94" s="43"/>
    </row>
    <row r="96" spans="1: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  <row r="101" ht="12" customHeight="1" x14ac:dyDescent="0.3"/>
    <row r="102" ht="12" customHeight="1" x14ac:dyDescent="0.3"/>
    <row r="103" ht="12" customHeight="1" x14ac:dyDescent="0.3"/>
    <row r="104" ht="12" customHeight="1" x14ac:dyDescent="0.3"/>
    <row r="105" ht="12" customHeight="1" x14ac:dyDescent="0.3"/>
    <row r="106" ht="12" customHeight="1" x14ac:dyDescent="0.3"/>
    <row r="107" ht="12" customHeight="1" x14ac:dyDescent="0.3"/>
    <row r="108" ht="12" customHeight="1" x14ac:dyDescent="0.3"/>
    <row r="109" ht="12" customHeight="1" x14ac:dyDescent="0.3"/>
    <row r="110" ht="12" customHeight="1" x14ac:dyDescent="0.3"/>
    <row r="111" ht="12" customHeight="1" x14ac:dyDescent="0.3"/>
    <row r="112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  <row r="117" ht="12" customHeight="1" x14ac:dyDescent="0.3"/>
    <row r="118" ht="12" customHeight="1" x14ac:dyDescent="0.3"/>
    <row r="119" ht="12" customHeight="1" x14ac:dyDescent="0.3"/>
    <row r="120" ht="12" customHeight="1" x14ac:dyDescent="0.3"/>
    <row r="121" ht="12" customHeight="1" x14ac:dyDescent="0.3"/>
    <row r="122" ht="12" customHeight="1" x14ac:dyDescent="0.3"/>
    <row r="123" ht="12" customHeight="1" x14ac:dyDescent="0.3"/>
    <row r="124" ht="12" customHeight="1" x14ac:dyDescent="0.3"/>
    <row r="125" ht="12" customHeight="1" x14ac:dyDescent="0.3"/>
    <row r="126" ht="12" customHeight="1" x14ac:dyDescent="0.3"/>
    <row r="127" ht="12" customHeight="1" x14ac:dyDescent="0.3"/>
    <row r="128" ht="12" customHeight="1" x14ac:dyDescent="0.3"/>
    <row r="129" ht="12" customHeight="1" x14ac:dyDescent="0.3"/>
    <row r="130" ht="12" customHeight="1" x14ac:dyDescent="0.3"/>
    <row r="131" ht="12" customHeight="1" x14ac:dyDescent="0.3"/>
    <row r="132" ht="12" customHeight="1" x14ac:dyDescent="0.3"/>
    <row r="133" ht="12" customHeight="1" x14ac:dyDescent="0.3"/>
    <row r="134" ht="12" customHeight="1" x14ac:dyDescent="0.3"/>
    <row r="135" ht="12" customHeight="1" x14ac:dyDescent="0.3"/>
    <row r="136" ht="12" customHeight="1" x14ac:dyDescent="0.3"/>
    <row r="137" ht="12" customHeight="1" x14ac:dyDescent="0.3"/>
    <row r="138" ht="12" customHeight="1" x14ac:dyDescent="0.3"/>
    <row r="139" ht="12" customHeight="1" x14ac:dyDescent="0.3"/>
    <row r="140" ht="12" customHeight="1" x14ac:dyDescent="0.3"/>
    <row r="141" ht="12" customHeight="1" x14ac:dyDescent="0.3"/>
    <row r="142" ht="12" customHeight="1" x14ac:dyDescent="0.3"/>
    <row r="143" ht="12" customHeight="1" x14ac:dyDescent="0.3"/>
    <row r="14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  <row r="151" ht="12" customHeight="1" x14ac:dyDescent="0.3"/>
    <row r="152" ht="12" customHeight="1" x14ac:dyDescent="0.3"/>
    <row r="153" ht="12" customHeight="1" x14ac:dyDescent="0.3"/>
    <row r="154" ht="12" customHeight="1" x14ac:dyDescent="0.3"/>
    <row r="155" ht="12" customHeight="1" x14ac:dyDescent="0.3"/>
    <row r="156" ht="12" customHeight="1" x14ac:dyDescent="0.3"/>
    <row r="157" ht="12" customHeight="1" x14ac:dyDescent="0.3"/>
    <row r="158" ht="12" customHeight="1" x14ac:dyDescent="0.3"/>
    <row r="159" ht="12" customHeight="1" x14ac:dyDescent="0.3"/>
    <row r="160" ht="12" customHeight="1" x14ac:dyDescent="0.3"/>
    <row r="161" ht="12" customHeight="1" x14ac:dyDescent="0.3"/>
    <row r="162" ht="12" customHeight="1" x14ac:dyDescent="0.3"/>
    <row r="163" ht="12" customHeight="1" x14ac:dyDescent="0.3"/>
    <row r="164" ht="12" customHeight="1" x14ac:dyDescent="0.3"/>
    <row r="165" ht="12" customHeight="1" x14ac:dyDescent="0.3"/>
    <row r="166" ht="12" customHeight="1" x14ac:dyDescent="0.3"/>
    <row r="167" ht="12" customHeight="1" x14ac:dyDescent="0.3"/>
    <row r="168" ht="12" customHeight="1" x14ac:dyDescent="0.3"/>
    <row r="169" ht="12" customHeight="1" x14ac:dyDescent="0.3"/>
    <row r="170" ht="12" customHeight="1" x14ac:dyDescent="0.3"/>
    <row r="171" ht="12" customHeight="1" x14ac:dyDescent="0.3"/>
    <row r="172" ht="12" customHeight="1" x14ac:dyDescent="0.3"/>
    <row r="173" ht="12" customHeight="1" x14ac:dyDescent="0.3"/>
    <row r="174" ht="12" customHeight="1" x14ac:dyDescent="0.3"/>
    <row r="175" ht="12" customHeight="1" x14ac:dyDescent="0.3"/>
    <row r="176" ht="12" customHeight="1" x14ac:dyDescent="0.3"/>
    <row r="177" ht="12" customHeight="1" x14ac:dyDescent="0.3"/>
    <row r="178" ht="12" customHeight="1" x14ac:dyDescent="0.3"/>
    <row r="179" ht="12" customHeight="1" x14ac:dyDescent="0.3"/>
    <row r="180" ht="12" customHeight="1" x14ac:dyDescent="0.3"/>
    <row r="181" ht="12" customHeight="1" x14ac:dyDescent="0.3"/>
    <row r="182" ht="12" customHeight="1" x14ac:dyDescent="0.3"/>
    <row r="183" ht="12" customHeight="1" x14ac:dyDescent="0.3"/>
    <row r="184" ht="12" customHeight="1" x14ac:dyDescent="0.3"/>
    <row r="185" ht="12" customHeight="1" x14ac:dyDescent="0.3"/>
    <row r="186" ht="12" customHeight="1" x14ac:dyDescent="0.3"/>
    <row r="187" ht="12" customHeight="1" x14ac:dyDescent="0.3"/>
    <row r="188" ht="12" customHeight="1" x14ac:dyDescent="0.3"/>
    <row r="189" ht="12" customHeight="1" x14ac:dyDescent="0.3"/>
    <row r="190" ht="12" customHeight="1" x14ac:dyDescent="0.3"/>
    <row r="191" ht="12" customHeight="1" x14ac:dyDescent="0.3"/>
    <row r="192" ht="12" customHeight="1" x14ac:dyDescent="0.3"/>
    <row r="193" ht="12" customHeight="1" x14ac:dyDescent="0.3"/>
    <row r="194" ht="12" customHeight="1" x14ac:dyDescent="0.3"/>
    <row r="195" ht="12" customHeight="1" x14ac:dyDescent="0.3"/>
    <row r="196" ht="12" customHeight="1" x14ac:dyDescent="0.3"/>
    <row r="197" ht="12" customHeight="1" x14ac:dyDescent="0.3"/>
    <row r="198" ht="12" customHeight="1" x14ac:dyDescent="0.3"/>
    <row r="199" ht="12" customHeight="1" x14ac:dyDescent="0.3"/>
    <row r="200" ht="12" customHeight="1" x14ac:dyDescent="0.3"/>
    <row r="201" ht="12" customHeight="1" x14ac:dyDescent="0.3"/>
    <row r="202" ht="12" customHeight="1" x14ac:dyDescent="0.3"/>
    <row r="203" ht="12" customHeight="1" x14ac:dyDescent="0.3"/>
    <row r="204" ht="12" customHeight="1" x14ac:dyDescent="0.3"/>
    <row r="205" ht="12" customHeight="1" x14ac:dyDescent="0.3"/>
    <row r="206" ht="12" customHeight="1" x14ac:dyDescent="0.3"/>
    <row r="207" ht="12" customHeight="1" x14ac:dyDescent="0.3"/>
    <row r="208" ht="12" customHeight="1" x14ac:dyDescent="0.3"/>
    <row r="209" ht="12" customHeight="1" x14ac:dyDescent="0.3"/>
    <row r="210" ht="12" customHeight="1" x14ac:dyDescent="0.3"/>
    <row r="211" ht="12" customHeight="1" x14ac:dyDescent="0.3"/>
    <row r="212" ht="12" customHeight="1" x14ac:dyDescent="0.3"/>
    <row r="213" ht="12" customHeight="1" x14ac:dyDescent="0.3"/>
    <row r="214" ht="12" customHeight="1" x14ac:dyDescent="0.3"/>
    <row r="215" ht="12" customHeight="1" x14ac:dyDescent="0.3"/>
    <row r="216" ht="12" customHeight="1" x14ac:dyDescent="0.3"/>
    <row r="217" ht="12" customHeight="1" x14ac:dyDescent="0.3"/>
    <row r="218" ht="12" customHeight="1" x14ac:dyDescent="0.3"/>
    <row r="219" ht="12" customHeight="1" x14ac:dyDescent="0.3"/>
    <row r="220" ht="12" customHeight="1" x14ac:dyDescent="0.3"/>
    <row r="221" ht="12" customHeight="1" x14ac:dyDescent="0.3"/>
    <row r="222" ht="12" customHeight="1" x14ac:dyDescent="0.3"/>
    <row r="223" ht="12" customHeight="1" x14ac:dyDescent="0.3"/>
    <row r="224" ht="12" customHeight="1" x14ac:dyDescent="0.3"/>
    <row r="225" ht="12" customHeight="1" x14ac:dyDescent="0.3"/>
    <row r="226" ht="12" customHeight="1" x14ac:dyDescent="0.3"/>
    <row r="227" ht="12" customHeight="1" x14ac:dyDescent="0.3"/>
    <row r="228" ht="12" customHeight="1" x14ac:dyDescent="0.3"/>
    <row r="229" ht="12" customHeight="1" x14ac:dyDescent="0.3"/>
    <row r="230" ht="12" customHeight="1" x14ac:dyDescent="0.3"/>
    <row r="231" ht="12" customHeight="1" x14ac:dyDescent="0.3"/>
    <row r="232" ht="12" customHeight="1" x14ac:dyDescent="0.3"/>
    <row r="233" ht="12" customHeight="1" x14ac:dyDescent="0.3"/>
    <row r="234" ht="12" customHeight="1" x14ac:dyDescent="0.3"/>
    <row r="235" ht="12" customHeight="1" x14ac:dyDescent="0.3"/>
    <row r="236" ht="12" customHeight="1" x14ac:dyDescent="0.3"/>
    <row r="237" ht="12" customHeight="1" x14ac:dyDescent="0.3"/>
    <row r="238" ht="12" customHeight="1" x14ac:dyDescent="0.3"/>
    <row r="239" ht="12" customHeight="1" x14ac:dyDescent="0.3"/>
    <row r="240" ht="12" customHeight="1" x14ac:dyDescent="0.3"/>
    <row r="241" ht="12" customHeight="1" x14ac:dyDescent="0.3"/>
    <row r="242" ht="12" customHeight="1" x14ac:dyDescent="0.3"/>
    <row r="243" ht="12" customHeight="1" x14ac:dyDescent="0.3"/>
  </sheetData>
  <mergeCells count="17">
    <mergeCell ref="C62:D62"/>
    <mergeCell ref="A69:F69"/>
    <mergeCell ref="A76:F76"/>
    <mergeCell ref="A80:F80"/>
    <mergeCell ref="A84:F84"/>
    <mergeCell ref="B55:D55"/>
    <mergeCell ref="A1:F1"/>
    <mergeCell ref="A2:F2"/>
    <mergeCell ref="A3:F3"/>
    <mergeCell ref="A4:F4"/>
    <mergeCell ref="A6:F6"/>
    <mergeCell ref="B8:E8"/>
    <mergeCell ref="B13:E13"/>
    <mergeCell ref="C24:D24"/>
    <mergeCell ref="B31:D31"/>
    <mergeCell ref="B47:D47"/>
    <mergeCell ref="B51:D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dcterms:created xsi:type="dcterms:W3CDTF">2015-06-01T12:27:19Z</dcterms:created>
  <dcterms:modified xsi:type="dcterms:W3CDTF">2015-07-13T13:11:07Z</dcterms:modified>
</cp:coreProperties>
</file>