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4355" windowHeight="7995"/>
  </bookViews>
  <sheets>
    <sheet name="Table 13" sheetId="1" r:id="rId1"/>
  </sheets>
  <definedNames>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_xlnm.Print_Area" localSheetId="0">'Table 13'!$A$1:$D$88</definedName>
    <definedName name="_xlnm.Print_Titles" localSheetId="0">'Table 13'!$1:$4</definedName>
  </definedNames>
  <calcPr calcId="145621"/>
</workbook>
</file>

<file path=xl/calcChain.xml><?xml version="1.0" encoding="utf-8"?>
<calcChain xmlns="http://schemas.openxmlformats.org/spreadsheetml/2006/main">
  <c r="D39" i="1" l="1"/>
  <c r="D47" i="1"/>
  <c r="D56" i="1"/>
  <c r="D80" i="1"/>
  <c r="D82" i="1"/>
</calcChain>
</file>

<file path=xl/sharedStrings.xml><?xml version="1.0" encoding="utf-8"?>
<sst xmlns="http://schemas.openxmlformats.org/spreadsheetml/2006/main" count="189" uniqueCount="144">
  <si>
    <r>
      <rPr>
        <vertAlign val="superscript"/>
        <sz val="10"/>
        <color theme="1"/>
        <rFont val="Arial"/>
        <family val="2"/>
      </rPr>
      <t>4</t>
    </r>
    <r>
      <rPr>
        <sz val="10"/>
        <color theme="1"/>
        <rFont val="Arial"/>
        <family val="2"/>
      </rPr>
      <t xml:space="preserve"> FTA published FY 2011 NWST discretionary allocations on June 24, 2011. Funds listed in this section of Table 13 are available for obligation until September 30, 2013. </t>
    </r>
  </si>
  <si>
    <r>
      <rPr>
        <vertAlign val="superscript"/>
        <sz val="10"/>
        <color theme="1"/>
        <rFont val="Arial"/>
        <family val="2"/>
      </rPr>
      <t>3</t>
    </r>
    <r>
      <rPr>
        <sz val="10"/>
        <color theme="1"/>
        <rFont val="Arial"/>
        <family val="2"/>
      </rPr>
      <t xml:space="preserve">  FTA published FY 2010 NWST discretionary allocations on March 30, 2011. Funds listed in this section of Table 13 are available for obligation until September 30, 2013. </t>
    </r>
  </si>
  <si>
    <r>
      <rPr>
        <vertAlign val="superscript"/>
        <sz val="10"/>
        <color theme="1"/>
        <rFont val="Arial"/>
        <family val="2"/>
      </rPr>
      <t>2</t>
    </r>
    <r>
      <rPr>
        <sz val="10"/>
        <color theme="1"/>
        <rFont val="Arial"/>
        <family val="2"/>
      </rPr>
      <t xml:space="preserve"> FTA published FY 2010 NWST discretionary allocations for Urban Circular Projects on March 4, 2011. Funds listed in this section of Table 13 are available for obligation until September 30, 2012 as stated in the March 4, 2011 Federal Register.</t>
    </r>
  </si>
  <si>
    <r>
      <rPr>
        <vertAlign val="superscript"/>
        <sz val="10"/>
        <color theme="1"/>
        <rFont val="Arial"/>
        <family val="2"/>
      </rPr>
      <t>1</t>
    </r>
    <r>
      <rPr>
        <sz val="10"/>
        <color theme="1"/>
        <rFont val="Arial"/>
        <family val="2"/>
      </rPr>
      <t xml:space="preserve"> FY 2010 funds listed in this section of Table 13 are available for obligation until September 30, 2012. </t>
    </r>
  </si>
  <si>
    <t>Grand Total FY 2010 and FY 2011 Unobligated Allocations</t>
  </si>
  <si>
    <t>Total FY 2011 Unobligated Allocations ……………………………………………….</t>
  </si>
  <si>
    <t xml:space="preserve">Northern Virginia, Dulles Corridor Metrorail Project Extension to Wiehle Ave. </t>
  </si>
  <si>
    <t>D2011-NWST-026</t>
  </si>
  <si>
    <t>VA</t>
  </si>
  <si>
    <t>Austin, MetroRapid BRT</t>
  </si>
  <si>
    <t>D2011-NWST-023</t>
  </si>
  <si>
    <t>TX</t>
  </si>
  <si>
    <t xml:space="preserve">Houston, Southeast Corridor LRT </t>
  </si>
  <si>
    <t>D2011-NWST-022</t>
  </si>
  <si>
    <t xml:space="preserve">Houston, North Corridor LRT </t>
  </si>
  <si>
    <t>D2011-NWST-021</t>
  </si>
  <si>
    <t>New York City, Nostrand Ave BRT</t>
  </si>
  <si>
    <t>D2011-NWST-019</t>
  </si>
  <si>
    <t xml:space="preserve">NY </t>
  </si>
  <si>
    <t>New York, Second Avenue Subway Phase I</t>
  </si>
  <si>
    <t>D2011-NWST-018</t>
  </si>
  <si>
    <t>NY</t>
  </si>
  <si>
    <t>New York, Long Island Rail Road East Side Access</t>
  </si>
  <si>
    <t>D2011-NWST-017</t>
  </si>
  <si>
    <t>Honolulu, High Capacity Transit Corridor Project</t>
  </si>
  <si>
    <t>D2011-NWST-015</t>
  </si>
  <si>
    <t>HI</t>
  </si>
  <si>
    <t xml:space="preserve">Orlando, Central Florida Commuter Rail Transit -- Initial Operating Segment </t>
  </si>
  <si>
    <t>D2011-NWST-014</t>
  </si>
  <si>
    <t>FL</t>
  </si>
  <si>
    <t>Hartford, New Britain - Hartford Busway</t>
  </si>
  <si>
    <t>D2011-NWST-013</t>
  </si>
  <si>
    <t>CT</t>
  </si>
  <si>
    <t>Fort Collins, Mason Corridor BRT</t>
  </si>
  <si>
    <t>D2011-NWST-012</t>
  </si>
  <si>
    <t xml:space="preserve">CO </t>
  </si>
  <si>
    <t>Denver, Gold Line</t>
  </si>
  <si>
    <t>D2011-NWST-009</t>
  </si>
  <si>
    <t>CO</t>
  </si>
  <si>
    <t>Denver, East Corridor</t>
  </si>
  <si>
    <t>D2011-NWST-008</t>
  </si>
  <si>
    <t xml:space="preserve">Riverside, Perris Valley Line </t>
  </si>
  <si>
    <t>D2011-NWST-007</t>
  </si>
  <si>
    <t xml:space="preserve">CA </t>
  </si>
  <si>
    <t xml:space="preserve">San Bernardino, E Street Corridor sbX BRT </t>
  </si>
  <si>
    <t>D2011-NWST-006</t>
  </si>
  <si>
    <t xml:space="preserve">San Francisco, Van Ness Avenue BRT </t>
  </si>
  <si>
    <t>D2011-NWST-004</t>
  </si>
  <si>
    <t>CA</t>
  </si>
  <si>
    <t>Alaska/Hawaii</t>
  </si>
  <si>
    <t>D2011-NWST-002</t>
  </si>
  <si>
    <t>AK/HI</t>
  </si>
  <si>
    <t>Allocation</t>
  </si>
  <si>
    <t>Project Location and Description</t>
  </si>
  <si>
    <t>Earmark ID</t>
  </si>
  <si>
    <t>State</t>
  </si>
  <si>
    <r>
      <t>FY 2011 Unobligated Discretionary Allocations</t>
    </r>
    <r>
      <rPr>
        <b/>
        <vertAlign val="superscript"/>
        <sz val="12"/>
        <rFont val="Arial"/>
        <family val="2"/>
      </rPr>
      <t>4</t>
    </r>
    <r>
      <rPr>
        <b/>
        <sz val="12"/>
        <rFont val="Arial"/>
        <family val="2"/>
      </rPr>
      <t xml:space="preserve"> </t>
    </r>
  </si>
  <si>
    <t>Total FY 2010 Unobligated Discretionary Allocations……………………….</t>
  </si>
  <si>
    <t>Northern Virginia- Wiehle Ave.</t>
  </si>
  <si>
    <t>D2010-NWST-08001</t>
  </si>
  <si>
    <t>D2010-NWST-06001</t>
  </si>
  <si>
    <t>D2010-NWST-005</t>
  </si>
  <si>
    <r>
      <t>FY 2010 Unobligated Discretionary Allocations</t>
    </r>
    <r>
      <rPr>
        <b/>
        <vertAlign val="superscript"/>
        <sz val="12"/>
        <rFont val="Arial"/>
        <family val="2"/>
      </rPr>
      <t>3</t>
    </r>
  </si>
  <si>
    <t>Total FY 2010 Unobligated Urban Circulator Allocations</t>
  </si>
  <si>
    <t>St. Louis Urban Circulator</t>
  </si>
  <si>
    <t>D2010-URBC-07001</t>
  </si>
  <si>
    <t>MO</t>
  </si>
  <si>
    <t>Chicago Urban Circulator</t>
  </si>
  <si>
    <t>D2010-URBC-06001</t>
  </si>
  <si>
    <t>IL</t>
  </si>
  <si>
    <r>
      <t>FY 2010 Unobligated Urban Circulator Allocations</t>
    </r>
    <r>
      <rPr>
        <b/>
        <vertAlign val="superscript"/>
        <sz val="12"/>
        <rFont val="Arial"/>
        <family val="2"/>
      </rPr>
      <t xml:space="preserve"> 2</t>
    </r>
  </si>
  <si>
    <t>Total FY 2010 Unobligated Allocations………………………………………………………………………….</t>
  </si>
  <si>
    <t>Virginia Railway Express Rolling Stock</t>
  </si>
  <si>
    <t>E2010-NWST-068</t>
  </si>
  <si>
    <t>Route 1 Bus Rapid Transit, Potomac Yard High Capacity Transit</t>
  </si>
  <si>
    <t>E2010-NWST-067</t>
  </si>
  <si>
    <t>Improvements to the Rosslyn Metro Station</t>
  </si>
  <si>
    <t>E2010-NWST-066</t>
  </si>
  <si>
    <t>Metro Rapid BRT, Austin</t>
  </si>
  <si>
    <t>E2010-NWST-061</t>
  </si>
  <si>
    <t>Houston Southeast Corridor LRT</t>
  </si>
  <si>
    <t>E2010-NWST-060</t>
  </si>
  <si>
    <t>Houston North Corridor LRT</t>
  </si>
  <si>
    <t>E2010-NWST-059</t>
  </si>
  <si>
    <t>Galveston-Houston Commuter Rail</t>
  </si>
  <si>
    <t>E2010-NWST-058</t>
  </si>
  <si>
    <t>Fort Worth Transportation Authority Southwest-to-Northeast Rail Corridor</t>
  </si>
  <si>
    <t>E2010-NWST-057</t>
  </si>
  <si>
    <t>Lackawanna Cut-Off Restoration Project, PA/NJ</t>
  </si>
  <si>
    <t>E2010-NWST-055</t>
  </si>
  <si>
    <t>PA</t>
  </si>
  <si>
    <t>Hudson-Bergen MOS-2, Northern NJ</t>
  </si>
  <si>
    <t>E2010-NWST-050</t>
  </si>
  <si>
    <t>NJ</t>
  </si>
  <si>
    <t>Charlotte Streetcar Project</t>
  </si>
  <si>
    <t>E2010-NWST-048</t>
  </si>
  <si>
    <t>NC</t>
  </si>
  <si>
    <t>Northstar Phase II-Extension of Northstar Commuter Rail to the St. Cloud Area</t>
  </si>
  <si>
    <t>E2010-NWST-046</t>
  </si>
  <si>
    <t>MN</t>
  </si>
  <si>
    <t>Ann Arbor-Detroit Regional Rail Project</t>
  </si>
  <si>
    <t>E2010-NWST-043</t>
  </si>
  <si>
    <t xml:space="preserve">MI </t>
  </si>
  <si>
    <t>Purple Line</t>
  </si>
  <si>
    <t>E2010-NWST-042</t>
  </si>
  <si>
    <t>MD</t>
  </si>
  <si>
    <t>Assembly Square Orange Line Station</t>
  </si>
  <si>
    <t>E2010-NWST-039</t>
  </si>
  <si>
    <t>MA</t>
  </si>
  <si>
    <t>Metra Commuter Rail (Union Pacific Northwest, STAR and UP-West)</t>
  </si>
  <si>
    <t>E2010-NWST-036</t>
  </si>
  <si>
    <t>CTA Red Line North Station, Track, Viaduct and Station Rehabilitation</t>
  </si>
  <si>
    <t>E2010-NWST-035</t>
  </si>
  <si>
    <t>Chicago Transit Hub (Circle Line-Ogden Streetcar)</t>
  </si>
  <si>
    <t>E2010-NWST-034</t>
  </si>
  <si>
    <t>Miami-Dade County Metrorail Orange Line Expansion</t>
  </si>
  <si>
    <t>E2010-NWST-032</t>
  </si>
  <si>
    <t>HART Light Rail Preliminary Engineering</t>
  </si>
  <si>
    <t>E2010-NWST-031</t>
  </si>
  <si>
    <t>Fort Lauderdale-The Downtown, Transit Corridor Program, Downtown Transit Circulator</t>
  </si>
  <si>
    <t>E2010-NWST-030</t>
  </si>
  <si>
    <t>Wilmington to Newark Commuter Rail Improvement Program</t>
  </si>
  <si>
    <t>E2010-NWST-028</t>
  </si>
  <si>
    <t>DE</t>
  </si>
  <si>
    <t>Stamford Urban Transitway</t>
  </si>
  <si>
    <t>E2010-NWST-025</t>
  </si>
  <si>
    <t>Mason Corridor BRT, Fort Collins</t>
  </si>
  <si>
    <t>E2010-NWST-019</t>
  </si>
  <si>
    <t>Sonoma-Marin Area Rail Transit (SMART)</t>
  </si>
  <si>
    <t>E2010-NWST-017</t>
  </si>
  <si>
    <t>Sacramento South Corridor Phase II</t>
  </si>
  <si>
    <t>E2010-NWST-014</t>
  </si>
  <si>
    <t>Perris Valley Line</t>
  </si>
  <si>
    <t>E2010-NWST-013</t>
  </si>
  <si>
    <t>Los Angles-Wilshire Blvd Bus-Only Lane</t>
  </si>
  <si>
    <t>E2010-NWST-008</t>
  </si>
  <si>
    <t>Livermore-Amador Route 10 BRT</t>
  </si>
  <si>
    <t>E2010-NWST-007</t>
  </si>
  <si>
    <t>E2010-NWST-002</t>
  </si>
  <si>
    <r>
      <t>FY 2010 Unobligated Allocations</t>
    </r>
    <r>
      <rPr>
        <b/>
        <vertAlign val="superscript"/>
        <sz val="12"/>
        <rFont val="Arial"/>
        <family val="2"/>
      </rPr>
      <t>1</t>
    </r>
  </si>
  <si>
    <t>AS OF SEPTEMBER 30, 2011</t>
  </si>
  <si>
    <t>PRIOR YEAR UNOBLIGATED NEW STARTS ALLOCATIONS</t>
  </si>
  <si>
    <t>TABLE 13</t>
  </si>
  <si>
    <t>FEDERAL TRANSIT ADMINISTRATION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</si>
</sst>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0"/>
  </numFmts>
  <fonts count="12" x14ac:knownFonts="1">
    <font>
      <sz val="11"/>
      <color theme="1"/>
      <name val="Calibri"/>
      <family val="2"/>
      <scheme val="minor"/>
    </font>
    <font>
      <sz val="10"/>
      <name val="Arial"/>
      <family val="2"/>
    </font>
    <font>
      <sz val="10"/>
      <color theme="1"/>
      <name val="Calibri"/>
      <family val="2"/>
      <scheme val="minor"/>
    </font>
    <font>
      <sz val="10"/>
      <color theme="1"/>
      <name val="Arial"/>
      <family val="2"/>
    </font>
    <font>
      <vertAlign val="superscript"/>
      <sz val="10"/>
      <color theme="1"/>
      <name val="Arial"/>
      <family val="2"/>
    </font>
    <font>
      <b/>
      <sz val="12"/>
      <name val="Arial"/>
      <family val="2"/>
    </font>
    <font>
      <b/>
      <sz val="10"/>
      <name val="Arial"/>
      <family val="2"/>
    </font>
    <font>
      <sz val="12"/>
      <name val="Arial"/>
      <family val="2"/>
    </font>
    <font>
      <b/>
      <vertAlign val="superscript"/>
      <sz val="12"/>
      <name val="Arial"/>
      <family val="2"/>
    </font>
    <font>
      <b/>
      <sz val="14"/>
      <name val="Arial"/>
      <family val="2"/>
    </font>
    <font>
      <sz val="8"/>
      <color indexed="8"/>
      <name val="Arial"/>
      <family val="2"/>
    </font>
    <font>
      <sz val="10"/>
      <color indexed="8"/>
      <name val="Arial"/>
      <family val="2"/>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11">
    <xf numFmtId="0" fontId="0"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0" fontId="5" fillId="0" borderId="0"/>
    <xf numFmtId="0" fontId="7" fillId="0" borderId="0"/>
    <xf numFmtId="0" fontId="7" fillId="0" borderId="0"/>
    <xf numFmtId="0" fontId="11" fillId="0" borderId="0"/>
    <xf numFmtId="0" fontId="1" fillId="0" borderId="0"/>
    <xf numFmtId="0" fontId="11" fillId="0" borderId="0"/>
  </cellStyleXfs>
  <cellXfs count="57">
    <xf numFmtId="0" fontId="0" fillId="0" borderId="0" xfId="0"/>
    <xf numFmtId="0" fontId="1" fillId="0" borderId="0" xfId="1"/>
    <xf numFmtId="0" fontId="2" fillId="0" borderId="0" xfId="0" applyFont="1"/>
    <xf numFmtId="0" fontId="3" fillId="0" borderId="0" xfId="0" applyFont="1" applyBorder="1" applyAlignment="1">
      <alignment wrapText="1"/>
    </xf>
    <xf numFmtId="0" fontId="3" fillId="0" borderId="0" xfId="0" applyFont="1" applyFill="1" applyBorder="1" applyAlignment="1">
      <alignment wrapText="1"/>
    </xf>
    <xf numFmtId="0" fontId="3" fillId="0" borderId="0" xfId="0" applyFont="1" applyAlignment="1">
      <alignment wrapText="1" shrinkToFit="1"/>
    </xf>
    <xf numFmtId="0" fontId="0" fillId="0" borderId="0" xfId="0" applyAlignment="1">
      <alignment wrapText="1"/>
    </xf>
    <xf numFmtId="0" fontId="3" fillId="0" borderId="0" xfId="0" applyFont="1" applyAlignment="1">
      <alignment horizontal="left" vertical="top" wrapText="1"/>
    </xf>
    <xf numFmtId="164" fontId="5" fillId="0" borderId="1" xfId="1" applyNumberFormat="1" applyFont="1" applyBorder="1"/>
    <xf numFmtId="0" fontId="1" fillId="0" borderId="1" xfId="1" applyBorder="1"/>
    <xf numFmtId="0" fontId="5" fillId="0" borderId="1" xfId="1" applyFont="1" applyFill="1" applyBorder="1"/>
    <xf numFmtId="0" fontId="1" fillId="0" borderId="0" xfId="1" applyFont="1"/>
    <xf numFmtId="0" fontId="6" fillId="0" borderId="1" xfId="1" applyFont="1" applyBorder="1"/>
    <xf numFmtId="3" fontId="7" fillId="0" borderId="2" xfId="1" applyNumberFormat="1" applyFont="1" applyBorder="1"/>
    <xf numFmtId="0" fontId="7" fillId="0" borderId="2" xfId="1" applyFont="1" applyBorder="1" applyAlignment="1">
      <alignment wrapText="1"/>
    </xf>
    <xf numFmtId="0" fontId="7" fillId="0" borderId="2" xfId="1" applyFont="1" applyBorder="1"/>
    <xf numFmtId="3" fontId="7" fillId="0" borderId="0" xfId="1" applyNumberFormat="1" applyFont="1"/>
    <xf numFmtId="0" fontId="7" fillId="0" borderId="0" xfId="1" applyFont="1"/>
    <xf numFmtId="0" fontId="7" fillId="0" borderId="0" xfId="1" applyFont="1" applyAlignment="1">
      <alignment wrapText="1"/>
    </xf>
    <xf numFmtId="164" fontId="7" fillId="0" borderId="0" xfId="1" applyNumberFormat="1" applyFont="1"/>
    <xf numFmtId="0" fontId="7" fillId="0" borderId="0" xfId="1" applyFont="1" applyBorder="1" applyAlignment="1">
      <alignment horizontal="center"/>
    </xf>
    <xf numFmtId="0" fontId="7" fillId="0" borderId="0" xfId="1" applyFont="1" applyBorder="1" applyAlignment="1">
      <alignment horizontal="left" wrapText="1"/>
    </xf>
    <xf numFmtId="0" fontId="7" fillId="0" borderId="0" xfId="1" applyFont="1" applyBorder="1" applyAlignment="1">
      <alignment horizontal="left"/>
    </xf>
    <xf numFmtId="0" fontId="7" fillId="0" borderId="0" xfId="1" applyFont="1" applyFill="1" applyBorder="1" applyAlignment="1">
      <alignment horizontal="left"/>
    </xf>
    <xf numFmtId="0" fontId="5" fillId="0" borderId="2" xfId="1" applyFont="1" applyBorder="1" applyAlignment="1">
      <alignment horizontal="center"/>
    </xf>
    <xf numFmtId="0" fontId="5" fillId="0" borderId="2" xfId="1" applyFont="1" applyBorder="1" applyAlignment="1">
      <alignment horizontal="left" wrapText="1"/>
    </xf>
    <xf numFmtId="0" fontId="5" fillId="0" borderId="2" xfId="1" applyFont="1" applyBorder="1" applyAlignment="1">
      <alignment horizontal="left"/>
    </xf>
    <xf numFmtId="0" fontId="5" fillId="0" borderId="2" xfId="1" applyFont="1" applyFill="1" applyBorder="1" applyAlignment="1">
      <alignment horizontal="left"/>
    </xf>
    <xf numFmtId="0" fontId="5" fillId="0" borderId="1" xfId="1" applyFont="1" applyBorder="1" applyAlignment="1">
      <alignment horizontal="left" vertical="center"/>
    </xf>
    <xf numFmtId="3" fontId="7" fillId="0" borderId="0" xfId="1" applyNumberFormat="1" applyFont="1" applyFill="1"/>
    <xf numFmtId="0" fontId="7" fillId="0" borderId="0" xfId="1" applyFont="1" applyFill="1"/>
    <xf numFmtId="164" fontId="7" fillId="0" borderId="0" xfId="1" applyNumberFormat="1" applyFont="1" applyFill="1"/>
    <xf numFmtId="164" fontId="7" fillId="0" borderId="0" xfId="1" applyNumberFormat="1" applyFont="1" applyFill="1" applyBorder="1" applyAlignment="1">
      <alignment horizontal="center" wrapText="1"/>
    </xf>
    <xf numFmtId="0" fontId="1" fillId="0" borderId="0" xfId="1" applyBorder="1"/>
    <xf numFmtId="0" fontId="5" fillId="0" borderId="1" xfId="1" applyFont="1" applyBorder="1" applyAlignment="1">
      <alignment horizontal="center" vertical="center"/>
    </xf>
    <xf numFmtId="0" fontId="5" fillId="0" borderId="0" xfId="1" applyFont="1" applyBorder="1" applyAlignment="1">
      <alignment horizontal="center" vertical="center"/>
    </xf>
    <xf numFmtId="164" fontId="5" fillId="0" borderId="0" xfId="1" applyNumberFormat="1" applyFont="1" applyBorder="1"/>
    <xf numFmtId="0" fontId="5" fillId="0" borderId="0" xfId="1" applyFont="1" applyBorder="1" applyAlignment="1">
      <alignment horizontal="right"/>
    </xf>
    <xf numFmtId="0" fontId="5" fillId="0" borderId="0" xfId="1" applyFont="1" applyFill="1" applyBorder="1"/>
    <xf numFmtId="0" fontId="5" fillId="0" borderId="0" xfId="1" applyFont="1" applyBorder="1"/>
    <xf numFmtId="0" fontId="5" fillId="0" borderId="1" xfId="1" applyFont="1" applyBorder="1" applyAlignment="1">
      <alignment horizontal="right"/>
    </xf>
    <xf numFmtId="0" fontId="5" fillId="0" borderId="1" xfId="1" applyFont="1" applyBorder="1"/>
    <xf numFmtId="3" fontId="7" fillId="0" borderId="2" xfId="1" applyNumberFormat="1" applyFont="1" applyFill="1" applyBorder="1"/>
    <xf numFmtId="0" fontId="7" fillId="0" borderId="2" xfId="1" applyFont="1" applyFill="1" applyBorder="1"/>
    <xf numFmtId="0" fontId="7" fillId="0" borderId="0" xfId="1" applyFont="1" applyAlignment="1">
      <alignment horizontal="center"/>
    </xf>
    <xf numFmtId="0" fontId="1" fillId="0" borderId="1" xfId="1" applyFont="1" applyBorder="1"/>
    <xf numFmtId="164" fontId="5" fillId="0" borderId="2" xfId="1" applyNumberFormat="1" applyFont="1" applyBorder="1"/>
    <xf numFmtId="0" fontId="6" fillId="0" borderId="2" xfId="1" applyFont="1" applyBorder="1"/>
    <xf numFmtId="0" fontId="5" fillId="0" borderId="2" xfId="1" applyFont="1" applyFill="1" applyBorder="1"/>
    <xf numFmtId="164" fontId="5" fillId="0" borderId="3" xfId="1" applyNumberFormat="1" applyFont="1" applyBorder="1"/>
    <xf numFmtId="0" fontId="6" fillId="0" borderId="3" xfId="1" applyFont="1" applyBorder="1"/>
    <xf numFmtId="0" fontId="5" fillId="0" borderId="3" xfId="1" applyFont="1" applyFill="1" applyBorder="1"/>
    <xf numFmtId="0" fontId="9" fillId="0" borderId="0"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0" xfId="1" applyFont="1" applyFill="1" applyAlignment="1">
      <alignment horizontal="center" vertical="center"/>
    </xf>
    <xf numFmtId="0" fontId="9" fillId="0" borderId="0" xfId="1" applyFont="1" applyAlignment="1">
      <alignment horizontal="center" vertical="center"/>
    </xf>
  </cellXfs>
  <cellStyles count="11">
    <cellStyle name="Comma 2" xfId="2"/>
    <cellStyle name="Comma 3" xfId="3"/>
    <cellStyle name="Currency 2" xfId="4"/>
    <cellStyle name="Normal" xfId="0" builtinId="0"/>
    <cellStyle name="Normal 2" xfId="5"/>
    <cellStyle name="Normal 3" xfId="6"/>
    <cellStyle name="Normal 4" xfId="7"/>
    <cellStyle name="Normal 5" xfId="8"/>
    <cellStyle name="Normal 6" xfId="9"/>
    <cellStyle name="Normal 7" xfId="1"/>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abSelected="1" view="pageBreakPreview" topLeftCell="A51" zoomScale="90" zoomScaleNormal="80" zoomScaleSheetLayoutView="90" workbookViewId="0">
      <selection activeCell="A86" sqref="A86:D86"/>
    </sheetView>
  </sheetViews>
  <sheetFormatPr defaultRowHeight="12.75" x14ac:dyDescent="0.2"/>
  <cols>
    <col min="1" max="1" width="11.140625" style="1" customWidth="1"/>
    <col min="2" max="2" width="23.7109375" style="1" customWidth="1"/>
    <col min="3" max="3" width="64.28515625" style="1" customWidth="1"/>
    <col min="4" max="4" width="17.28515625" style="1" customWidth="1"/>
    <col min="5" max="256" width="9.140625" style="1"/>
    <col min="257" max="257" width="11.140625" style="1" customWidth="1"/>
    <col min="258" max="258" width="26.7109375" style="1" customWidth="1"/>
    <col min="259" max="259" width="56.28515625" style="1" customWidth="1"/>
    <col min="260" max="260" width="17.28515625" style="1" customWidth="1"/>
    <col min="261" max="512" width="9.140625" style="1"/>
    <col min="513" max="513" width="11.140625" style="1" customWidth="1"/>
    <col min="514" max="514" width="26.7109375" style="1" customWidth="1"/>
    <col min="515" max="515" width="56.28515625" style="1" customWidth="1"/>
    <col min="516" max="516" width="17.28515625" style="1" customWidth="1"/>
    <col min="517" max="768" width="9.140625" style="1"/>
    <col min="769" max="769" width="11.140625" style="1" customWidth="1"/>
    <col min="770" max="770" width="26.7109375" style="1" customWidth="1"/>
    <col min="771" max="771" width="56.28515625" style="1" customWidth="1"/>
    <col min="772" max="772" width="17.28515625" style="1" customWidth="1"/>
    <col min="773" max="1024" width="9.140625" style="1"/>
    <col min="1025" max="1025" width="11.140625" style="1" customWidth="1"/>
    <col min="1026" max="1026" width="26.7109375" style="1" customWidth="1"/>
    <col min="1027" max="1027" width="56.28515625" style="1" customWidth="1"/>
    <col min="1028" max="1028" width="17.28515625" style="1" customWidth="1"/>
    <col min="1029" max="1280" width="9.140625" style="1"/>
    <col min="1281" max="1281" width="11.140625" style="1" customWidth="1"/>
    <col min="1282" max="1282" width="26.7109375" style="1" customWidth="1"/>
    <col min="1283" max="1283" width="56.28515625" style="1" customWidth="1"/>
    <col min="1284" max="1284" width="17.28515625" style="1" customWidth="1"/>
    <col min="1285" max="1536" width="9.140625" style="1"/>
    <col min="1537" max="1537" width="11.140625" style="1" customWidth="1"/>
    <col min="1538" max="1538" width="26.7109375" style="1" customWidth="1"/>
    <col min="1539" max="1539" width="56.28515625" style="1" customWidth="1"/>
    <col min="1540" max="1540" width="17.28515625" style="1" customWidth="1"/>
    <col min="1541" max="1792" width="9.140625" style="1"/>
    <col min="1793" max="1793" width="11.140625" style="1" customWidth="1"/>
    <col min="1794" max="1794" width="26.7109375" style="1" customWidth="1"/>
    <col min="1795" max="1795" width="56.28515625" style="1" customWidth="1"/>
    <col min="1796" max="1796" width="17.28515625" style="1" customWidth="1"/>
    <col min="1797" max="2048" width="9.140625" style="1"/>
    <col min="2049" max="2049" width="11.140625" style="1" customWidth="1"/>
    <col min="2050" max="2050" width="26.7109375" style="1" customWidth="1"/>
    <col min="2051" max="2051" width="56.28515625" style="1" customWidth="1"/>
    <col min="2052" max="2052" width="17.28515625" style="1" customWidth="1"/>
    <col min="2053" max="2304" width="9.140625" style="1"/>
    <col min="2305" max="2305" width="11.140625" style="1" customWidth="1"/>
    <col min="2306" max="2306" width="26.7109375" style="1" customWidth="1"/>
    <col min="2307" max="2307" width="56.28515625" style="1" customWidth="1"/>
    <col min="2308" max="2308" width="17.28515625" style="1" customWidth="1"/>
    <col min="2309" max="2560" width="9.140625" style="1"/>
    <col min="2561" max="2561" width="11.140625" style="1" customWidth="1"/>
    <col min="2562" max="2562" width="26.7109375" style="1" customWidth="1"/>
    <col min="2563" max="2563" width="56.28515625" style="1" customWidth="1"/>
    <col min="2564" max="2564" width="17.28515625" style="1" customWidth="1"/>
    <col min="2565" max="2816" width="9.140625" style="1"/>
    <col min="2817" max="2817" width="11.140625" style="1" customWidth="1"/>
    <col min="2818" max="2818" width="26.7109375" style="1" customWidth="1"/>
    <col min="2819" max="2819" width="56.28515625" style="1" customWidth="1"/>
    <col min="2820" max="2820" width="17.28515625" style="1" customWidth="1"/>
    <col min="2821" max="3072" width="9.140625" style="1"/>
    <col min="3073" max="3073" width="11.140625" style="1" customWidth="1"/>
    <col min="3074" max="3074" width="26.7109375" style="1" customWidth="1"/>
    <col min="3075" max="3075" width="56.28515625" style="1" customWidth="1"/>
    <col min="3076" max="3076" width="17.28515625" style="1" customWidth="1"/>
    <col min="3077" max="3328" width="9.140625" style="1"/>
    <col min="3329" max="3329" width="11.140625" style="1" customWidth="1"/>
    <col min="3330" max="3330" width="26.7109375" style="1" customWidth="1"/>
    <col min="3331" max="3331" width="56.28515625" style="1" customWidth="1"/>
    <col min="3332" max="3332" width="17.28515625" style="1" customWidth="1"/>
    <col min="3333" max="3584" width="9.140625" style="1"/>
    <col min="3585" max="3585" width="11.140625" style="1" customWidth="1"/>
    <col min="3586" max="3586" width="26.7109375" style="1" customWidth="1"/>
    <col min="3587" max="3587" width="56.28515625" style="1" customWidth="1"/>
    <col min="3588" max="3588" width="17.28515625" style="1" customWidth="1"/>
    <col min="3589" max="3840" width="9.140625" style="1"/>
    <col min="3841" max="3841" width="11.140625" style="1" customWidth="1"/>
    <col min="3842" max="3842" width="26.7109375" style="1" customWidth="1"/>
    <col min="3843" max="3843" width="56.28515625" style="1" customWidth="1"/>
    <col min="3844" max="3844" width="17.28515625" style="1" customWidth="1"/>
    <col min="3845" max="4096" width="9.140625" style="1"/>
    <col min="4097" max="4097" width="11.140625" style="1" customWidth="1"/>
    <col min="4098" max="4098" width="26.7109375" style="1" customWidth="1"/>
    <col min="4099" max="4099" width="56.28515625" style="1" customWidth="1"/>
    <col min="4100" max="4100" width="17.28515625" style="1" customWidth="1"/>
    <col min="4101" max="4352" width="9.140625" style="1"/>
    <col min="4353" max="4353" width="11.140625" style="1" customWidth="1"/>
    <col min="4354" max="4354" width="26.7109375" style="1" customWidth="1"/>
    <col min="4355" max="4355" width="56.28515625" style="1" customWidth="1"/>
    <col min="4356" max="4356" width="17.28515625" style="1" customWidth="1"/>
    <col min="4357" max="4608" width="9.140625" style="1"/>
    <col min="4609" max="4609" width="11.140625" style="1" customWidth="1"/>
    <col min="4610" max="4610" width="26.7109375" style="1" customWidth="1"/>
    <col min="4611" max="4611" width="56.28515625" style="1" customWidth="1"/>
    <col min="4612" max="4612" width="17.28515625" style="1" customWidth="1"/>
    <col min="4613" max="4864" width="9.140625" style="1"/>
    <col min="4865" max="4865" width="11.140625" style="1" customWidth="1"/>
    <col min="4866" max="4866" width="26.7109375" style="1" customWidth="1"/>
    <col min="4867" max="4867" width="56.28515625" style="1" customWidth="1"/>
    <col min="4868" max="4868" width="17.28515625" style="1" customWidth="1"/>
    <col min="4869" max="5120" width="9.140625" style="1"/>
    <col min="5121" max="5121" width="11.140625" style="1" customWidth="1"/>
    <col min="5122" max="5122" width="26.7109375" style="1" customWidth="1"/>
    <col min="5123" max="5123" width="56.28515625" style="1" customWidth="1"/>
    <col min="5124" max="5124" width="17.28515625" style="1" customWidth="1"/>
    <col min="5125" max="5376" width="9.140625" style="1"/>
    <col min="5377" max="5377" width="11.140625" style="1" customWidth="1"/>
    <col min="5378" max="5378" width="26.7109375" style="1" customWidth="1"/>
    <col min="5379" max="5379" width="56.28515625" style="1" customWidth="1"/>
    <col min="5380" max="5380" width="17.28515625" style="1" customWidth="1"/>
    <col min="5381" max="5632" width="9.140625" style="1"/>
    <col min="5633" max="5633" width="11.140625" style="1" customWidth="1"/>
    <col min="5634" max="5634" width="26.7109375" style="1" customWidth="1"/>
    <col min="5635" max="5635" width="56.28515625" style="1" customWidth="1"/>
    <col min="5636" max="5636" width="17.28515625" style="1" customWidth="1"/>
    <col min="5637" max="5888" width="9.140625" style="1"/>
    <col min="5889" max="5889" width="11.140625" style="1" customWidth="1"/>
    <col min="5890" max="5890" width="26.7109375" style="1" customWidth="1"/>
    <col min="5891" max="5891" width="56.28515625" style="1" customWidth="1"/>
    <col min="5892" max="5892" width="17.28515625" style="1" customWidth="1"/>
    <col min="5893" max="6144" width="9.140625" style="1"/>
    <col min="6145" max="6145" width="11.140625" style="1" customWidth="1"/>
    <col min="6146" max="6146" width="26.7109375" style="1" customWidth="1"/>
    <col min="6147" max="6147" width="56.28515625" style="1" customWidth="1"/>
    <col min="6148" max="6148" width="17.28515625" style="1" customWidth="1"/>
    <col min="6149" max="6400" width="9.140625" style="1"/>
    <col min="6401" max="6401" width="11.140625" style="1" customWidth="1"/>
    <col min="6402" max="6402" width="26.7109375" style="1" customWidth="1"/>
    <col min="6403" max="6403" width="56.28515625" style="1" customWidth="1"/>
    <col min="6404" max="6404" width="17.28515625" style="1" customWidth="1"/>
    <col min="6405" max="6656" width="9.140625" style="1"/>
    <col min="6657" max="6657" width="11.140625" style="1" customWidth="1"/>
    <col min="6658" max="6658" width="26.7109375" style="1" customWidth="1"/>
    <col min="6659" max="6659" width="56.28515625" style="1" customWidth="1"/>
    <col min="6660" max="6660" width="17.28515625" style="1" customWidth="1"/>
    <col min="6661" max="6912" width="9.140625" style="1"/>
    <col min="6913" max="6913" width="11.140625" style="1" customWidth="1"/>
    <col min="6914" max="6914" width="26.7109375" style="1" customWidth="1"/>
    <col min="6915" max="6915" width="56.28515625" style="1" customWidth="1"/>
    <col min="6916" max="6916" width="17.28515625" style="1" customWidth="1"/>
    <col min="6917" max="7168" width="9.140625" style="1"/>
    <col min="7169" max="7169" width="11.140625" style="1" customWidth="1"/>
    <col min="7170" max="7170" width="26.7109375" style="1" customWidth="1"/>
    <col min="7171" max="7171" width="56.28515625" style="1" customWidth="1"/>
    <col min="7172" max="7172" width="17.28515625" style="1" customWidth="1"/>
    <col min="7173" max="7424" width="9.140625" style="1"/>
    <col min="7425" max="7425" width="11.140625" style="1" customWidth="1"/>
    <col min="7426" max="7426" width="26.7109375" style="1" customWidth="1"/>
    <col min="7427" max="7427" width="56.28515625" style="1" customWidth="1"/>
    <col min="7428" max="7428" width="17.28515625" style="1" customWidth="1"/>
    <col min="7429" max="7680" width="9.140625" style="1"/>
    <col min="7681" max="7681" width="11.140625" style="1" customWidth="1"/>
    <col min="7682" max="7682" width="26.7109375" style="1" customWidth="1"/>
    <col min="7683" max="7683" width="56.28515625" style="1" customWidth="1"/>
    <col min="7684" max="7684" width="17.28515625" style="1" customWidth="1"/>
    <col min="7685" max="7936" width="9.140625" style="1"/>
    <col min="7937" max="7937" width="11.140625" style="1" customWidth="1"/>
    <col min="7938" max="7938" width="26.7109375" style="1" customWidth="1"/>
    <col min="7939" max="7939" width="56.28515625" style="1" customWidth="1"/>
    <col min="7940" max="7940" width="17.28515625" style="1" customWidth="1"/>
    <col min="7941" max="8192" width="9.140625" style="1"/>
    <col min="8193" max="8193" width="11.140625" style="1" customWidth="1"/>
    <col min="8194" max="8194" width="26.7109375" style="1" customWidth="1"/>
    <col min="8195" max="8195" width="56.28515625" style="1" customWidth="1"/>
    <col min="8196" max="8196" width="17.28515625" style="1" customWidth="1"/>
    <col min="8197" max="8448" width="9.140625" style="1"/>
    <col min="8449" max="8449" width="11.140625" style="1" customWidth="1"/>
    <col min="8450" max="8450" width="26.7109375" style="1" customWidth="1"/>
    <col min="8451" max="8451" width="56.28515625" style="1" customWidth="1"/>
    <col min="8452" max="8452" width="17.28515625" style="1" customWidth="1"/>
    <col min="8453" max="8704" width="9.140625" style="1"/>
    <col min="8705" max="8705" width="11.140625" style="1" customWidth="1"/>
    <col min="8706" max="8706" width="26.7109375" style="1" customWidth="1"/>
    <col min="8707" max="8707" width="56.28515625" style="1" customWidth="1"/>
    <col min="8708" max="8708" width="17.28515625" style="1" customWidth="1"/>
    <col min="8709" max="8960" width="9.140625" style="1"/>
    <col min="8961" max="8961" width="11.140625" style="1" customWidth="1"/>
    <col min="8962" max="8962" width="26.7109375" style="1" customWidth="1"/>
    <col min="8963" max="8963" width="56.28515625" style="1" customWidth="1"/>
    <col min="8964" max="8964" width="17.28515625" style="1" customWidth="1"/>
    <col min="8965" max="9216" width="9.140625" style="1"/>
    <col min="9217" max="9217" width="11.140625" style="1" customWidth="1"/>
    <col min="9218" max="9218" width="26.7109375" style="1" customWidth="1"/>
    <col min="9219" max="9219" width="56.28515625" style="1" customWidth="1"/>
    <col min="9220" max="9220" width="17.28515625" style="1" customWidth="1"/>
    <col min="9221" max="9472" width="9.140625" style="1"/>
    <col min="9473" max="9473" width="11.140625" style="1" customWidth="1"/>
    <col min="9474" max="9474" width="26.7109375" style="1" customWidth="1"/>
    <col min="9475" max="9475" width="56.28515625" style="1" customWidth="1"/>
    <col min="9476" max="9476" width="17.28515625" style="1" customWidth="1"/>
    <col min="9477" max="9728" width="9.140625" style="1"/>
    <col min="9729" max="9729" width="11.140625" style="1" customWidth="1"/>
    <col min="9730" max="9730" width="26.7109375" style="1" customWidth="1"/>
    <col min="9731" max="9731" width="56.28515625" style="1" customWidth="1"/>
    <col min="9732" max="9732" width="17.28515625" style="1" customWidth="1"/>
    <col min="9733" max="9984" width="9.140625" style="1"/>
    <col min="9985" max="9985" width="11.140625" style="1" customWidth="1"/>
    <col min="9986" max="9986" width="26.7109375" style="1" customWidth="1"/>
    <col min="9987" max="9987" width="56.28515625" style="1" customWidth="1"/>
    <col min="9988" max="9988" width="17.28515625" style="1" customWidth="1"/>
    <col min="9989" max="10240" width="9.140625" style="1"/>
    <col min="10241" max="10241" width="11.140625" style="1" customWidth="1"/>
    <col min="10242" max="10242" width="26.7109375" style="1" customWidth="1"/>
    <col min="10243" max="10243" width="56.28515625" style="1" customWidth="1"/>
    <col min="10244" max="10244" width="17.28515625" style="1" customWidth="1"/>
    <col min="10245" max="10496" width="9.140625" style="1"/>
    <col min="10497" max="10497" width="11.140625" style="1" customWidth="1"/>
    <col min="10498" max="10498" width="26.7109375" style="1" customWidth="1"/>
    <col min="10499" max="10499" width="56.28515625" style="1" customWidth="1"/>
    <col min="10500" max="10500" width="17.28515625" style="1" customWidth="1"/>
    <col min="10501" max="10752" width="9.140625" style="1"/>
    <col min="10753" max="10753" width="11.140625" style="1" customWidth="1"/>
    <col min="10754" max="10754" width="26.7109375" style="1" customWidth="1"/>
    <col min="10755" max="10755" width="56.28515625" style="1" customWidth="1"/>
    <col min="10756" max="10756" width="17.28515625" style="1" customWidth="1"/>
    <col min="10757" max="11008" width="9.140625" style="1"/>
    <col min="11009" max="11009" width="11.140625" style="1" customWidth="1"/>
    <col min="11010" max="11010" width="26.7109375" style="1" customWidth="1"/>
    <col min="11011" max="11011" width="56.28515625" style="1" customWidth="1"/>
    <col min="11012" max="11012" width="17.28515625" style="1" customWidth="1"/>
    <col min="11013" max="11264" width="9.140625" style="1"/>
    <col min="11265" max="11265" width="11.140625" style="1" customWidth="1"/>
    <col min="11266" max="11266" width="26.7109375" style="1" customWidth="1"/>
    <col min="11267" max="11267" width="56.28515625" style="1" customWidth="1"/>
    <col min="11268" max="11268" width="17.28515625" style="1" customWidth="1"/>
    <col min="11269" max="11520" width="9.140625" style="1"/>
    <col min="11521" max="11521" width="11.140625" style="1" customWidth="1"/>
    <col min="11522" max="11522" width="26.7109375" style="1" customWidth="1"/>
    <col min="11523" max="11523" width="56.28515625" style="1" customWidth="1"/>
    <col min="11524" max="11524" width="17.28515625" style="1" customWidth="1"/>
    <col min="11525" max="11776" width="9.140625" style="1"/>
    <col min="11777" max="11777" width="11.140625" style="1" customWidth="1"/>
    <col min="11778" max="11778" width="26.7109375" style="1" customWidth="1"/>
    <col min="11779" max="11779" width="56.28515625" style="1" customWidth="1"/>
    <col min="11780" max="11780" width="17.28515625" style="1" customWidth="1"/>
    <col min="11781" max="12032" width="9.140625" style="1"/>
    <col min="12033" max="12033" width="11.140625" style="1" customWidth="1"/>
    <col min="12034" max="12034" width="26.7109375" style="1" customWidth="1"/>
    <col min="12035" max="12035" width="56.28515625" style="1" customWidth="1"/>
    <col min="12036" max="12036" width="17.28515625" style="1" customWidth="1"/>
    <col min="12037" max="12288" width="9.140625" style="1"/>
    <col min="12289" max="12289" width="11.140625" style="1" customWidth="1"/>
    <col min="12290" max="12290" width="26.7109375" style="1" customWidth="1"/>
    <col min="12291" max="12291" width="56.28515625" style="1" customWidth="1"/>
    <col min="12292" max="12292" width="17.28515625" style="1" customWidth="1"/>
    <col min="12293" max="12544" width="9.140625" style="1"/>
    <col min="12545" max="12545" width="11.140625" style="1" customWidth="1"/>
    <col min="12546" max="12546" width="26.7109375" style="1" customWidth="1"/>
    <col min="12547" max="12547" width="56.28515625" style="1" customWidth="1"/>
    <col min="12548" max="12548" width="17.28515625" style="1" customWidth="1"/>
    <col min="12549" max="12800" width="9.140625" style="1"/>
    <col min="12801" max="12801" width="11.140625" style="1" customWidth="1"/>
    <col min="12802" max="12802" width="26.7109375" style="1" customWidth="1"/>
    <col min="12803" max="12803" width="56.28515625" style="1" customWidth="1"/>
    <col min="12804" max="12804" width="17.28515625" style="1" customWidth="1"/>
    <col min="12805" max="13056" width="9.140625" style="1"/>
    <col min="13057" max="13057" width="11.140625" style="1" customWidth="1"/>
    <col min="13058" max="13058" width="26.7109375" style="1" customWidth="1"/>
    <col min="13059" max="13059" width="56.28515625" style="1" customWidth="1"/>
    <col min="13060" max="13060" width="17.28515625" style="1" customWidth="1"/>
    <col min="13061" max="13312" width="9.140625" style="1"/>
    <col min="13313" max="13313" width="11.140625" style="1" customWidth="1"/>
    <col min="13314" max="13314" width="26.7109375" style="1" customWidth="1"/>
    <col min="13315" max="13315" width="56.28515625" style="1" customWidth="1"/>
    <col min="13316" max="13316" width="17.28515625" style="1" customWidth="1"/>
    <col min="13317" max="13568" width="9.140625" style="1"/>
    <col min="13569" max="13569" width="11.140625" style="1" customWidth="1"/>
    <col min="13570" max="13570" width="26.7109375" style="1" customWidth="1"/>
    <col min="13571" max="13571" width="56.28515625" style="1" customWidth="1"/>
    <col min="13572" max="13572" width="17.28515625" style="1" customWidth="1"/>
    <col min="13573" max="13824" width="9.140625" style="1"/>
    <col min="13825" max="13825" width="11.140625" style="1" customWidth="1"/>
    <col min="13826" max="13826" width="26.7109375" style="1" customWidth="1"/>
    <col min="13827" max="13827" width="56.28515625" style="1" customWidth="1"/>
    <col min="13828" max="13828" width="17.28515625" style="1" customWidth="1"/>
    <col min="13829" max="14080" width="9.140625" style="1"/>
    <col min="14081" max="14081" width="11.140625" style="1" customWidth="1"/>
    <col min="14082" max="14082" width="26.7109375" style="1" customWidth="1"/>
    <col min="14083" max="14083" width="56.28515625" style="1" customWidth="1"/>
    <col min="14084" max="14084" width="17.28515625" style="1" customWidth="1"/>
    <col min="14085" max="14336" width="9.140625" style="1"/>
    <col min="14337" max="14337" width="11.140625" style="1" customWidth="1"/>
    <col min="14338" max="14338" width="26.7109375" style="1" customWidth="1"/>
    <col min="14339" max="14339" width="56.28515625" style="1" customWidth="1"/>
    <col min="14340" max="14340" width="17.28515625" style="1" customWidth="1"/>
    <col min="14341" max="14592" width="9.140625" style="1"/>
    <col min="14593" max="14593" width="11.140625" style="1" customWidth="1"/>
    <col min="14594" max="14594" width="26.7109375" style="1" customWidth="1"/>
    <col min="14595" max="14595" width="56.28515625" style="1" customWidth="1"/>
    <col min="14596" max="14596" width="17.28515625" style="1" customWidth="1"/>
    <col min="14597" max="14848" width="9.140625" style="1"/>
    <col min="14849" max="14849" width="11.140625" style="1" customWidth="1"/>
    <col min="14850" max="14850" width="26.7109375" style="1" customWidth="1"/>
    <col min="14851" max="14851" width="56.28515625" style="1" customWidth="1"/>
    <col min="14852" max="14852" width="17.28515625" style="1" customWidth="1"/>
    <col min="14853" max="15104" width="9.140625" style="1"/>
    <col min="15105" max="15105" width="11.140625" style="1" customWidth="1"/>
    <col min="15106" max="15106" width="26.7109375" style="1" customWidth="1"/>
    <col min="15107" max="15107" width="56.28515625" style="1" customWidth="1"/>
    <col min="15108" max="15108" width="17.28515625" style="1" customWidth="1"/>
    <col min="15109" max="15360" width="9.140625" style="1"/>
    <col min="15361" max="15361" width="11.140625" style="1" customWidth="1"/>
    <col min="15362" max="15362" width="26.7109375" style="1" customWidth="1"/>
    <col min="15363" max="15363" width="56.28515625" style="1" customWidth="1"/>
    <col min="15364" max="15364" width="17.28515625" style="1" customWidth="1"/>
    <col min="15365" max="15616" width="9.140625" style="1"/>
    <col min="15617" max="15617" width="11.140625" style="1" customWidth="1"/>
    <col min="15618" max="15618" width="26.7109375" style="1" customWidth="1"/>
    <col min="15619" max="15619" width="56.28515625" style="1" customWidth="1"/>
    <col min="15620" max="15620" width="17.28515625" style="1" customWidth="1"/>
    <col min="15621" max="15872" width="9.140625" style="1"/>
    <col min="15873" max="15873" width="11.140625" style="1" customWidth="1"/>
    <col min="15874" max="15874" width="26.7109375" style="1" customWidth="1"/>
    <col min="15875" max="15875" width="56.28515625" style="1" customWidth="1"/>
    <col min="15876" max="15876" width="17.28515625" style="1" customWidth="1"/>
    <col min="15877" max="16128" width="9.140625" style="1"/>
    <col min="16129" max="16129" width="11.140625" style="1" customWidth="1"/>
    <col min="16130" max="16130" width="26.7109375" style="1" customWidth="1"/>
    <col min="16131" max="16131" width="56.28515625" style="1" customWidth="1"/>
    <col min="16132" max="16132" width="17.28515625" style="1" customWidth="1"/>
    <col min="16133" max="16384" width="9.140625" style="1"/>
  </cols>
  <sheetData>
    <row r="1" spans="1:4" ht="18" x14ac:dyDescent="0.2">
      <c r="A1" s="56" t="s">
        <v>143</v>
      </c>
      <c r="B1" s="56"/>
      <c r="C1" s="56"/>
      <c r="D1" s="56"/>
    </row>
    <row r="2" spans="1:4" ht="18" x14ac:dyDescent="0.2">
      <c r="A2" s="55" t="s">
        <v>142</v>
      </c>
      <c r="B2" s="55"/>
      <c r="C2" s="55"/>
      <c r="D2" s="55"/>
    </row>
    <row r="3" spans="1:4" ht="18" x14ac:dyDescent="0.2">
      <c r="A3" s="54" t="s">
        <v>141</v>
      </c>
      <c r="B3" s="54"/>
      <c r="C3" s="54"/>
      <c r="D3" s="54"/>
    </row>
    <row r="4" spans="1:4" ht="18.75" thickBot="1" x14ac:dyDescent="0.25">
      <c r="A4" s="53" t="s">
        <v>140</v>
      </c>
      <c r="B4" s="53"/>
      <c r="C4" s="53"/>
      <c r="D4" s="53"/>
    </row>
    <row r="5" spans="1:4" ht="18" x14ac:dyDescent="0.2">
      <c r="A5" s="52"/>
      <c r="B5" s="52"/>
      <c r="C5" s="52"/>
      <c r="D5" s="52"/>
    </row>
    <row r="6" spans="1:4" ht="18.75" x14ac:dyDescent="0.2">
      <c r="A6" s="28" t="s">
        <v>139</v>
      </c>
      <c r="B6" s="9"/>
      <c r="C6" s="9"/>
      <c r="D6" s="9"/>
    </row>
    <row r="7" spans="1:4" ht="15.75" x14ac:dyDescent="0.25">
      <c r="A7" s="27" t="s">
        <v>55</v>
      </c>
      <c r="B7" s="26" t="s">
        <v>54</v>
      </c>
      <c r="C7" s="25" t="s">
        <v>53</v>
      </c>
      <c r="D7" s="24" t="s">
        <v>52</v>
      </c>
    </row>
    <row r="8" spans="1:4" ht="9.6" customHeight="1" x14ac:dyDescent="0.2">
      <c r="A8" s="23"/>
      <c r="B8" s="22"/>
      <c r="C8" s="21"/>
      <c r="D8" s="20"/>
    </row>
    <row r="9" spans="1:4" ht="15" x14ac:dyDescent="0.2">
      <c r="A9" s="17" t="s">
        <v>51</v>
      </c>
      <c r="B9" s="17" t="s">
        <v>138</v>
      </c>
      <c r="C9" s="18" t="s">
        <v>49</v>
      </c>
      <c r="D9" s="19">
        <v>5827603</v>
      </c>
    </row>
    <row r="10" spans="1:4" ht="15" x14ac:dyDescent="0.2">
      <c r="A10" s="17" t="s">
        <v>48</v>
      </c>
      <c r="B10" s="17" t="s">
        <v>137</v>
      </c>
      <c r="C10" s="18" t="s">
        <v>136</v>
      </c>
      <c r="D10" s="16">
        <v>79900</v>
      </c>
    </row>
    <row r="11" spans="1:4" ht="15" x14ac:dyDescent="0.2">
      <c r="A11" s="17" t="s">
        <v>48</v>
      </c>
      <c r="B11" s="17" t="s">
        <v>135</v>
      </c>
      <c r="C11" s="18" t="s">
        <v>134</v>
      </c>
      <c r="D11" s="16">
        <v>13558474</v>
      </c>
    </row>
    <row r="12" spans="1:4" ht="15" x14ac:dyDescent="0.2">
      <c r="A12" s="17" t="s">
        <v>48</v>
      </c>
      <c r="B12" s="17" t="s">
        <v>133</v>
      </c>
      <c r="C12" s="18" t="s">
        <v>132</v>
      </c>
      <c r="D12" s="16">
        <v>5000000</v>
      </c>
    </row>
    <row r="13" spans="1:4" ht="15" x14ac:dyDescent="0.2">
      <c r="A13" s="17" t="s">
        <v>48</v>
      </c>
      <c r="B13" s="17" t="s">
        <v>131</v>
      </c>
      <c r="C13" s="18" t="s">
        <v>130</v>
      </c>
      <c r="D13" s="16">
        <v>38000000</v>
      </c>
    </row>
    <row r="14" spans="1:4" ht="15" x14ac:dyDescent="0.2">
      <c r="A14" s="17" t="s">
        <v>48</v>
      </c>
      <c r="B14" s="17" t="s">
        <v>129</v>
      </c>
      <c r="C14" s="18" t="s">
        <v>128</v>
      </c>
      <c r="D14" s="16">
        <v>2500000</v>
      </c>
    </row>
    <row r="15" spans="1:4" ht="15" x14ac:dyDescent="0.2">
      <c r="A15" s="17" t="s">
        <v>38</v>
      </c>
      <c r="B15" s="17" t="s">
        <v>127</v>
      </c>
      <c r="C15" s="18" t="s">
        <v>126</v>
      </c>
      <c r="D15" s="16">
        <v>49055155</v>
      </c>
    </row>
    <row r="16" spans="1:4" ht="15" x14ac:dyDescent="0.2">
      <c r="A16" s="17" t="s">
        <v>32</v>
      </c>
      <c r="B16" s="17" t="s">
        <v>125</v>
      </c>
      <c r="C16" s="18" t="s">
        <v>124</v>
      </c>
      <c r="D16" s="16">
        <v>2000000</v>
      </c>
    </row>
    <row r="17" spans="1:4" ht="15" x14ac:dyDescent="0.2">
      <c r="A17" s="17" t="s">
        <v>123</v>
      </c>
      <c r="B17" s="17" t="s">
        <v>122</v>
      </c>
      <c r="C17" s="18" t="s">
        <v>121</v>
      </c>
      <c r="D17" s="16">
        <v>3000000</v>
      </c>
    </row>
    <row r="18" spans="1:4" ht="30" customHeight="1" x14ac:dyDescent="0.2">
      <c r="A18" s="17" t="s">
        <v>29</v>
      </c>
      <c r="B18" s="17" t="s">
        <v>120</v>
      </c>
      <c r="C18" s="18" t="s">
        <v>119</v>
      </c>
      <c r="D18" s="16">
        <v>500000</v>
      </c>
    </row>
    <row r="19" spans="1:4" ht="15" x14ac:dyDescent="0.2">
      <c r="A19" s="17" t="s">
        <v>29</v>
      </c>
      <c r="B19" s="17" t="s">
        <v>118</v>
      </c>
      <c r="C19" s="18" t="s">
        <v>117</v>
      </c>
      <c r="D19" s="16">
        <v>1650000</v>
      </c>
    </row>
    <row r="20" spans="1:4" ht="15" x14ac:dyDescent="0.2">
      <c r="A20" s="17" t="s">
        <v>29</v>
      </c>
      <c r="B20" s="17" t="s">
        <v>116</v>
      </c>
      <c r="C20" s="18" t="s">
        <v>115</v>
      </c>
      <c r="D20" s="16">
        <v>4000000</v>
      </c>
    </row>
    <row r="21" spans="1:4" ht="15" x14ac:dyDescent="0.2">
      <c r="A21" s="17" t="s">
        <v>69</v>
      </c>
      <c r="B21" s="17" t="s">
        <v>114</v>
      </c>
      <c r="C21" s="18" t="s">
        <v>113</v>
      </c>
      <c r="D21" s="16">
        <v>1500000</v>
      </c>
    </row>
    <row r="22" spans="1:4" ht="30" x14ac:dyDescent="0.2">
      <c r="A22" s="17" t="s">
        <v>69</v>
      </c>
      <c r="B22" s="17" t="s">
        <v>112</v>
      </c>
      <c r="C22" s="18" t="s">
        <v>111</v>
      </c>
      <c r="D22" s="16">
        <v>7500000</v>
      </c>
    </row>
    <row r="23" spans="1:4" ht="30" x14ac:dyDescent="0.2">
      <c r="A23" s="17" t="s">
        <v>69</v>
      </c>
      <c r="B23" s="17" t="s">
        <v>110</v>
      </c>
      <c r="C23" s="18" t="s">
        <v>109</v>
      </c>
      <c r="D23" s="16">
        <v>8000000</v>
      </c>
    </row>
    <row r="24" spans="1:4" ht="15" x14ac:dyDescent="0.2">
      <c r="A24" s="17" t="s">
        <v>108</v>
      </c>
      <c r="B24" s="17" t="s">
        <v>107</v>
      </c>
      <c r="C24" s="18" t="s">
        <v>106</v>
      </c>
      <c r="D24" s="16">
        <v>1000000</v>
      </c>
    </row>
    <row r="25" spans="1:4" ht="15" x14ac:dyDescent="0.2">
      <c r="A25" s="17" t="s">
        <v>105</v>
      </c>
      <c r="B25" s="17" t="s">
        <v>104</v>
      </c>
      <c r="C25" s="18" t="s">
        <v>103</v>
      </c>
      <c r="D25" s="16">
        <v>3000000</v>
      </c>
    </row>
    <row r="26" spans="1:4" ht="15" x14ac:dyDescent="0.2">
      <c r="A26" s="17" t="s">
        <v>102</v>
      </c>
      <c r="B26" s="17" t="s">
        <v>101</v>
      </c>
      <c r="C26" s="18" t="s">
        <v>100</v>
      </c>
      <c r="D26" s="16">
        <v>3500000</v>
      </c>
    </row>
    <row r="27" spans="1:4" ht="27" customHeight="1" x14ac:dyDescent="0.2">
      <c r="A27" s="17" t="s">
        <v>99</v>
      </c>
      <c r="B27" s="17" t="s">
        <v>98</v>
      </c>
      <c r="C27" s="18" t="s">
        <v>97</v>
      </c>
      <c r="D27" s="16">
        <v>3000000</v>
      </c>
    </row>
    <row r="28" spans="1:4" ht="15" x14ac:dyDescent="0.2">
      <c r="A28" s="17" t="s">
        <v>96</v>
      </c>
      <c r="B28" s="17" t="s">
        <v>95</v>
      </c>
      <c r="C28" s="18" t="s">
        <v>94</v>
      </c>
      <c r="D28" s="16">
        <v>500000</v>
      </c>
    </row>
    <row r="29" spans="1:4" ht="15" x14ac:dyDescent="0.2">
      <c r="A29" s="17" t="s">
        <v>93</v>
      </c>
      <c r="B29" s="17" t="s">
        <v>92</v>
      </c>
      <c r="C29" s="18" t="s">
        <v>91</v>
      </c>
      <c r="D29" s="16">
        <v>11039</v>
      </c>
    </row>
    <row r="30" spans="1:4" ht="15" x14ac:dyDescent="0.2">
      <c r="A30" s="17" t="s">
        <v>90</v>
      </c>
      <c r="B30" s="17" t="s">
        <v>89</v>
      </c>
      <c r="C30" s="18" t="s">
        <v>88</v>
      </c>
      <c r="D30" s="16">
        <v>1000000</v>
      </c>
    </row>
    <row r="31" spans="1:4" ht="27" customHeight="1" x14ac:dyDescent="0.2">
      <c r="A31" s="17" t="s">
        <v>11</v>
      </c>
      <c r="B31" s="17" t="s">
        <v>87</v>
      </c>
      <c r="C31" s="18" t="s">
        <v>86</v>
      </c>
      <c r="D31" s="16">
        <v>4000000</v>
      </c>
    </row>
    <row r="32" spans="1:4" ht="15" x14ac:dyDescent="0.2">
      <c r="A32" s="17" t="s">
        <v>11</v>
      </c>
      <c r="B32" s="17" t="s">
        <v>85</v>
      </c>
      <c r="C32" s="18" t="s">
        <v>84</v>
      </c>
      <c r="D32" s="16">
        <v>2000000</v>
      </c>
    </row>
    <row r="33" spans="1:4" ht="15" x14ac:dyDescent="0.2">
      <c r="A33" s="17" t="s">
        <v>11</v>
      </c>
      <c r="B33" s="17" t="s">
        <v>83</v>
      </c>
      <c r="C33" s="18" t="s">
        <v>82</v>
      </c>
      <c r="D33" s="16">
        <v>50000000</v>
      </c>
    </row>
    <row r="34" spans="1:4" ht="15" x14ac:dyDescent="0.2">
      <c r="A34" s="17" t="s">
        <v>11</v>
      </c>
      <c r="B34" s="17" t="s">
        <v>81</v>
      </c>
      <c r="C34" s="18" t="s">
        <v>80</v>
      </c>
      <c r="D34" s="16">
        <v>50000000</v>
      </c>
    </row>
    <row r="35" spans="1:4" ht="15" x14ac:dyDescent="0.2">
      <c r="A35" s="17" t="s">
        <v>11</v>
      </c>
      <c r="B35" s="17" t="s">
        <v>79</v>
      </c>
      <c r="C35" s="18" t="s">
        <v>78</v>
      </c>
      <c r="D35" s="16">
        <v>13370204</v>
      </c>
    </row>
    <row r="36" spans="1:4" ht="15" x14ac:dyDescent="0.2">
      <c r="A36" s="17" t="s">
        <v>8</v>
      </c>
      <c r="B36" s="17" t="s">
        <v>77</v>
      </c>
      <c r="C36" s="18" t="s">
        <v>76</v>
      </c>
      <c r="D36" s="16">
        <v>1000000</v>
      </c>
    </row>
    <row r="37" spans="1:4" ht="30" x14ac:dyDescent="0.2">
      <c r="A37" s="17" t="s">
        <v>8</v>
      </c>
      <c r="B37" s="17" t="s">
        <v>75</v>
      </c>
      <c r="C37" s="18" t="s">
        <v>74</v>
      </c>
      <c r="D37" s="16">
        <v>1000000</v>
      </c>
    </row>
    <row r="38" spans="1:4" ht="15" x14ac:dyDescent="0.2">
      <c r="A38" s="15" t="s">
        <v>8</v>
      </c>
      <c r="B38" s="15" t="s">
        <v>73</v>
      </c>
      <c r="C38" s="14" t="s">
        <v>72</v>
      </c>
      <c r="D38" s="13">
        <v>3000000</v>
      </c>
    </row>
    <row r="39" spans="1:4" ht="15.75" x14ac:dyDescent="0.25">
      <c r="A39" s="12"/>
      <c r="B39" s="10" t="s">
        <v>71</v>
      </c>
      <c r="C39" s="12"/>
      <c r="D39" s="8">
        <f>SUM(D9:D38)</f>
        <v>278552375</v>
      </c>
    </row>
    <row r="40" spans="1:4" ht="15.75" x14ac:dyDescent="0.25">
      <c r="A40" s="50"/>
      <c r="B40" s="51"/>
      <c r="C40" s="50"/>
      <c r="D40" s="49"/>
    </row>
    <row r="41" spans="1:4" ht="15.75" x14ac:dyDescent="0.25">
      <c r="A41" s="47"/>
      <c r="B41" s="48"/>
      <c r="C41" s="47"/>
      <c r="D41" s="46"/>
    </row>
    <row r="42" spans="1:4" ht="18.75" x14ac:dyDescent="0.2">
      <c r="A42" s="28" t="s">
        <v>70</v>
      </c>
      <c r="B42" s="45"/>
      <c r="C42" s="45"/>
      <c r="D42" s="45"/>
    </row>
    <row r="43" spans="1:4" s="44" customFormat="1" ht="15.75" x14ac:dyDescent="0.25">
      <c r="A43" s="27" t="s">
        <v>55</v>
      </c>
      <c r="B43" s="26" t="s">
        <v>54</v>
      </c>
      <c r="C43" s="25" t="s">
        <v>53</v>
      </c>
      <c r="D43" s="24" t="s">
        <v>52</v>
      </c>
    </row>
    <row r="44" spans="1:4" s="17" customFormat="1" ht="8.25" customHeight="1" x14ac:dyDescent="0.2">
      <c r="A44" s="20"/>
      <c r="B44" s="20"/>
      <c r="C44" s="20"/>
      <c r="D44" s="32"/>
    </row>
    <row r="45" spans="1:4" s="17" customFormat="1" ht="15" x14ac:dyDescent="0.2">
      <c r="A45" s="30" t="s">
        <v>69</v>
      </c>
      <c r="B45" s="30" t="s">
        <v>68</v>
      </c>
      <c r="C45" s="30" t="s">
        <v>67</v>
      </c>
      <c r="D45" s="31">
        <v>24650000</v>
      </c>
    </row>
    <row r="46" spans="1:4" s="17" customFormat="1" ht="15" x14ac:dyDescent="0.2">
      <c r="A46" s="43" t="s">
        <v>66</v>
      </c>
      <c r="B46" s="43" t="s">
        <v>65</v>
      </c>
      <c r="C46" s="43" t="s">
        <v>64</v>
      </c>
      <c r="D46" s="42">
        <v>22110000</v>
      </c>
    </row>
    <row r="47" spans="1:4" s="17" customFormat="1" ht="15.75" x14ac:dyDescent="0.25">
      <c r="A47" s="41"/>
      <c r="B47" s="10" t="s">
        <v>63</v>
      </c>
      <c r="C47" s="40"/>
      <c r="D47" s="8">
        <f>SUM(D45:D46)</f>
        <v>46760000</v>
      </c>
    </row>
    <row r="48" spans="1:4" s="17" customFormat="1" ht="15.75" x14ac:dyDescent="0.25">
      <c r="A48" s="39"/>
      <c r="B48" s="38"/>
      <c r="C48" s="37"/>
      <c r="D48" s="36"/>
    </row>
    <row r="49" spans="1:4" ht="13.9" customHeight="1" x14ac:dyDescent="0.2">
      <c r="A49" s="35"/>
      <c r="B49" s="35"/>
      <c r="C49" s="35"/>
      <c r="D49" s="35"/>
    </row>
    <row r="50" spans="1:4" s="33" customFormat="1" ht="17.45" customHeight="1" x14ac:dyDescent="0.2">
      <c r="A50" s="28" t="s">
        <v>62</v>
      </c>
      <c r="B50" s="34"/>
      <c r="C50" s="34"/>
      <c r="D50" s="34"/>
    </row>
    <row r="51" spans="1:4" ht="15.75" x14ac:dyDescent="0.25">
      <c r="A51" s="27" t="s">
        <v>55</v>
      </c>
      <c r="B51" s="26" t="s">
        <v>54</v>
      </c>
      <c r="C51" s="25" t="s">
        <v>53</v>
      </c>
      <c r="D51" s="24" t="s">
        <v>52</v>
      </c>
    </row>
    <row r="52" spans="1:4" ht="6.6" customHeight="1" x14ac:dyDescent="0.2">
      <c r="A52" s="20"/>
      <c r="B52" s="20"/>
      <c r="C52" s="20"/>
      <c r="D52" s="32"/>
    </row>
    <row r="53" spans="1:4" ht="15" x14ac:dyDescent="0.2">
      <c r="A53" s="30" t="s">
        <v>8</v>
      </c>
      <c r="B53" s="30" t="s">
        <v>61</v>
      </c>
      <c r="C53" s="30" t="s">
        <v>58</v>
      </c>
      <c r="D53" s="31">
        <v>11581001</v>
      </c>
    </row>
    <row r="54" spans="1:4" ht="15" x14ac:dyDescent="0.2">
      <c r="A54" s="30" t="s">
        <v>8</v>
      </c>
      <c r="B54" s="30" t="s">
        <v>60</v>
      </c>
      <c r="C54" s="30" t="s">
        <v>58</v>
      </c>
      <c r="D54" s="29">
        <v>1063999</v>
      </c>
    </row>
    <row r="55" spans="1:4" ht="15" x14ac:dyDescent="0.2">
      <c r="A55" s="15" t="s">
        <v>8</v>
      </c>
      <c r="B55" s="15" t="s">
        <v>59</v>
      </c>
      <c r="C55" s="15" t="s">
        <v>58</v>
      </c>
      <c r="D55" s="13">
        <v>7154000</v>
      </c>
    </row>
    <row r="56" spans="1:4" ht="15.75" x14ac:dyDescent="0.25">
      <c r="A56" s="12"/>
      <c r="B56" s="10" t="s">
        <v>57</v>
      </c>
      <c r="C56" s="12"/>
      <c r="D56" s="8">
        <f>SUM(D53:D55)</f>
        <v>19799000</v>
      </c>
    </row>
    <row r="57" spans="1:4" x14ac:dyDescent="0.2">
      <c r="A57" s="11"/>
      <c r="B57" s="11"/>
      <c r="C57" s="11"/>
      <c r="D57" s="11"/>
    </row>
    <row r="58" spans="1:4" x14ac:dyDescent="0.2">
      <c r="A58" s="11"/>
      <c r="B58" s="11"/>
      <c r="C58" s="11"/>
      <c r="D58" s="11"/>
    </row>
    <row r="59" spans="1:4" ht="4.9000000000000004" customHeight="1" x14ac:dyDescent="0.2"/>
    <row r="60" spans="1:4" ht="18.75" x14ac:dyDescent="0.2">
      <c r="A60" s="28" t="s">
        <v>56</v>
      </c>
      <c r="B60" s="9"/>
      <c r="C60" s="9"/>
      <c r="D60" s="9"/>
    </row>
    <row r="61" spans="1:4" ht="15.75" x14ac:dyDescent="0.25">
      <c r="A61" s="27" t="s">
        <v>55</v>
      </c>
      <c r="B61" s="26" t="s">
        <v>54</v>
      </c>
      <c r="C61" s="25" t="s">
        <v>53</v>
      </c>
      <c r="D61" s="24" t="s">
        <v>52</v>
      </c>
    </row>
    <row r="62" spans="1:4" ht="9.6" customHeight="1" x14ac:dyDescent="0.2">
      <c r="A62" s="23"/>
      <c r="B62" s="22"/>
      <c r="C62" s="21"/>
      <c r="D62" s="20"/>
    </row>
    <row r="63" spans="1:4" ht="15" x14ac:dyDescent="0.2">
      <c r="A63" s="17" t="s">
        <v>51</v>
      </c>
      <c r="B63" s="17" t="s">
        <v>50</v>
      </c>
      <c r="C63" s="17" t="s">
        <v>49</v>
      </c>
      <c r="D63" s="19">
        <v>7485000</v>
      </c>
    </row>
    <row r="64" spans="1:4" ht="15" x14ac:dyDescent="0.2">
      <c r="A64" s="17" t="s">
        <v>48</v>
      </c>
      <c r="B64" s="17" t="s">
        <v>47</v>
      </c>
      <c r="C64" s="17" t="s">
        <v>46</v>
      </c>
      <c r="D64" s="16">
        <v>15000000</v>
      </c>
    </row>
    <row r="65" spans="1:4" ht="15" x14ac:dyDescent="0.2">
      <c r="A65" s="17" t="s">
        <v>43</v>
      </c>
      <c r="B65" s="17" t="s">
        <v>45</v>
      </c>
      <c r="C65" s="17" t="s">
        <v>44</v>
      </c>
      <c r="D65" s="16">
        <v>42630000</v>
      </c>
    </row>
    <row r="66" spans="1:4" ht="15" x14ac:dyDescent="0.2">
      <c r="A66" s="17" t="s">
        <v>43</v>
      </c>
      <c r="B66" s="17" t="s">
        <v>42</v>
      </c>
      <c r="C66" s="17" t="s">
        <v>41</v>
      </c>
      <c r="D66" s="16">
        <v>23490000</v>
      </c>
    </row>
    <row r="67" spans="1:4" ht="15" x14ac:dyDescent="0.2">
      <c r="A67" s="17" t="s">
        <v>38</v>
      </c>
      <c r="B67" s="17" t="s">
        <v>40</v>
      </c>
      <c r="C67" s="17" t="s">
        <v>39</v>
      </c>
      <c r="D67" s="16">
        <v>40000000</v>
      </c>
    </row>
    <row r="68" spans="1:4" ht="15" x14ac:dyDescent="0.2">
      <c r="A68" s="17" t="s">
        <v>38</v>
      </c>
      <c r="B68" s="17" t="s">
        <v>37</v>
      </c>
      <c r="C68" s="17" t="s">
        <v>36</v>
      </c>
      <c r="D68" s="16">
        <v>40000000</v>
      </c>
    </row>
    <row r="69" spans="1:4" ht="15" x14ac:dyDescent="0.2">
      <c r="A69" s="17" t="s">
        <v>35</v>
      </c>
      <c r="B69" s="17" t="s">
        <v>34</v>
      </c>
      <c r="C69" s="17" t="s">
        <v>33</v>
      </c>
      <c r="D69" s="16">
        <v>5450573</v>
      </c>
    </row>
    <row r="70" spans="1:4" ht="15" x14ac:dyDescent="0.2">
      <c r="A70" s="17" t="s">
        <v>32</v>
      </c>
      <c r="B70" s="17" t="s">
        <v>31</v>
      </c>
      <c r="C70" s="17" t="s">
        <v>30</v>
      </c>
      <c r="D70" s="16">
        <v>45000000</v>
      </c>
    </row>
    <row r="71" spans="1:4" ht="27" customHeight="1" x14ac:dyDescent="0.2">
      <c r="A71" s="17" t="s">
        <v>29</v>
      </c>
      <c r="B71" s="17" t="s">
        <v>28</v>
      </c>
      <c r="C71" s="18" t="s">
        <v>27</v>
      </c>
      <c r="D71" s="16">
        <v>40000000</v>
      </c>
    </row>
    <row r="72" spans="1:4" ht="15" x14ac:dyDescent="0.2">
      <c r="A72" s="17" t="s">
        <v>26</v>
      </c>
      <c r="B72" s="17" t="s">
        <v>25</v>
      </c>
      <c r="C72" s="17" t="s">
        <v>24</v>
      </c>
      <c r="D72" s="16">
        <v>55000000</v>
      </c>
    </row>
    <row r="73" spans="1:4" ht="15" x14ac:dyDescent="0.2">
      <c r="A73" s="17" t="s">
        <v>21</v>
      </c>
      <c r="B73" s="17" t="s">
        <v>23</v>
      </c>
      <c r="C73" s="17" t="s">
        <v>22</v>
      </c>
      <c r="D73" s="16">
        <v>215000000</v>
      </c>
    </row>
    <row r="74" spans="1:4" ht="15" x14ac:dyDescent="0.2">
      <c r="A74" s="17" t="s">
        <v>21</v>
      </c>
      <c r="B74" s="17" t="s">
        <v>20</v>
      </c>
      <c r="C74" s="17" t="s">
        <v>19</v>
      </c>
      <c r="D74" s="16">
        <v>197182000</v>
      </c>
    </row>
    <row r="75" spans="1:4" ht="15" x14ac:dyDescent="0.2">
      <c r="A75" s="17" t="s">
        <v>18</v>
      </c>
      <c r="B75" s="17" t="s">
        <v>17</v>
      </c>
      <c r="C75" s="17" t="s">
        <v>16</v>
      </c>
      <c r="D75" s="16">
        <v>28398554</v>
      </c>
    </row>
    <row r="76" spans="1:4" ht="15" x14ac:dyDescent="0.2">
      <c r="A76" s="17" t="s">
        <v>11</v>
      </c>
      <c r="B76" s="17" t="s">
        <v>15</v>
      </c>
      <c r="C76" s="17" t="s">
        <v>14</v>
      </c>
      <c r="D76" s="16">
        <v>75000000</v>
      </c>
    </row>
    <row r="77" spans="1:4" ht="15" x14ac:dyDescent="0.2">
      <c r="A77" s="17" t="s">
        <v>11</v>
      </c>
      <c r="B77" s="17" t="s">
        <v>13</v>
      </c>
      <c r="C77" s="17" t="s">
        <v>12</v>
      </c>
      <c r="D77" s="16">
        <v>75000000</v>
      </c>
    </row>
    <row r="78" spans="1:4" ht="15" x14ac:dyDescent="0.2">
      <c r="A78" s="17" t="s">
        <v>11</v>
      </c>
      <c r="B78" s="17" t="s">
        <v>10</v>
      </c>
      <c r="C78" s="17" t="s">
        <v>9</v>
      </c>
      <c r="D78" s="16">
        <v>24229796</v>
      </c>
    </row>
    <row r="79" spans="1:4" ht="27.75" customHeight="1" x14ac:dyDescent="0.2">
      <c r="A79" s="15" t="s">
        <v>8</v>
      </c>
      <c r="B79" s="15" t="s">
        <v>7</v>
      </c>
      <c r="C79" s="14" t="s">
        <v>6</v>
      </c>
      <c r="D79" s="13">
        <v>96000000</v>
      </c>
    </row>
    <row r="80" spans="1:4" ht="15.75" x14ac:dyDescent="0.25">
      <c r="A80" s="12"/>
      <c r="B80" s="10" t="s">
        <v>5</v>
      </c>
      <c r="C80" s="12"/>
      <c r="D80" s="8">
        <f>SUM(D63:D79)</f>
        <v>1024865923</v>
      </c>
    </row>
    <row r="81" spans="1:4" x14ac:dyDescent="0.2">
      <c r="A81" s="11"/>
      <c r="B81" s="11"/>
      <c r="C81" s="11"/>
      <c r="D81" s="11"/>
    </row>
    <row r="82" spans="1:4" ht="15.75" x14ac:dyDescent="0.25">
      <c r="A82" s="9"/>
      <c r="B82" s="10" t="s">
        <v>4</v>
      </c>
      <c r="C82" s="9"/>
      <c r="D82" s="8">
        <f>D39+D80+D56+D47</f>
        <v>1369977298</v>
      </c>
    </row>
    <row r="85" spans="1:4" s="2" customFormat="1" ht="20.25" customHeight="1" x14ac:dyDescent="0.25">
      <c r="A85" s="7" t="s">
        <v>3</v>
      </c>
      <c r="B85" s="6"/>
      <c r="C85" s="6"/>
      <c r="D85" s="6"/>
    </row>
    <row r="86" spans="1:4" s="2" customFormat="1" ht="27.75" customHeight="1" x14ac:dyDescent="0.25">
      <c r="A86" s="7" t="s">
        <v>2</v>
      </c>
      <c r="B86" s="6"/>
      <c r="C86" s="6"/>
      <c r="D86" s="6"/>
    </row>
    <row r="87" spans="1:4" s="2" customFormat="1" ht="27.75" customHeight="1" x14ac:dyDescent="0.2">
      <c r="A87" s="5" t="s">
        <v>1</v>
      </c>
      <c r="B87" s="5"/>
      <c r="C87" s="5"/>
      <c r="D87" s="5"/>
    </row>
    <row r="88" spans="1:4" s="2" customFormat="1" ht="27.75" customHeight="1" x14ac:dyDescent="0.2">
      <c r="A88" s="4" t="s">
        <v>0</v>
      </c>
      <c r="B88" s="3"/>
      <c r="C88" s="3"/>
      <c r="D88" s="3"/>
    </row>
  </sheetData>
  <mergeCells count="8">
    <mergeCell ref="A88:D88"/>
    <mergeCell ref="A87:D87"/>
    <mergeCell ref="A86:D86"/>
    <mergeCell ref="A85:D85"/>
    <mergeCell ref="A1:D1"/>
    <mergeCell ref="A2:D2"/>
    <mergeCell ref="A4:D4"/>
    <mergeCell ref="A3:D3"/>
  </mergeCells>
  <pageMargins left="0.7" right="0.7" top="0.75" bottom="0.75" header="0.3" footer="0.3"/>
  <pageSetup scale="69" orientation="portrait" r:id="rId1"/>
  <rowBreaks count="1" manualBreakCount="1">
    <brk id="5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13</vt:lpstr>
      <vt:lpstr>'Table 13'!Print_Area</vt:lpstr>
      <vt:lpstr>'Table 13'!Print_Titles</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 User</dc:creator>
  <cp:lastModifiedBy>USDOT User</cp:lastModifiedBy>
  <dcterms:created xsi:type="dcterms:W3CDTF">2012-04-05T20:33:52Z</dcterms:created>
  <dcterms:modified xsi:type="dcterms:W3CDTF">2012-04-05T20:34:04Z</dcterms:modified>
</cp:coreProperties>
</file>