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8720" windowHeight="2580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C20" i="1" l="1"/>
  <c r="B20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B77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5" i="1"/>
</calcChain>
</file>

<file path=xl/sharedStrings.xml><?xml version="1.0" encoding="utf-8"?>
<sst xmlns="http://schemas.openxmlformats.org/spreadsheetml/2006/main" count="94" uniqueCount="79">
  <si>
    <t>FTA Program</t>
  </si>
  <si>
    <t>Total Infrastructure Expenditures</t>
  </si>
  <si>
    <t>Capital</t>
  </si>
  <si>
    <t>Clean Fuels</t>
  </si>
  <si>
    <t>Elderly and Individuals with Disabilities</t>
  </si>
  <si>
    <t>JARC</t>
  </si>
  <si>
    <t>Miscellaneous FHWA Transfers</t>
  </si>
  <si>
    <t>National Research</t>
  </si>
  <si>
    <t>New Freedom</t>
  </si>
  <si>
    <t>Non-Urbanized Area</t>
  </si>
  <si>
    <t xml:space="preserve">Paul S. Sarbanes Transit in Parks Program </t>
  </si>
  <si>
    <t>TIGER</t>
  </si>
  <si>
    <t>TIGGER</t>
  </si>
  <si>
    <t>Urbanized Area</t>
  </si>
  <si>
    <t>Grand Total</t>
  </si>
  <si>
    <t>Infrastructure Expenditures by Line Item</t>
  </si>
  <si>
    <t>Line Item</t>
  </si>
  <si>
    <t>Over-the-Road-Bus</t>
  </si>
  <si>
    <t>ADA Vehicle Equipment</t>
  </si>
  <si>
    <t>Admin/Maint Facility</t>
  </si>
  <si>
    <t>ADP Hardware</t>
  </si>
  <si>
    <t>ADP Software</t>
  </si>
  <si>
    <t xml:space="preserve">Bridges </t>
  </si>
  <si>
    <t>Bus Shelters</t>
  </si>
  <si>
    <t>CAA Vehicle Equipment</t>
  </si>
  <si>
    <t>Communications Systems</t>
  </si>
  <si>
    <t>Elevated Structures</t>
  </si>
  <si>
    <t>Enhanced ADA Access</t>
  </si>
  <si>
    <t>Fare Collection (Mobile)</t>
  </si>
  <si>
    <t>Fare Collection Equip. (Stationary)</t>
  </si>
  <si>
    <t>Ferry Terminal</t>
  </si>
  <si>
    <t>Historic Mass Transp. Bldgs., including Operations</t>
  </si>
  <si>
    <t>Landscaping/Scenic Beautification</t>
  </si>
  <si>
    <t>Line Equipment/Struct Misc</t>
  </si>
  <si>
    <t>Maintenance Facility</t>
  </si>
  <si>
    <t>Miscellaneous</t>
  </si>
  <si>
    <t>Park and Ride Lot</t>
  </si>
  <si>
    <t>Passenger Shelters</t>
  </si>
  <si>
    <t>Ped. Access / Walkways</t>
  </si>
  <si>
    <t>Power Distribution Substation</t>
  </si>
  <si>
    <t>Public Art</t>
  </si>
  <si>
    <t>Radios</t>
  </si>
  <si>
    <t>Route Signing</t>
  </si>
  <si>
    <t>Shop Equipment</t>
  </si>
  <si>
    <t>Signage</t>
  </si>
  <si>
    <t>Station</t>
  </si>
  <si>
    <t>Storage Facility</t>
  </si>
  <si>
    <t>Support Vehicles</t>
  </si>
  <si>
    <t xml:space="preserve">Surveillance/Security </t>
  </si>
  <si>
    <t>Terminal, Bus</t>
  </si>
  <si>
    <t>Terminal, Intermodal (Intercity rail)</t>
  </si>
  <si>
    <t>Terminal, Intermodal (Transit)</t>
  </si>
  <si>
    <t>Traction Power</t>
  </si>
  <si>
    <t>Train Control/Signal System</t>
  </si>
  <si>
    <t>Transit Mall</t>
  </si>
  <si>
    <t>Tunnels</t>
  </si>
  <si>
    <t>Vehicle Locator System</t>
  </si>
  <si>
    <t>Yards &amp; Shops</t>
  </si>
  <si>
    <t>Rehabilitation / Renovation</t>
  </si>
  <si>
    <t>Percent for Rehabilitation/ Rennovation</t>
  </si>
  <si>
    <t>of funds out of one category (I.e. the negative balance) to another category.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</si>
  <si>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 A negative obligation indicates that a budget amendment to previously obligated funds shifted the commitment  </t>
    </r>
  </si>
  <si>
    <t>FY 2013 Obligations for Rehabilitation / Renovation Infrastructure</t>
  </si>
  <si>
    <t>AC Power Lighting</t>
  </si>
  <si>
    <t>Acquisition</t>
  </si>
  <si>
    <t>Bicycle Access, Facilities &amp; Equipment on Buses</t>
  </si>
  <si>
    <t>Busway</t>
  </si>
  <si>
    <t>Excl Bicycles Equipment</t>
  </si>
  <si>
    <t>Excl Bicycles Facility</t>
  </si>
  <si>
    <t>Furniture &amp; Graphics</t>
  </si>
  <si>
    <t>Miscellaneous Equipment</t>
  </si>
  <si>
    <t>Park &amp; Ride Lot</t>
  </si>
  <si>
    <t>People Mover</t>
  </si>
  <si>
    <t>Terminal, intermodal (Intercity bus)</t>
  </si>
  <si>
    <t>Work Trains</t>
  </si>
  <si>
    <t>Hurricane Sandy</t>
  </si>
  <si>
    <t>Rail Safety Improvement</t>
  </si>
  <si>
    <t>TOTAL</t>
  </si>
  <si>
    <t>TABLE 12B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</si>
</sst>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0" fillId="2" borderId="1" xfId="0" applyFill="1" applyBorder="1" applyAlignment="1">
      <alignment wrapText="1"/>
    </xf>
    <xf numFmtId="3" fontId="0" fillId="0" borderId="0" xfId="0" applyNumberFormat="1"/>
    <xf numFmtId="0" fontId="1" fillId="3" borderId="1" xfId="0" applyFont="1" applyFill="1" applyBorder="1" applyAlignment="1">
      <alignment wrapText="1"/>
    </xf>
    <xf numFmtId="9" fontId="1" fillId="0" borderId="1" xfId="0" applyNumberFormat="1" applyFont="1" applyBorder="1"/>
    <xf numFmtId="0" fontId="0" fillId="0" borderId="1" xfId="0" applyFont="1" applyFill="1" applyBorder="1" applyAlignment="1">
      <alignment wrapText="1"/>
    </xf>
    <xf numFmtId="9" fontId="0" fillId="0" borderId="1" xfId="0" applyNumberFormat="1" applyFont="1" applyFill="1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right"/>
    </xf>
    <xf numFmtId="3" fontId="0" fillId="0" borderId="1" xfId="0" applyNumberFormat="1" applyFont="1" applyFill="1" applyBorder="1" applyAlignment="1">
      <alignment wrapText="1"/>
    </xf>
    <xf numFmtId="0" fontId="5" fillId="0" borderId="2" xfId="0" applyFont="1" applyBorder="1" applyAlignment="1"/>
    <xf numFmtId="0" fontId="4" fillId="0" borderId="2" xfId="0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tabSelected="1" workbookViewId="0">
      <selection activeCell="J18" sqref="J18"/>
    </sheetView>
  </sheetViews>
  <sheetFormatPr defaultRowHeight="15" x14ac:dyDescent="0.25"/>
  <cols>
    <col min="1" max="1" width="45.7109375" bestFit="1" customWidth="1"/>
    <col min="2" max="2" width="13.7109375" bestFit="1" customWidth="1"/>
    <col min="3" max="3" width="13.28515625" bestFit="1" customWidth="1"/>
    <col min="4" max="4" width="14" customWidth="1"/>
    <col min="5" max="5" width="14.28515625" customWidth="1"/>
    <col min="6" max="6" width="10.42578125" customWidth="1"/>
    <col min="7" max="7" width="13.85546875" customWidth="1"/>
    <col min="8" max="9" width="11.28515625" customWidth="1"/>
    <col min="10" max="10" width="12.42578125" customWidth="1"/>
    <col min="11" max="11" width="11" customWidth="1"/>
    <col min="12" max="12" width="14" style="2" customWidth="1"/>
    <col min="13" max="13" width="13.7109375" style="2" customWidth="1"/>
    <col min="14" max="14" width="12.7109375" style="2" customWidth="1"/>
    <col min="15" max="15" width="10.5703125" style="2" customWidth="1"/>
    <col min="16" max="16" width="12.7109375" style="2" bestFit="1" customWidth="1"/>
  </cols>
  <sheetData>
    <row r="1" spans="1:16" ht="15.75" x14ac:dyDescent="0.25">
      <c r="A1" s="20" t="s">
        <v>78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ht="18.75" x14ac:dyDescent="0.3">
      <c r="A2" s="18" t="s">
        <v>62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6" ht="45" x14ac:dyDescent="0.25">
      <c r="A4" s="9" t="s">
        <v>0</v>
      </c>
      <c r="B4" s="9" t="s">
        <v>58</v>
      </c>
      <c r="C4" s="9" t="s">
        <v>1</v>
      </c>
      <c r="D4" s="9" t="s">
        <v>59</v>
      </c>
      <c r="E4" s="2"/>
      <c r="F4" s="2"/>
      <c r="G4" s="1"/>
      <c r="H4" s="1"/>
      <c r="I4" s="1"/>
      <c r="J4" s="1"/>
      <c r="K4" s="1"/>
    </row>
    <row r="5" spans="1:16" x14ac:dyDescent="0.25">
      <c r="A5" s="11" t="s">
        <v>2</v>
      </c>
      <c r="B5" s="15">
        <v>780580902</v>
      </c>
      <c r="C5" s="8">
        <v>1352610159</v>
      </c>
      <c r="D5" s="12">
        <f>B5/C5</f>
        <v>0.57709229581499843</v>
      </c>
      <c r="E5" s="2"/>
      <c r="F5" s="2"/>
      <c r="G5" s="1"/>
      <c r="H5" s="1"/>
      <c r="I5" s="1"/>
      <c r="J5" s="1"/>
      <c r="K5" s="1"/>
    </row>
    <row r="6" spans="1:16" x14ac:dyDescent="0.25">
      <c r="A6" s="3" t="s">
        <v>3</v>
      </c>
      <c r="B6" s="4">
        <v>3106319</v>
      </c>
      <c r="C6" s="4">
        <v>13068648</v>
      </c>
      <c r="D6" s="12">
        <f t="shared" ref="D6:D19" si="0">B6/C6</f>
        <v>0.23769245296070413</v>
      </c>
      <c r="E6" s="2"/>
      <c r="F6" s="8"/>
      <c r="G6" s="1"/>
      <c r="H6" s="1"/>
      <c r="I6" s="1"/>
      <c r="J6" s="1"/>
      <c r="K6" s="1"/>
    </row>
    <row r="7" spans="1:16" x14ac:dyDescent="0.25">
      <c r="A7" s="3" t="s">
        <v>4</v>
      </c>
      <c r="B7" s="4">
        <v>-3855</v>
      </c>
      <c r="C7" s="4">
        <v>1493465</v>
      </c>
      <c r="D7" s="12">
        <f t="shared" si="0"/>
        <v>-2.5812456267806745E-3</v>
      </c>
      <c r="E7" s="2"/>
      <c r="F7" s="8"/>
      <c r="G7" s="1"/>
      <c r="H7" s="1"/>
      <c r="I7" s="1"/>
      <c r="J7" s="1"/>
      <c r="K7" s="1"/>
    </row>
    <row r="8" spans="1:16" x14ac:dyDescent="0.25">
      <c r="A8" s="3" t="s">
        <v>75</v>
      </c>
      <c r="B8" s="4">
        <v>228049494</v>
      </c>
      <c r="C8" s="4">
        <v>243736929</v>
      </c>
      <c r="D8" s="12">
        <f t="shared" si="0"/>
        <v>0.93563784091166591</v>
      </c>
      <c r="E8" s="2"/>
      <c r="F8" s="8"/>
      <c r="G8" s="1"/>
      <c r="H8" s="1"/>
      <c r="I8" s="1"/>
      <c r="J8" s="1"/>
      <c r="K8" s="1"/>
    </row>
    <row r="9" spans="1:16" x14ac:dyDescent="0.25">
      <c r="A9" s="3" t="s">
        <v>5</v>
      </c>
      <c r="B9" s="4">
        <v>0</v>
      </c>
      <c r="C9" s="4">
        <v>1128261</v>
      </c>
      <c r="D9" s="12">
        <f t="shared" si="0"/>
        <v>0</v>
      </c>
      <c r="E9" s="2"/>
      <c r="F9" s="8"/>
      <c r="G9" s="1"/>
      <c r="H9" s="1"/>
      <c r="I9" s="1"/>
      <c r="J9" s="1"/>
      <c r="K9" s="1"/>
    </row>
    <row r="10" spans="1:16" x14ac:dyDescent="0.25">
      <c r="A10" s="3" t="s">
        <v>6</v>
      </c>
      <c r="B10" s="4">
        <v>0</v>
      </c>
      <c r="C10" s="4">
        <v>1876923</v>
      </c>
      <c r="D10" s="12">
        <f t="shared" si="0"/>
        <v>0</v>
      </c>
      <c r="E10" s="2"/>
      <c r="F10" s="8"/>
      <c r="G10" s="1"/>
      <c r="H10" s="1"/>
      <c r="I10" s="1"/>
      <c r="J10" s="1"/>
      <c r="K10" s="1"/>
    </row>
    <row r="11" spans="1:16" x14ac:dyDescent="0.25">
      <c r="A11" s="3" t="s">
        <v>7</v>
      </c>
      <c r="B11" s="4">
        <v>0</v>
      </c>
      <c r="C11" s="4">
        <v>309986</v>
      </c>
      <c r="D11" s="12">
        <f t="shared" si="0"/>
        <v>0</v>
      </c>
      <c r="E11" s="2"/>
      <c r="F11" s="8"/>
      <c r="G11" s="1"/>
      <c r="H11" s="1"/>
      <c r="I11" s="1"/>
      <c r="J11" s="1"/>
      <c r="K11" s="1"/>
    </row>
    <row r="12" spans="1:16" x14ac:dyDescent="0.25">
      <c r="A12" s="3" t="s">
        <v>8</v>
      </c>
      <c r="B12" s="4">
        <v>2681002</v>
      </c>
      <c r="C12" s="4">
        <v>16131294</v>
      </c>
      <c r="D12" s="12">
        <f t="shared" si="0"/>
        <v>0.16619881827211133</v>
      </c>
      <c r="E12" s="2"/>
      <c r="F12" s="8"/>
      <c r="G12" s="1"/>
      <c r="H12" s="1"/>
      <c r="I12" s="1"/>
      <c r="J12" s="1"/>
      <c r="K12" s="1"/>
    </row>
    <row r="13" spans="1:16" x14ac:dyDescent="0.25">
      <c r="A13" s="3" t="s">
        <v>9</v>
      </c>
      <c r="B13" s="4">
        <v>2860025</v>
      </c>
      <c r="C13" s="4">
        <v>22199362</v>
      </c>
      <c r="D13" s="12">
        <f t="shared" si="0"/>
        <v>0.1288336574717778</v>
      </c>
      <c r="E13" s="2"/>
      <c r="F13" s="8"/>
      <c r="G13" s="1"/>
      <c r="H13" s="1"/>
      <c r="I13" s="1"/>
      <c r="J13" s="1"/>
      <c r="K13" s="1"/>
    </row>
    <row r="14" spans="1:16" x14ac:dyDescent="0.25">
      <c r="A14" s="3" t="s">
        <v>17</v>
      </c>
      <c r="B14" s="4">
        <v>0</v>
      </c>
      <c r="C14" s="4">
        <v>6879336</v>
      </c>
      <c r="D14" s="12">
        <f t="shared" si="0"/>
        <v>0</v>
      </c>
      <c r="E14" s="2"/>
      <c r="F14" s="8"/>
      <c r="G14" s="1"/>
      <c r="H14" s="1"/>
      <c r="I14" s="1"/>
      <c r="J14" s="1"/>
      <c r="K14" s="1"/>
    </row>
    <row r="15" spans="1:16" x14ac:dyDescent="0.25">
      <c r="A15" s="3" t="s">
        <v>10</v>
      </c>
      <c r="B15" s="4">
        <v>422000</v>
      </c>
      <c r="C15" s="4">
        <v>4862482.9800000004</v>
      </c>
      <c r="D15" s="12">
        <f t="shared" si="0"/>
        <v>8.6786936167332351E-2</v>
      </c>
      <c r="E15" s="2"/>
      <c r="F15" s="8"/>
      <c r="G15" s="1"/>
      <c r="H15" s="1"/>
      <c r="I15" s="1"/>
      <c r="J15" s="1"/>
      <c r="K15" s="1"/>
    </row>
    <row r="16" spans="1:16" x14ac:dyDescent="0.25">
      <c r="A16" s="3" t="s">
        <v>76</v>
      </c>
      <c r="B16" s="4">
        <v>45744450</v>
      </c>
      <c r="C16" s="4">
        <v>89623953</v>
      </c>
      <c r="D16" s="12">
        <f t="shared" si="0"/>
        <v>0.51040428890700684</v>
      </c>
      <c r="E16" s="2"/>
      <c r="F16" s="8"/>
      <c r="G16" s="1"/>
      <c r="H16" s="1"/>
      <c r="I16" s="1"/>
      <c r="J16" s="1"/>
      <c r="K16" s="1"/>
    </row>
    <row r="17" spans="1:16" x14ac:dyDescent="0.25">
      <c r="A17" s="3" t="s">
        <v>11</v>
      </c>
      <c r="B17" s="4">
        <v>44170573</v>
      </c>
      <c r="C17" s="4">
        <v>158161886</v>
      </c>
      <c r="D17" s="12">
        <f t="shared" si="0"/>
        <v>0.27927444542486046</v>
      </c>
      <c r="E17" s="2"/>
      <c r="F17" s="8"/>
      <c r="G17" s="2"/>
      <c r="H17" s="2"/>
      <c r="I17" s="2"/>
      <c r="J17" s="2"/>
      <c r="K17" s="2"/>
    </row>
    <row r="18" spans="1:16" x14ac:dyDescent="0.25">
      <c r="A18" s="3" t="s">
        <v>12</v>
      </c>
      <c r="B18" s="4">
        <v>2992270</v>
      </c>
      <c r="C18" s="4">
        <v>9566548</v>
      </c>
      <c r="D18" s="12">
        <f t="shared" si="0"/>
        <v>0.31278471607522379</v>
      </c>
      <c r="E18" s="2"/>
      <c r="F18" s="8"/>
      <c r="G18" s="2"/>
      <c r="H18" s="2"/>
      <c r="I18" s="2"/>
      <c r="J18" s="2"/>
      <c r="K18" s="2"/>
    </row>
    <row r="19" spans="1:16" s="2" customFormat="1" x14ac:dyDescent="0.25">
      <c r="A19" s="3" t="s">
        <v>13</v>
      </c>
      <c r="B19" s="4">
        <v>740409342.88</v>
      </c>
      <c r="C19" s="4">
        <v>1410307249.8800001</v>
      </c>
      <c r="D19" s="12">
        <f t="shared" si="0"/>
        <v>0.52499860788704</v>
      </c>
      <c r="F19" s="8"/>
    </row>
    <row r="20" spans="1:16" x14ac:dyDescent="0.25">
      <c r="A20" s="5" t="s">
        <v>14</v>
      </c>
      <c r="B20" s="6">
        <f>SUM(B5:B19)</f>
        <v>1851012522.8800001</v>
      </c>
      <c r="C20" s="6">
        <f>SUM(C5:C19)</f>
        <v>3331956482.8600001</v>
      </c>
      <c r="D20" s="10">
        <v>0.20349127010964271</v>
      </c>
      <c r="E20" s="2"/>
      <c r="F20" s="8"/>
      <c r="G20" s="2"/>
      <c r="H20" s="2"/>
      <c r="I20" s="2"/>
      <c r="J20" s="2"/>
      <c r="K20" s="2"/>
    </row>
    <row r="21" spans="1:16" x14ac:dyDescent="0.25">
      <c r="A21" s="2"/>
      <c r="B21" s="2"/>
      <c r="C21" s="2"/>
      <c r="D21" s="2"/>
      <c r="E21" s="2"/>
      <c r="F21" s="8"/>
      <c r="G21" s="2"/>
      <c r="H21" s="2"/>
      <c r="I21" s="2"/>
      <c r="J21" s="2"/>
      <c r="K21" s="2"/>
    </row>
    <row r="22" spans="1:16" x14ac:dyDescent="0.25">
      <c r="A22" s="2"/>
      <c r="B22" s="2"/>
      <c r="C22" s="2"/>
      <c r="D22" s="2"/>
      <c r="E22" s="2"/>
      <c r="F22" s="8"/>
      <c r="G22" s="2"/>
      <c r="H22" s="2"/>
      <c r="I22" s="2"/>
      <c r="J22" s="2"/>
      <c r="K22" s="2"/>
    </row>
    <row r="23" spans="1:16" ht="15.75" x14ac:dyDescent="0.25">
      <c r="A23" s="16" t="s">
        <v>15</v>
      </c>
      <c r="B23" s="17"/>
      <c r="C23" s="17"/>
      <c r="D23" s="2"/>
      <c r="E23" s="2"/>
      <c r="F23" s="2"/>
      <c r="G23" s="2"/>
      <c r="H23" s="2"/>
      <c r="I23" s="2"/>
      <c r="J23" s="2"/>
      <c r="K23" s="2"/>
    </row>
    <row r="24" spans="1:16" ht="60" x14ac:dyDescent="0.25">
      <c r="A24" s="7" t="s">
        <v>16</v>
      </c>
      <c r="B24" s="7" t="s">
        <v>2</v>
      </c>
      <c r="C24" s="7" t="s">
        <v>3</v>
      </c>
      <c r="D24" s="7" t="s">
        <v>4</v>
      </c>
      <c r="E24" s="7" t="s">
        <v>75</v>
      </c>
      <c r="F24" s="7" t="s">
        <v>5</v>
      </c>
      <c r="G24" s="7" t="s">
        <v>6</v>
      </c>
      <c r="H24" s="7" t="s">
        <v>7</v>
      </c>
      <c r="I24" s="7" t="s">
        <v>8</v>
      </c>
      <c r="J24" s="7" t="s">
        <v>9</v>
      </c>
      <c r="K24" s="7" t="s">
        <v>17</v>
      </c>
      <c r="L24" s="7" t="s">
        <v>10</v>
      </c>
      <c r="M24" s="7" t="s">
        <v>76</v>
      </c>
      <c r="N24" s="7" t="s">
        <v>11</v>
      </c>
      <c r="O24" s="7" t="s">
        <v>12</v>
      </c>
      <c r="P24" s="7" t="s">
        <v>13</v>
      </c>
    </row>
    <row r="25" spans="1:16" x14ac:dyDescent="0.25">
      <c r="A25" s="4" t="s">
        <v>63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</row>
    <row r="26" spans="1:16" x14ac:dyDescent="0.25">
      <c r="A26" s="4" t="s">
        <v>64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22000</v>
      </c>
    </row>
    <row r="27" spans="1:16" x14ac:dyDescent="0.25">
      <c r="A27" s="4" t="s">
        <v>18</v>
      </c>
      <c r="B27" s="4">
        <v>0</v>
      </c>
      <c r="C27" s="4">
        <v>0</v>
      </c>
      <c r="D27" s="4">
        <v>207115</v>
      </c>
      <c r="E27" s="4">
        <v>0</v>
      </c>
      <c r="F27" s="4">
        <v>0</v>
      </c>
      <c r="G27" s="4">
        <v>0</v>
      </c>
      <c r="H27" s="4">
        <v>0</v>
      </c>
      <c r="I27" s="4">
        <v>1823689</v>
      </c>
      <c r="J27" s="4">
        <v>118350</v>
      </c>
      <c r="K27" s="4">
        <v>6412095</v>
      </c>
      <c r="L27" s="4">
        <v>0</v>
      </c>
      <c r="M27" s="4">
        <v>0</v>
      </c>
      <c r="N27" s="4">
        <v>0</v>
      </c>
      <c r="O27" s="4">
        <v>0</v>
      </c>
      <c r="P27" s="4">
        <v>100400</v>
      </c>
    </row>
    <row r="28" spans="1:16" s="2" customFormat="1" x14ac:dyDescent="0.25">
      <c r="A28" s="4" t="s">
        <v>19</v>
      </c>
      <c r="B28" s="4">
        <v>106624893</v>
      </c>
      <c r="C28" s="4">
        <v>1023000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1393839</v>
      </c>
      <c r="J28" s="4">
        <v>2937889</v>
      </c>
      <c r="K28" s="4">
        <v>0</v>
      </c>
      <c r="L28" s="4">
        <v>0</v>
      </c>
      <c r="M28" s="4">
        <v>0</v>
      </c>
      <c r="N28" s="4">
        <v>1000000</v>
      </c>
      <c r="O28" s="4">
        <v>45670</v>
      </c>
      <c r="P28" s="4">
        <v>109036774</v>
      </c>
    </row>
    <row r="29" spans="1:16" x14ac:dyDescent="0.25">
      <c r="A29" s="4" t="s">
        <v>20</v>
      </c>
      <c r="B29" s="4">
        <v>6224623</v>
      </c>
      <c r="C29" s="4">
        <v>0</v>
      </c>
      <c r="D29" s="4">
        <v>243166</v>
      </c>
      <c r="E29" s="4">
        <v>0</v>
      </c>
      <c r="F29" s="4">
        <v>-30942</v>
      </c>
      <c r="G29" s="4">
        <v>174980</v>
      </c>
      <c r="H29" s="4">
        <v>0</v>
      </c>
      <c r="I29" s="4">
        <v>716369</v>
      </c>
      <c r="J29" s="4">
        <v>961716</v>
      </c>
      <c r="K29" s="4">
        <v>0</v>
      </c>
      <c r="L29" s="4">
        <v>0</v>
      </c>
      <c r="M29" s="4">
        <v>0</v>
      </c>
      <c r="N29" s="4">
        <v>0</v>
      </c>
      <c r="O29" s="4">
        <v>940000</v>
      </c>
      <c r="P29" s="4">
        <v>17938372</v>
      </c>
    </row>
    <row r="30" spans="1:16" x14ac:dyDescent="0.25">
      <c r="A30" s="4" t="s">
        <v>21</v>
      </c>
      <c r="B30" s="4">
        <v>17744413</v>
      </c>
      <c r="C30" s="4">
        <v>0</v>
      </c>
      <c r="D30" s="4">
        <v>673583</v>
      </c>
      <c r="E30" s="4">
        <v>0</v>
      </c>
      <c r="F30" s="4">
        <v>368639</v>
      </c>
      <c r="G30" s="4">
        <v>58338</v>
      </c>
      <c r="H30" s="4">
        <v>50000</v>
      </c>
      <c r="I30" s="4">
        <v>789327</v>
      </c>
      <c r="J30" s="4">
        <v>861423</v>
      </c>
      <c r="K30" s="4">
        <v>0</v>
      </c>
      <c r="L30" s="4">
        <v>0</v>
      </c>
      <c r="M30" s="4">
        <v>0</v>
      </c>
      <c r="N30" s="4">
        <v>0</v>
      </c>
      <c r="O30" s="4">
        <v>200000</v>
      </c>
      <c r="P30" s="4">
        <v>27885461</v>
      </c>
    </row>
    <row r="31" spans="1:16" x14ac:dyDescent="0.25">
      <c r="A31" s="4" t="s">
        <v>65</v>
      </c>
      <c r="B31" s="4">
        <v>954168</v>
      </c>
      <c r="C31" s="4">
        <v>0</v>
      </c>
      <c r="D31" s="4">
        <v>-263244</v>
      </c>
      <c r="E31" s="4">
        <v>0</v>
      </c>
      <c r="F31" s="4">
        <v>405049</v>
      </c>
      <c r="G31" s="4">
        <v>0</v>
      </c>
      <c r="H31" s="4">
        <v>0</v>
      </c>
      <c r="I31" s="4">
        <v>0</v>
      </c>
      <c r="J31" s="4">
        <v>47211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8550553</v>
      </c>
    </row>
    <row r="32" spans="1:16" x14ac:dyDescent="0.25">
      <c r="A32" s="4" t="s">
        <v>22</v>
      </c>
      <c r="B32" s="4">
        <v>68419481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8366888</v>
      </c>
      <c r="O32" s="4">
        <v>0</v>
      </c>
      <c r="P32" s="4">
        <v>86266178</v>
      </c>
    </row>
    <row r="33" spans="1:16" x14ac:dyDescent="0.25">
      <c r="A33" s="4" t="s">
        <v>23</v>
      </c>
      <c r="B33" s="4">
        <v>2128869</v>
      </c>
      <c r="C33" s="4">
        <v>0</v>
      </c>
      <c r="D33" s="4">
        <v>0</v>
      </c>
      <c r="E33" s="4">
        <v>0</v>
      </c>
      <c r="F33" s="4">
        <v>98229</v>
      </c>
      <c r="G33" s="4">
        <v>0</v>
      </c>
      <c r="H33" s="4">
        <v>0</v>
      </c>
      <c r="I33" s="4">
        <v>264000</v>
      </c>
      <c r="J33" s="4">
        <v>717920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14604708</v>
      </c>
    </row>
    <row r="34" spans="1:16" x14ac:dyDescent="0.25">
      <c r="A34" s="4" t="s">
        <v>66</v>
      </c>
      <c r="B34" s="4">
        <v>5856938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8771799</v>
      </c>
    </row>
    <row r="35" spans="1:16" x14ac:dyDescent="0.25">
      <c r="A35" s="4" t="s">
        <v>24</v>
      </c>
      <c r="B35" s="4">
        <v>0</v>
      </c>
      <c r="C35" s="4">
        <v>0</v>
      </c>
      <c r="D35" s="4">
        <v>4586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266795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</row>
    <row r="36" spans="1:16" x14ac:dyDescent="0.25">
      <c r="A36" s="4" t="s">
        <v>25</v>
      </c>
      <c r="B36" s="4">
        <v>56845683</v>
      </c>
      <c r="C36" s="4">
        <v>0</v>
      </c>
      <c r="D36" s="4">
        <v>16332</v>
      </c>
      <c r="E36" s="4">
        <v>0</v>
      </c>
      <c r="F36" s="4">
        <v>27000</v>
      </c>
      <c r="G36" s="4">
        <v>0</v>
      </c>
      <c r="H36" s="4">
        <v>200000</v>
      </c>
      <c r="I36" s="4">
        <v>228090</v>
      </c>
      <c r="J36" s="4">
        <v>233191</v>
      </c>
      <c r="K36" s="4">
        <v>0</v>
      </c>
      <c r="L36" s="4">
        <v>0</v>
      </c>
      <c r="M36" s="4">
        <v>2201398</v>
      </c>
      <c r="N36" s="4">
        <v>0</v>
      </c>
      <c r="O36" s="4">
        <v>0</v>
      </c>
      <c r="P36" s="4">
        <v>34701463</v>
      </c>
    </row>
    <row r="37" spans="1:16" x14ac:dyDescent="0.25">
      <c r="A37" s="4" t="s">
        <v>26</v>
      </c>
      <c r="B37" s="4">
        <v>42879000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9220595</v>
      </c>
      <c r="O37" s="4">
        <v>0</v>
      </c>
      <c r="P37" s="4">
        <v>11640000</v>
      </c>
    </row>
    <row r="38" spans="1:16" x14ac:dyDescent="0.25">
      <c r="A38" s="4" t="s">
        <v>27</v>
      </c>
      <c r="B38" s="4">
        <v>346062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1388557</v>
      </c>
      <c r="J38" s="4">
        <v>279879</v>
      </c>
      <c r="K38" s="4">
        <v>0</v>
      </c>
      <c r="L38" s="4">
        <v>-0.02</v>
      </c>
      <c r="M38" s="4">
        <v>0</v>
      </c>
      <c r="N38" s="4">
        <v>0</v>
      </c>
      <c r="O38" s="4">
        <v>0</v>
      </c>
      <c r="P38" s="4">
        <v>14378408</v>
      </c>
    </row>
    <row r="39" spans="1:16" x14ac:dyDescent="0.25">
      <c r="A39" s="4" t="s">
        <v>67</v>
      </c>
      <c r="B39" s="4">
        <v>79300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11320</v>
      </c>
      <c r="K39" s="4">
        <v>0</v>
      </c>
      <c r="L39" s="4">
        <v>442148</v>
      </c>
      <c r="M39" s="4">
        <v>0</v>
      </c>
      <c r="N39" s="4">
        <v>804715</v>
      </c>
      <c r="O39" s="4">
        <v>0</v>
      </c>
      <c r="P39" s="4">
        <v>39160</v>
      </c>
    </row>
    <row r="40" spans="1:16" x14ac:dyDescent="0.25">
      <c r="A40" s="4" t="s">
        <v>68</v>
      </c>
      <c r="B40" s="4">
        <v>60000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33600</v>
      </c>
      <c r="K40" s="4">
        <v>0</v>
      </c>
      <c r="L40" s="4">
        <v>911335</v>
      </c>
      <c r="M40" s="4">
        <v>0</v>
      </c>
      <c r="N40" s="4">
        <v>3195285</v>
      </c>
      <c r="O40" s="4">
        <v>0</v>
      </c>
      <c r="P40" s="4">
        <v>543280</v>
      </c>
    </row>
    <row r="41" spans="1:16" x14ac:dyDescent="0.25">
      <c r="A41" s="4" t="s">
        <v>28</v>
      </c>
      <c r="B41" s="4">
        <v>19264074</v>
      </c>
      <c r="C41" s="4">
        <v>0</v>
      </c>
      <c r="D41" s="4">
        <v>3980</v>
      </c>
      <c r="E41" s="4">
        <v>240</v>
      </c>
      <c r="F41" s="4">
        <v>156342</v>
      </c>
      <c r="G41" s="4">
        <v>0</v>
      </c>
      <c r="H41" s="4">
        <v>0</v>
      </c>
      <c r="I41" s="4">
        <v>557</v>
      </c>
      <c r="J41" s="4">
        <v>77231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22157418</v>
      </c>
    </row>
    <row r="42" spans="1:16" x14ac:dyDescent="0.25">
      <c r="A42" s="4" t="s">
        <v>29</v>
      </c>
      <c r="B42" s="4">
        <v>5760647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149680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4685796</v>
      </c>
    </row>
    <row r="43" spans="1:16" x14ac:dyDescent="0.25">
      <c r="A43" s="4" t="s">
        <v>30</v>
      </c>
      <c r="B43" s="4">
        <v>4784140</v>
      </c>
      <c r="C43" s="4">
        <v>0</v>
      </c>
      <c r="D43" s="4">
        <v>0</v>
      </c>
      <c r="E43" s="4">
        <v>0</v>
      </c>
      <c r="F43" s="4">
        <v>0</v>
      </c>
      <c r="G43" s="4">
        <v>670000</v>
      </c>
      <c r="H43" s="4">
        <v>0</v>
      </c>
      <c r="I43" s="4">
        <v>0</v>
      </c>
      <c r="J43" s="4">
        <v>50000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2254941</v>
      </c>
    </row>
    <row r="44" spans="1:16" s="2" customFormat="1" x14ac:dyDescent="0.25">
      <c r="A44" s="4" t="s">
        <v>69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48000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1453797</v>
      </c>
    </row>
    <row r="45" spans="1:16" x14ac:dyDescent="0.25">
      <c r="A45" s="4" t="s">
        <v>31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102774</v>
      </c>
    </row>
    <row r="46" spans="1:16" x14ac:dyDescent="0.25">
      <c r="A46" s="4" t="s">
        <v>32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59986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3278856</v>
      </c>
    </row>
    <row r="47" spans="1:16" x14ac:dyDescent="0.25">
      <c r="A47" s="4" t="s">
        <v>33</v>
      </c>
      <c r="B47" s="4">
        <v>351859659.25999999</v>
      </c>
      <c r="C47" s="4">
        <v>0</v>
      </c>
      <c r="D47" s="4">
        <v>0</v>
      </c>
      <c r="E47" s="4">
        <v>54444029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25185229</v>
      </c>
      <c r="N47" s="4">
        <v>19158000</v>
      </c>
      <c r="O47" s="4">
        <v>0</v>
      </c>
      <c r="P47" s="4">
        <v>182096755</v>
      </c>
    </row>
    <row r="48" spans="1:16" x14ac:dyDescent="0.25">
      <c r="A48" s="4" t="s">
        <v>34</v>
      </c>
      <c r="B48" s="4">
        <v>97062103</v>
      </c>
      <c r="C48" s="4">
        <v>5470148</v>
      </c>
      <c r="D48" s="4">
        <v>17680</v>
      </c>
      <c r="E48" s="4">
        <v>16494216</v>
      </c>
      <c r="F48" s="4">
        <v>0</v>
      </c>
      <c r="G48" s="4">
        <v>856462</v>
      </c>
      <c r="H48" s="4">
        <v>0</v>
      </c>
      <c r="I48" s="4">
        <v>0</v>
      </c>
      <c r="J48" s="4">
        <v>3282603</v>
      </c>
      <c r="K48" s="4">
        <v>0</v>
      </c>
      <c r="L48" s="4">
        <v>0</v>
      </c>
      <c r="M48" s="4">
        <v>21492770</v>
      </c>
      <c r="N48" s="4">
        <v>0</v>
      </c>
      <c r="O48" s="4">
        <v>2992270</v>
      </c>
      <c r="P48" s="4">
        <v>18678625</v>
      </c>
    </row>
    <row r="49" spans="1:16" x14ac:dyDescent="0.25">
      <c r="A49" s="4" t="s">
        <v>35</v>
      </c>
      <c r="B49" s="4">
        <v>46168826</v>
      </c>
      <c r="C49" s="4">
        <v>6507500</v>
      </c>
      <c r="D49" s="4">
        <v>182945</v>
      </c>
      <c r="E49" s="4">
        <v>99647208</v>
      </c>
      <c r="F49" s="4">
        <v>36442</v>
      </c>
      <c r="G49" s="4">
        <v>0</v>
      </c>
      <c r="H49" s="4">
        <v>0</v>
      </c>
      <c r="I49" s="4">
        <v>2743622</v>
      </c>
      <c r="J49" s="4">
        <v>2937427</v>
      </c>
      <c r="K49" s="4">
        <v>200446</v>
      </c>
      <c r="L49" s="4">
        <v>287000</v>
      </c>
      <c r="M49" s="4">
        <v>4794800</v>
      </c>
      <c r="N49" s="4">
        <v>27555640</v>
      </c>
      <c r="O49" s="4">
        <v>4632608</v>
      </c>
      <c r="P49" s="4">
        <v>91893672.879999995</v>
      </c>
    </row>
    <row r="50" spans="1:16" x14ac:dyDescent="0.25">
      <c r="A50" s="4" t="s">
        <v>70</v>
      </c>
      <c r="B50" s="4">
        <v>80000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106966</v>
      </c>
      <c r="K50" s="4">
        <v>0</v>
      </c>
      <c r="L50" s="4">
        <v>0</v>
      </c>
      <c r="M50" s="4">
        <v>0</v>
      </c>
      <c r="N50" s="4">
        <v>2119200</v>
      </c>
      <c r="O50" s="4">
        <v>0</v>
      </c>
      <c r="P50" s="4">
        <v>7170008</v>
      </c>
    </row>
    <row r="51" spans="1:16" x14ac:dyDescent="0.25">
      <c r="A51" s="4" t="s">
        <v>71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-200000</v>
      </c>
      <c r="M51" s="4">
        <v>0</v>
      </c>
      <c r="N51" s="4">
        <v>0</v>
      </c>
      <c r="O51" s="4">
        <v>0</v>
      </c>
      <c r="P51" s="4">
        <v>0</v>
      </c>
    </row>
    <row r="52" spans="1:16" x14ac:dyDescent="0.25">
      <c r="A52" s="4" t="s">
        <v>36</v>
      </c>
      <c r="B52" s="4">
        <v>4781564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480218</v>
      </c>
      <c r="J52" s="4">
        <v>1217000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33977358</v>
      </c>
    </row>
    <row r="53" spans="1:16" x14ac:dyDescent="0.25">
      <c r="A53" s="4" t="s">
        <v>37</v>
      </c>
      <c r="B53" s="4">
        <v>3689106</v>
      </c>
      <c r="C53" s="4">
        <v>0</v>
      </c>
      <c r="D53" s="4">
        <v>116849</v>
      </c>
      <c r="E53" s="4">
        <v>0</v>
      </c>
      <c r="F53" s="4">
        <v>0</v>
      </c>
      <c r="G53" s="4">
        <v>0</v>
      </c>
      <c r="H53" s="4">
        <v>0</v>
      </c>
      <c r="I53" s="4">
        <v>1978387</v>
      </c>
      <c r="J53" s="4">
        <v>316287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9141129</v>
      </c>
    </row>
    <row r="54" spans="1:16" x14ac:dyDescent="0.25">
      <c r="A54" s="4" t="s">
        <v>38</v>
      </c>
      <c r="B54" s="4">
        <v>6088959</v>
      </c>
      <c r="C54" s="4">
        <v>0</v>
      </c>
      <c r="D54" s="4">
        <v>0</v>
      </c>
      <c r="E54" s="4">
        <v>0</v>
      </c>
      <c r="F54" s="4">
        <v>60000</v>
      </c>
      <c r="G54" s="4">
        <v>0</v>
      </c>
      <c r="H54" s="4">
        <v>0</v>
      </c>
      <c r="I54" s="4">
        <v>2554146</v>
      </c>
      <c r="J54" s="4">
        <v>0</v>
      </c>
      <c r="K54" s="4">
        <v>0</v>
      </c>
      <c r="L54" s="4">
        <v>0</v>
      </c>
      <c r="M54" s="4">
        <v>0</v>
      </c>
      <c r="N54" s="4">
        <v>5127774</v>
      </c>
      <c r="O54" s="4">
        <v>0</v>
      </c>
      <c r="P54" s="4">
        <v>13409448</v>
      </c>
    </row>
    <row r="55" spans="1:16" x14ac:dyDescent="0.25">
      <c r="A55" s="4" t="s">
        <v>72</v>
      </c>
      <c r="B55" s="4">
        <v>826987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7067643</v>
      </c>
    </row>
    <row r="56" spans="1:16" x14ac:dyDescent="0.25">
      <c r="A56" s="4" t="s">
        <v>39</v>
      </c>
      <c r="B56" s="4">
        <v>15658654</v>
      </c>
      <c r="C56" s="4">
        <v>0</v>
      </c>
      <c r="D56" s="4">
        <v>0</v>
      </c>
      <c r="E56" s="4">
        <v>9241633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9539633</v>
      </c>
      <c r="O56" s="4">
        <v>756000</v>
      </c>
      <c r="P56" s="4">
        <v>32878530</v>
      </c>
    </row>
    <row r="57" spans="1:16" x14ac:dyDescent="0.25">
      <c r="A57" s="4" t="s">
        <v>40</v>
      </c>
      <c r="B57" s="4">
        <v>3453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163680</v>
      </c>
      <c r="O57" s="4">
        <v>0</v>
      </c>
      <c r="P57" s="4">
        <v>7465</v>
      </c>
    </row>
    <row r="58" spans="1:16" x14ac:dyDescent="0.25">
      <c r="A58" s="4" t="s">
        <v>41</v>
      </c>
      <c r="B58" s="4">
        <v>102122</v>
      </c>
      <c r="C58" s="4">
        <v>0</v>
      </c>
      <c r="D58" s="4">
        <v>6839</v>
      </c>
      <c r="E58" s="4">
        <v>0</v>
      </c>
      <c r="F58" s="4">
        <v>19342</v>
      </c>
      <c r="G58" s="4">
        <v>0</v>
      </c>
      <c r="H58" s="4">
        <v>0</v>
      </c>
      <c r="I58" s="4">
        <v>10080</v>
      </c>
      <c r="J58" s="4">
        <v>168153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1441952</v>
      </c>
    </row>
    <row r="59" spans="1:16" x14ac:dyDescent="0.25">
      <c r="A59" s="4" t="s">
        <v>42</v>
      </c>
      <c r="B59" s="4">
        <v>7480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141234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508935</v>
      </c>
    </row>
    <row r="60" spans="1:16" x14ac:dyDescent="0.25">
      <c r="A60" s="4" t="s">
        <v>43</v>
      </c>
      <c r="B60" s="4">
        <v>22182420</v>
      </c>
      <c r="C60" s="4">
        <v>68000</v>
      </c>
      <c r="D60" s="4">
        <v>0</v>
      </c>
      <c r="E60" s="4">
        <v>2797</v>
      </c>
      <c r="F60" s="4">
        <v>0</v>
      </c>
      <c r="G60" s="4">
        <v>0</v>
      </c>
      <c r="H60" s="4">
        <v>0</v>
      </c>
      <c r="I60" s="4">
        <v>0</v>
      </c>
      <c r="J60" s="4">
        <v>783274</v>
      </c>
      <c r="K60" s="4">
        <v>0</v>
      </c>
      <c r="L60" s="4">
        <v>0</v>
      </c>
      <c r="M60" s="4">
        <v>707687</v>
      </c>
      <c r="N60" s="4">
        <v>0</v>
      </c>
      <c r="O60" s="4">
        <v>0</v>
      </c>
      <c r="P60" s="4">
        <v>18773600</v>
      </c>
    </row>
    <row r="61" spans="1:16" x14ac:dyDescent="0.25">
      <c r="A61" s="4" t="s">
        <v>44</v>
      </c>
      <c r="B61" s="4">
        <v>6520000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6800</v>
      </c>
      <c r="J61" s="4">
        <v>1160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10511801</v>
      </c>
    </row>
    <row r="62" spans="1:16" x14ac:dyDescent="0.25">
      <c r="A62" s="4" t="s">
        <v>45</v>
      </c>
      <c r="B62" s="4">
        <v>60743094</v>
      </c>
      <c r="C62" s="4">
        <v>0</v>
      </c>
      <c r="D62" s="4">
        <v>0</v>
      </c>
      <c r="E62" s="4">
        <v>629100</v>
      </c>
      <c r="F62" s="4">
        <v>0</v>
      </c>
      <c r="G62" s="4">
        <v>0</v>
      </c>
      <c r="H62" s="4">
        <v>0</v>
      </c>
      <c r="I62" s="4">
        <v>1281336</v>
      </c>
      <c r="J62" s="4">
        <v>293200</v>
      </c>
      <c r="K62" s="4">
        <v>0</v>
      </c>
      <c r="L62" s="4">
        <v>422000</v>
      </c>
      <c r="M62" s="4">
        <v>5092339</v>
      </c>
      <c r="N62" s="4">
        <v>16574001</v>
      </c>
      <c r="O62" s="4">
        <v>0</v>
      </c>
      <c r="P62" s="4">
        <v>101130968</v>
      </c>
    </row>
    <row r="63" spans="1:16" x14ac:dyDescent="0.25">
      <c r="A63" s="4" t="s">
        <v>46</v>
      </c>
      <c r="B63" s="4">
        <v>8530077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4768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2607730</v>
      </c>
    </row>
    <row r="64" spans="1:16" x14ac:dyDescent="0.25">
      <c r="A64" s="4" t="s">
        <v>47</v>
      </c>
      <c r="B64" s="4">
        <v>831349</v>
      </c>
      <c r="C64" s="4">
        <v>0</v>
      </c>
      <c r="D64" s="4">
        <v>25834</v>
      </c>
      <c r="E64" s="4">
        <v>7651</v>
      </c>
      <c r="F64" s="4">
        <v>0</v>
      </c>
      <c r="G64" s="4">
        <v>0</v>
      </c>
      <c r="H64" s="4">
        <v>0</v>
      </c>
      <c r="I64" s="4">
        <v>0</v>
      </c>
      <c r="J64" s="4">
        <v>262682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20321124</v>
      </c>
    </row>
    <row r="65" spans="1:16" s="2" customFormat="1" x14ac:dyDescent="0.25">
      <c r="A65" s="3" t="s">
        <v>48</v>
      </c>
      <c r="B65" s="3">
        <v>4523484</v>
      </c>
      <c r="C65" s="3">
        <v>0</v>
      </c>
      <c r="D65" s="3">
        <v>257800</v>
      </c>
      <c r="E65" s="3">
        <v>0</v>
      </c>
      <c r="F65" s="3">
        <v>34400</v>
      </c>
      <c r="G65" s="3">
        <v>113934</v>
      </c>
      <c r="H65" s="3">
        <v>0</v>
      </c>
      <c r="I65" s="3">
        <v>46406</v>
      </c>
      <c r="J65" s="3">
        <v>915732</v>
      </c>
      <c r="K65" s="3">
        <v>0</v>
      </c>
      <c r="L65" s="3">
        <v>0</v>
      </c>
      <c r="M65" s="3">
        <v>0</v>
      </c>
      <c r="N65" s="3">
        <v>91000</v>
      </c>
      <c r="O65" s="3">
        <v>0</v>
      </c>
      <c r="P65" s="3">
        <v>26889041</v>
      </c>
    </row>
    <row r="66" spans="1:16" s="2" customFormat="1" x14ac:dyDescent="0.25">
      <c r="A66" s="3" t="s">
        <v>49</v>
      </c>
      <c r="B66" s="3">
        <v>15853221</v>
      </c>
      <c r="C66" s="3">
        <v>0</v>
      </c>
      <c r="D66" s="3">
        <v>0</v>
      </c>
      <c r="E66" s="3">
        <v>0</v>
      </c>
      <c r="F66" s="3">
        <v>-80000</v>
      </c>
      <c r="G66" s="3">
        <v>0</v>
      </c>
      <c r="H66" s="3">
        <v>0</v>
      </c>
      <c r="I66" s="3">
        <v>49089</v>
      </c>
      <c r="J66" s="3">
        <v>2764853</v>
      </c>
      <c r="K66" s="3">
        <v>0</v>
      </c>
      <c r="L66" s="3">
        <v>0</v>
      </c>
      <c r="M66" s="3">
        <v>0</v>
      </c>
      <c r="N66" s="3">
        <v>2729200</v>
      </c>
      <c r="O66" s="3">
        <v>0</v>
      </c>
      <c r="P66" s="3">
        <v>24454466</v>
      </c>
    </row>
    <row r="67" spans="1:16" s="2" customFormat="1" x14ac:dyDescent="0.25">
      <c r="A67" s="3" t="s">
        <v>73</v>
      </c>
      <c r="B67" s="3">
        <v>2657930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765000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</row>
    <row r="68" spans="1:16" s="2" customFormat="1" x14ac:dyDescent="0.25">
      <c r="A68" s="3" t="s">
        <v>50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4872226</v>
      </c>
      <c r="O68" s="3">
        <v>0</v>
      </c>
      <c r="P68" s="3">
        <v>0</v>
      </c>
    </row>
    <row r="69" spans="1:16" s="2" customFormat="1" x14ac:dyDescent="0.25">
      <c r="A69" s="3" t="s">
        <v>51</v>
      </c>
      <c r="B69" s="3">
        <v>58399974</v>
      </c>
      <c r="C69" s="3">
        <v>0</v>
      </c>
      <c r="D69" s="3">
        <v>0</v>
      </c>
      <c r="E69" s="3">
        <v>62320537</v>
      </c>
      <c r="F69" s="3">
        <v>0</v>
      </c>
      <c r="G69" s="3">
        <v>3209</v>
      </c>
      <c r="H69" s="3">
        <v>0</v>
      </c>
      <c r="I69" s="3">
        <v>0</v>
      </c>
      <c r="J69" s="3">
        <v>393278</v>
      </c>
      <c r="K69" s="3">
        <v>0</v>
      </c>
      <c r="L69" s="3">
        <v>3000000</v>
      </c>
      <c r="M69" s="3">
        <v>0</v>
      </c>
      <c r="N69" s="3">
        <v>47477349</v>
      </c>
      <c r="O69" s="3">
        <v>0</v>
      </c>
      <c r="P69" s="3">
        <v>34597923</v>
      </c>
    </row>
    <row r="70" spans="1:16" s="2" customFormat="1" x14ac:dyDescent="0.25">
      <c r="A70" s="3" t="s">
        <v>52</v>
      </c>
      <c r="B70" s="3">
        <v>67296139.74000001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1518299</v>
      </c>
      <c r="N70" s="3">
        <v>0</v>
      </c>
      <c r="O70" s="3">
        <v>0</v>
      </c>
      <c r="P70" s="3">
        <v>49792964</v>
      </c>
    </row>
    <row r="71" spans="1:16" s="2" customFormat="1" x14ac:dyDescent="0.25">
      <c r="A71" s="3" t="s">
        <v>53</v>
      </c>
      <c r="B71" s="3">
        <v>217820536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376782</v>
      </c>
      <c r="J71" s="3">
        <v>0</v>
      </c>
      <c r="K71" s="3">
        <v>0</v>
      </c>
      <c r="L71" s="3">
        <v>0</v>
      </c>
      <c r="M71" s="3">
        <v>1774947</v>
      </c>
      <c r="N71" s="3">
        <v>166700</v>
      </c>
      <c r="O71" s="3">
        <v>0</v>
      </c>
      <c r="P71" s="3">
        <v>332572234</v>
      </c>
    </row>
    <row r="72" spans="1:16" s="2" customFormat="1" x14ac:dyDescent="0.25">
      <c r="A72" s="3" t="s">
        <v>54</v>
      </c>
      <c r="B72" s="3">
        <v>7567575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686252</v>
      </c>
    </row>
    <row r="73" spans="1:16" s="2" customFormat="1" x14ac:dyDescent="0.25">
      <c r="A73" s="3" t="s">
        <v>55</v>
      </c>
      <c r="B73" s="3">
        <v>10403643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1441724</v>
      </c>
      <c r="N73" s="3">
        <v>0</v>
      </c>
      <c r="O73" s="3">
        <v>0</v>
      </c>
      <c r="P73" s="3">
        <v>7413263</v>
      </c>
    </row>
    <row r="74" spans="1:16" s="2" customFormat="1" x14ac:dyDescent="0.25">
      <c r="A74" s="3" t="s">
        <v>56</v>
      </c>
      <c r="B74" s="3">
        <v>21712</v>
      </c>
      <c r="C74" s="3">
        <v>0</v>
      </c>
      <c r="D74" s="3">
        <v>0</v>
      </c>
      <c r="E74" s="3">
        <v>0</v>
      </c>
      <c r="F74" s="3">
        <v>33760</v>
      </c>
      <c r="G74" s="3">
        <v>0</v>
      </c>
      <c r="H74" s="3">
        <v>0</v>
      </c>
      <c r="I74" s="3">
        <v>0</v>
      </c>
      <c r="J74" s="3">
        <v>48500</v>
      </c>
      <c r="K74" s="3">
        <v>0</v>
      </c>
      <c r="L74" s="3">
        <v>0</v>
      </c>
      <c r="M74" s="3">
        <v>12626200</v>
      </c>
      <c r="N74" s="3">
        <v>0</v>
      </c>
      <c r="O74" s="3">
        <v>0</v>
      </c>
      <c r="P74" s="3">
        <v>463363</v>
      </c>
    </row>
    <row r="75" spans="1:16" s="2" customFormat="1" x14ac:dyDescent="0.25">
      <c r="A75" s="3" t="s">
        <v>74</v>
      </c>
      <c r="B75" s="3">
        <v>391700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4749636</v>
      </c>
      <c r="N75" s="3">
        <v>0</v>
      </c>
      <c r="O75" s="3">
        <v>0</v>
      </c>
      <c r="P75" s="3">
        <v>1201878</v>
      </c>
    </row>
    <row r="76" spans="1:16" s="2" customFormat="1" x14ac:dyDescent="0.25">
      <c r="A76" s="3" t="s">
        <v>57</v>
      </c>
      <c r="B76" s="3">
        <v>4566100</v>
      </c>
      <c r="C76" s="3">
        <v>0</v>
      </c>
      <c r="D76" s="3">
        <v>0</v>
      </c>
      <c r="E76" s="3">
        <v>949518</v>
      </c>
      <c r="F76" s="3">
        <v>0</v>
      </c>
      <c r="G76" s="3">
        <v>0</v>
      </c>
      <c r="H76" s="3">
        <v>0</v>
      </c>
      <c r="I76" s="3">
        <v>0</v>
      </c>
      <c r="J76" s="3">
        <v>1269835</v>
      </c>
      <c r="K76" s="3">
        <v>0</v>
      </c>
      <c r="L76" s="3">
        <v>0</v>
      </c>
      <c r="M76" s="3">
        <v>8038924</v>
      </c>
      <c r="N76" s="3">
        <v>0</v>
      </c>
      <c r="O76" s="3">
        <v>0</v>
      </c>
      <c r="P76" s="3">
        <v>12206984</v>
      </c>
    </row>
    <row r="77" spans="1:16" s="2" customFormat="1" x14ac:dyDescent="0.25">
      <c r="A77" s="14" t="s">
        <v>77</v>
      </c>
      <c r="B77" s="6">
        <f>SUM(B25:B76)</f>
        <v>1352610159</v>
      </c>
      <c r="C77" s="6">
        <f t="shared" ref="C77:P77" si="1">SUM(C25:C76)</f>
        <v>13068648</v>
      </c>
      <c r="D77" s="6">
        <f t="shared" si="1"/>
        <v>1493465</v>
      </c>
      <c r="E77" s="6">
        <f t="shared" si="1"/>
        <v>243736929</v>
      </c>
      <c r="F77" s="6">
        <f t="shared" si="1"/>
        <v>1128261</v>
      </c>
      <c r="G77" s="6">
        <f t="shared" si="1"/>
        <v>1876923</v>
      </c>
      <c r="H77" s="6">
        <f t="shared" si="1"/>
        <v>309986</v>
      </c>
      <c r="I77" s="6">
        <f t="shared" si="1"/>
        <v>16131294</v>
      </c>
      <c r="J77" s="6">
        <f t="shared" si="1"/>
        <v>22199362</v>
      </c>
      <c r="K77" s="6">
        <f t="shared" si="1"/>
        <v>6879336</v>
      </c>
      <c r="L77" s="6">
        <f t="shared" si="1"/>
        <v>4862482.9800000004</v>
      </c>
      <c r="M77" s="6">
        <f t="shared" si="1"/>
        <v>89623953</v>
      </c>
      <c r="N77" s="6">
        <f t="shared" si="1"/>
        <v>158161886</v>
      </c>
      <c r="O77" s="6">
        <f t="shared" si="1"/>
        <v>9566548</v>
      </c>
      <c r="P77" s="6">
        <f t="shared" si="1"/>
        <v>1410307249.8800001</v>
      </c>
    </row>
    <row r="78" spans="1:16" s="2" customFormat="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1:16" x14ac:dyDescent="0.25">
      <c r="A79" s="2" t="s">
        <v>61</v>
      </c>
      <c r="B79" s="2"/>
      <c r="C79" s="2"/>
      <c r="D79" s="2"/>
      <c r="E79" s="2"/>
      <c r="F79" s="2"/>
    </row>
    <row r="80" spans="1:16" x14ac:dyDescent="0.25">
      <c r="A80" s="2" t="s">
        <v>60</v>
      </c>
      <c r="B80" s="2"/>
      <c r="C80" s="2"/>
      <c r="D80" s="2"/>
      <c r="E80" s="2"/>
      <c r="F80" s="2"/>
    </row>
  </sheetData>
  <mergeCells count="3">
    <mergeCell ref="A23:C23"/>
    <mergeCell ref="A2:P2"/>
    <mergeCell ref="A1:P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 User</dc:creator>
  <cp:lastModifiedBy>USDOT</cp:lastModifiedBy>
  <dcterms:created xsi:type="dcterms:W3CDTF">2013-07-29T14:14:41Z</dcterms:created>
  <dcterms:modified xsi:type="dcterms:W3CDTF">2015-11-05T19:46:55Z</dcterms:modified>
</cp:coreProperties>
</file>