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4915" windowHeight="1221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F32" i="1" l="1"/>
  <c r="F31" i="1"/>
  <c r="F30" i="1"/>
  <c r="C32" i="1"/>
  <c r="D32" i="1"/>
  <c r="E32" i="1"/>
  <c r="B32" i="1"/>
  <c r="I23" i="1"/>
  <c r="I24" i="1"/>
  <c r="I25" i="1"/>
  <c r="I22" i="1"/>
  <c r="D30" i="1"/>
  <c r="G23" i="1"/>
  <c r="G24" i="1"/>
  <c r="G25" i="1"/>
  <c r="G22" i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6" i="1"/>
  <c r="H6" i="1" s="1"/>
</calcChain>
</file>

<file path=xl/sharedStrings.xml><?xml version="1.0" encoding="utf-8"?>
<sst xmlns="http://schemas.openxmlformats.org/spreadsheetml/2006/main" count="49" uniqueCount="30">
  <si>
    <t>BUS</t>
  </si>
  <si>
    <t>FTA Program</t>
  </si>
  <si>
    <t>Lease - Replacement</t>
  </si>
  <si>
    <t>Purchase - Replacement</t>
  </si>
  <si>
    <t>Rehabilitation / Rebuild</t>
  </si>
  <si>
    <t>Vehicle Overhaul (up to 20% vehicle maintenance)</t>
  </si>
  <si>
    <t>Capital</t>
  </si>
  <si>
    <t>Clean Fuels</t>
  </si>
  <si>
    <t>Elderly and Individuals with Disabilities</t>
  </si>
  <si>
    <t>JARC</t>
  </si>
  <si>
    <t>Miscellaneous FHWA Transfers</t>
  </si>
  <si>
    <t>New Freedom</t>
  </si>
  <si>
    <t>Non-Urbanized Area</t>
  </si>
  <si>
    <t xml:space="preserve">Paul S. Sarbanes Transit in Parks Program </t>
  </si>
  <si>
    <t>TIGGER</t>
  </si>
  <si>
    <t>Urbanized Area</t>
  </si>
  <si>
    <t>Grand Total</t>
  </si>
  <si>
    <t>RAIL</t>
  </si>
  <si>
    <t>Mid Life Rebuild (Rail)</t>
  </si>
  <si>
    <t>NEW STARTS</t>
  </si>
  <si>
    <t>Percent for Rehabilitation / Rennovation</t>
  </si>
  <si>
    <t>Total Vehicle Obligations</t>
  </si>
  <si>
    <t>Emergency Supplementals</t>
  </si>
  <si>
    <t xml:space="preserve">Total </t>
  </si>
  <si>
    <t>Total Rail Vehicle Obligations</t>
  </si>
  <si>
    <t>Total</t>
  </si>
  <si>
    <t xml:space="preserve"> FY 2012 Obligations for Vehicle Replacement and Rehabilitation </t>
  </si>
  <si>
    <t>TABLE 13A</t>
  </si>
  <si>
    <t>of funds out of one category (I.e. the negative balance) to another category.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</si>
  <si>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A negative obligation indicates that a budget amendment to previously obligated funds shifted the commitment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</si>
</sst>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1" xfId="0" applyNumberFormat="1" applyFill="1" applyBorder="1"/>
    <xf numFmtId="0" fontId="3" fillId="2" borderId="1" xfId="0" applyFont="1" applyFill="1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3" fontId="0" fillId="0" borderId="0" xfId="0" applyNumberFormat="1"/>
    <xf numFmtId="3" fontId="0" fillId="0" borderId="1" xfId="0" applyNumberFormat="1" applyFill="1" applyBorder="1"/>
    <xf numFmtId="9" fontId="0" fillId="0" borderId="1" xfId="0" applyNumberFormat="1" applyBorder="1"/>
    <xf numFmtId="9" fontId="1" fillId="0" borderId="1" xfId="0" applyNumberFormat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45" sqref="D44:D45"/>
    </sheetView>
  </sheetViews>
  <sheetFormatPr defaultRowHeight="15" x14ac:dyDescent="0.25"/>
  <cols>
    <col min="1" max="1" width="37.28515625" customWidth="1"/>
    <col min="2" max="2" width="12.7109375" bestFit="1" customWidth="1"/>
    <col min="3" max="3" width="13.7109375" bestFit="1" customWidth="1"/>
    <col min="4" max="4" width="15" bestFit="1" customWidth="1"/>
    <col min="5" max="6" width="17.42578125" bestFit="1" customWidth="1"/>
    <col min="7" max="7" width="13.7109375" bestFit="1" customWidth="1"/>
    <col min="8" max="8" width="14" customWidth="1"/>
    <col min="9" max="9" width="14.140625" customWidth="1"/>
    <col min="10" max="10" width="38.28515625" bestFit="1" customWidth="1"/>
    <col min="11" max="11" width="12.7109375" bestFit="1" customWidth="1"/>
  </cols>
  <sheetData>
    <row r="1" spans="1:11" s="14" customFormat="1" ht="15.75" x14ac:dyDescent="0.25">
      <c r="A1" s="26" t="s">
        <v>27</v>
      </c>
      <c r="B1" s="26"/>
      <c r="C1" s="26"/>
      <c r="D1" s="26"/>
      <c r="E1" s="26"/>
      <c r="F1" s="26"/>
      <c r="G1" s="26"/>
      <c r="H1" s="26"/>
    </row>
    <row r="2" spans="1:11" ht="18.75" x14ac:dyDescent="0.3">
      <c r="A2" s="25" t="s">
        <v>26</v>
      </c>
      <c r="B2" s="25"/>
      <c r="C2" s="25"/>
      <c r="D2" s="25"/>
      <c r="E2" s="25"/>
      <c r="F2" s="25"/>
      <c r="G2" s="25"/>
      <c r="H2" s="25"/>
      <c r="I2" s="25"/>
    </row>
    <row r="3" spans="1:11" ht="18.75" x14ac:dyDescent="0.3">
      <c r="A3" s="4"/>
      <c r="B3" s="1"/>
      <c r="C3" s="1"/>
      <c r="D3" s="1"/>
      <c r="E3" s="1"/>
      <c r="F3" s="1"/>
    </row>
    <row r="4" spans="1:11" ht="15.75" x14ac:dyDescent="0.25">
      <c r="A4" s="24" t="s">
        <v>0</v>
      </c>
      <c r="B4" s="1"/>
      <c r="C4" s="1"/>
      <c r="D4" s="1"/>
      <c r="E4" s="1"/>
      <c r="F4" s="1"/>
    </row>
    <row r="5" spans="1:11" ht="45" x14ac:dyDescent="0.25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23</v>
      </c>
      <c r="G5" s="13" t="s">
        <v>21</v>
      </c>
      <c r="H5" s="13" t="s">
        <v>20</v>
      </c>
      <c r="J5" s="14"/>
      <c r="K5" s="20"/>
    </row>
    <row r="6" spans="1:11" x14ac:dyDescent="0.25">
      <c r="A6" s="2" t="s">
        <v>6</v>
      </c>
      <c r="B6" s="3">
        <v>1021001</v>
      </c>
      <c r="C6" s="3">
        <v>408557345</v>
      </c>
      <c r="D6" s="3">
        <v>11383883</v>
      </c>
      <c r="E6" s="3">
        <v>0</v>
      </c>
      <c r="F6" s="16">
        <f>SUM(B6:E6)</f>
        <v>420962229</v>
      </c>
      <c r="G6" s="16">
        <v>434640483</v>
      </c>
      <c r="H6" s="22">
        <f>F6/G6</f>
        <v>0.96852972851127628</v>
      </c>
      <c r="J6" s="14"/>
      <c r="K6" s="20"/>
    </row>
    <row r="7" spans="1:11" x14ac:dyDescent="0.25">
      <c r="A7" s="2" t="s">
        <v>7</v>
      </c>
      <c r="B7" s="10">
        <v>0</v>
      </c>
      <c r="C7" s="3">
        <v>32504209</v>
      </c>
      <c r="D7" s="3">
        <v>1291231</v>
      </c>
      <c r="E7" s="3">
        <v>0</v>
      </c>
      <c r="F7" s="16">
        <f t="shared" ref="F7:F17" si="0">SUM(B7:E7)</f>
        <v>33795440</v>
      </c>
      <c r="G7" s="16">
        <v>34980086</v>
      </c>
      <c r="H7" s="22">
        <f t="shared" ref="H7:H17" si="1">F7/G7</f>
        <v>0.96613370247288699</v>
      </c>
      <c r="J7" s="20"/>
      <c r="K7" s="20"/>
    </row>
    <row r="8" spans="1:11" x14ac:dyDescent="0.25">
      <c r="A8" s="2" t="s">
        <v>8</v>
      </c>
      <c r="B8" s="10">
        <v>0</v>
      </c>
      <c r="C8" s="3">
        <v>86605403</v>
      </c>
      <c r="D8" s="3">
        <v>39030</v>
      </c>
      <c r="E8" s="3">
        <v>0</v>
      </c>
      <c r="F8" s="16">
        <f t="shared" si="0"/>
        <v>86644433</v>
      </c>
      <c r="G8" s="16">
        <v>115354383</v>
      </c>
      <c r="H8" s="22">
        <f t="shared" si="1"/>
        <v>0.75111522203712022</v>
      </c>
      <c r="J8" s="20"/>
      <c r="K8" s="20"/>
    </row>
    <row r="9" spans="1:11" s="14" customFormat="1" x14ac:dyDescent="0.25">
      <c r="A9" s="20" t="s">
        <v>22</v>
      </c>
      <c r="B9" s="21"/>
      <c r="C9" s="16">
        <v>0</v>
      </c>
      <c r="D9" s="16">
        <v>0</v>
      </c>
      <c r="E9" s="16">
        <v>0</v>
      </c>
      <c r="F9" s="16">
        <f t="shared" si="0"/>
        <v>0</v>
      </c>
      <c r="G9" s="16">
        <v>-57722</v>
      </c>
      <c r="H9" s="22">
        <f t="shared" si="1"/>
        <v>0</v>
      </c>
      <c r="J9" s="20"/>
      <c r="K9" s="20"/>
    </row>
    <row r="10" spans="1:11" x14ac:dyDescent="0.25">
      <c r="A10" s="2" t="s">
        <v>9</v>
      </c>
      <c r="B10" s="3">
        <v>438728</v>
      </c>
      <c r="C10" s="3">
        <v>8312790</v>
      </c>
      <c r="D10" s="3">
        <v>0</v>
      </c>
      <c r="E10" s="3">
        <v>0</v>
      </c>
      <c r="F10" s="16">
        <f t="shared" si="0"/>
        <v>8751518</v>
      </c>
      <c r="G10" s="16">
        <v>21578659</v>
      </c>
      <c r="H10" s="22">
        <f t="shared" si="1"/>
        <v>0.40556357093367107</v>
      </c>
      <c r="J10" s="20"/>
      <c r="K10" s="20"/>
    </row>
    <row r="11" spans="1:11" x14ac:dyDescent="0.25">
      <c r="A11" s="2" t="s">
        <v>10</v>
      </c>
      <c r="B11" s="10">
        <v>0</v>
      </c>
      <c r="C11" s="3">
        <v>1483925</v>
      </c>
      <c r="D11" s="3">
        <v>0</v>
      </c>
      <c r="E11" s="3">
        <v>0</v>
      </c>
      <c r="F11" s="16">
        <f t="shared" si="0"/>
        <v>1483925</v>
      </c>
      <c r="G11" s="16">
        <v>3043949</v>
      </c>
      <c r="H11" s="22">
        <f t="shared" si="1"/>
        <v>0.48749995482841535</v>
      </c>
      <c r="J11" s="20"/>
      <c r="K11" s="20"/>
    </row>
    <row r="12" spans="1:11" x14ac:dyDescent="0.25">
      <c r="A12" s="2" t="s">
        <v>11</v>
      </c>
      <c r="B12" s="10">
        <v>0</v>
      </c>
      <c r="C12" s="3">
        <v>4618122</v>
      </c>
      <c r="D12" s="3">
        <v>5800</v>
      </c>
      <c r="E12" s="3">
        <v>0</v>
      </c>
      <c r="F12" s="16">
        <f t="shared" si="0"/>
        <v>4623922</v>
      </c>
      <c r="G12" s="16">
        <v>10527758</v>
      </c>
      <c r="H12" s="22">
        <f t="shared" si="1"/>
        <v>0.4392124135072254</v>
      </c>
      <c r="J12" s="20"/>
      <c r="K12" s="20"/>
    </row>
    <row r="13" spans="1:11" x14ac:dyDescent="0.25">
      <c r="A13" s="2" t="s">
        <v>12</v>
      </c>
      <c r="B13" s="3">
        <v>0</v>
      </c>
      <c r="C13" s="3">
        <v>40857900</v>
      </c>
      <c r="D13" s="3">
        <v>576932</v>
      </c>
      <c r="E13" s="3">
        <v>0</v>
      </c>
      <c r="F13" s="16">
        <f t="shared" si="0"/>
        <v>41434832</v>
      </c>
      <c r="G13" s="16">
        <v>52779263</v>
      </c>
      <c r="H13" s="22">
        <f t="shared" si="1"/>
        <v>0.78505893498361279</v>
      </c>
      <c r="J13" s="20"/>
      <c r="K13" s="20"/>
    </row>
    <row r="14" spans="1:11" x14ac:dyDescent="0.25">
      <c r="A14" s="2" t="s">
        <v>13</v>
      </c>
      <c r="B14" s="10">
        <v>0</v>
      </c>
      <c r="C14" s="3">
        <v>174110</v>
      </c>
      <c r="D14" s="3">
        <v>0</v>
      </c>
      <c r="E14" s="3">
        <v>0</v>
      </c>
      <c r="F14" s="16">
        <f t="shared" si="0"/>
        <v>174110</v>
      </c>
      <c r="G14" s="16">
        <v>2055919</v>
      </c>
      <c r="H14" s="22">
        <f t="shared" si="1"/>
        <v>8.4687188551689052E-2</v>
      </c>
      <c r="J14" s="20"/>
      <c r="K14" s="20"/>
    </row>
    <row r="15" spans="1:11" x14ac:dyDescent="0.25">
      <c r="A15" s="2" t="s">
        <v>14</v>
      </c>
      <c r="B15" s="10">
        <v>0</v>
      </c>
      <c r="C15" s="3">
        <v>14459756</v>
      </c>
      <c r="D15" s="3">
        <v>3359580</v>
      </c>
      <c r="E15" s="3">
        <v>0</v>
      </c>
      <c r="F15" s="16">
        <f t="shared" si="0"/>
        <v>17819336</v>
      </c>
      <c r="G15" s="16">
        <v>19349336</v>
      </c>
      <c r="H15" s="22">
        <f t="shared" si="1"/>
        <v>0.92092751916654914</v>
      </c>
      <c r="J15" s="20"/>
      <c r="K15" s="20"/>
    </row>
    <row r="16" spans="1:11" x14ac:dyDescent="0.25">
      <c r="A16" s="2" t="s">
        <v>15</v>
      </c>
      <c r="B16" s="3">
        <v>72169386.329999998</v>
      </c>
      <c r="C16" s="3">
        <v>620952827.53999996</v>
      </c>
      <c r="D16" s="3">
        <v>16175092.870000001</v>
      </c>
      <c r="E16" s="3">
        <v>8078665</v>
      </c>
      <c r="F16" s="16">
        <f t="shared" si="0"/>
        <v>717375971.74000001</v>
      </c>
      <c r="G16" s="16">
        <v>804193404.85000002</v>
      </c>
      <c r="H16" s="22">
        <f t="shared" si="1"/>
        <v>0.8920440871730434</v>
      </c>
      <c r="J16" s="20"/>
      <c r="K16" s="20"/>
    </row>
    <row r="17" spans="1:11" x14ac:dyDescent="0.25">
      <c r="A17" s="6" t="s">
        <v>16</v>
      </c>
      <c r="B17" s="19">
        <v>73629115.329999998</v>
      </c>
      <c r="C17" s="19">
        <v>1218526346.54</v>
      </c>
      <c r="D17" s="19">
        <v>32831548.870000001</v>
      </c>
      <c r="E17" s="19">
        <v>8078665</v>
      </c>
      <c r="F17" s="19">
        <f t="shared" si="0"/>
        <v>1333065675.7399998</v>
      </c>
      <c r="G17" s="19">
        <v>1498445518.8499999</v>
      </c>
      <c r="H17" s="23">
        <f t="shared" si="1"/>
        <v>0.88963239501899083</v>
      </c>
      <c r="J17" s="20"/>
      <c r="K17" s="20"/>
    </row>
    <row r="18" spans="1:11" x14ac:dyDescent="0.25">
      <c r="A18" s="8"/>
      <c r="B18" s="9"/>
      <c r="C18" s="9"/>
      <c r="D18" s="9"/>
      <c r="E18" s="9"/>
      <c r="F18" s="9"/>
    </row>
    <row r="20" spans="1:11" ht="15.75" x14ac:dyDescent="0.25">
      <c r="A20" s="24" t="s">
        <v>17</v>
      </c>
      <c r="B20" s="1"/>
      <c r="C20" s="1"/>
      <c r="D20" s="1"/>
      <c r="E20" s="1"/>
      <c r="F20" s="1"/>
    </row>
    <row r="21" spans="1:11" ht="45" x14ac:dyDescent="0.25">
      <c r="A21" s="5" t="s">
        <v>1</v>
      </c>
      <c r="B21" s="5" t="s">
        <v>2</v>
      </c>
      <c r="C21" s="5" t="s">
        <v>18</v>
      </c>
      <c r="D21" s="5" t="s">
        <v>3</v>
      </c>
      <c r="E21" s="5" t="s">
        <v>4</v>
      </c>
      <c r="F21" s="5" t="s">
        <v>5</v>
      </c>
      <c r="G21" s="17" t="s">
        <v>25</v>
      </c>
      <c r="H21" s="13" t="s">
        <v>24</v>
      </c>
      <c r="I21" s="13" t="s">
        <v>20</v>
      </c>
      <c r="J21" s="14"/>
      <c r="K21" s="14"/>
    </row>
    <row r="22" spans="1:11" x14ac:dyDescent="0.25">
      <c r="A22" s="2" t="s">
        <v>6</v>
      </c>
      <c r="B22" s="3">
        <v>0</v>
      </c>
      <c r="C22" s="3">
        <v>186162821</v>
      </c>
      <c r="D22" s="3">
        <v>153847935</v>
      </c>
      <c r="E22" s="3">
        <v>37087630</v>
      </c>
      <c r="F22" s="3">
        <v>7773401</v>
      </c>
      <c r="G22" s="16">
        <f>SUM(B22:F22)</f>
        <v>384871787</v>
      </c>
      <c r="H22" s="16">
        <v>412007334</v>
      </c>
      <c r="I22" s="22">
        <f>G22/H22</f>
        <v>0.93413819424874611</v>
      </c>
      <c r="J22" s="14"/>
      <c r="K22" s="20"/>
    </row>
    <row r="23" spans="1:11" x14ac:dyDescent="0.25">
      <c r="A23" s="2" t="s">
        <v>14</v>
      </c>
      <c r="B23" s="3">
        <v>0</v>
      </c>
      <c r="C23" s="3">
        <v>0</v>
      </c>
      <c r="D23" s="3">
        <v>0</v>
      </c>
      <c r="E23" s="3">
        <v>1368000</v>
      </c>
      <c r="F23" s="3">
        <v>0</v>
      </c>
      <c r="G23" s="16">
        <f t="shared" ref="G23:G25" si="2">SUM(B23:F23)</f>
        <v>1368000</v>
      </c>
      <c r="H23" s="16">
        <v>1368000</v>
      </c>
      <c r="I23" s="22">
        <f t="shared" ref="I23:I25" si="3">G23/H23</f>
        <v>1</v>
      </c>
      <c r="J23" s="14"/>
      <c r="K23" s="20"/>
    </row>
    <row r="24" spans="1:11" x14ac:dyDescent="0.25">
      <c r="A24" s="2" t="s">
        <v>15</v>
      </c>
      <c r="B24" s="3">
        <v>86229360</v>
      </c>
      <c r="C24" s="3">
        <v>0</v>
      </c>
      <c r="D24" s="3">
        <v>426580174</v>
      </c>
      <c r="E24" s="3">
        <v>11536009</v>
      </c>
      <c r="F24" s="3">
        <v>4680742</v>
      </c>
      <c r="G24" s="16">
        <f t="shared" si="2"/>
        <v>529026285</v>
      </c>
      <c r="H24" s="16">
        <v>538405047</v>
      </c>
      <c r="I24" s="22">
        <f t="shared" si="3"/>
        <v>0.98258047161285245</v>
      </c>
      <c r="J24" s="14"/>
      <c r="K24" s="20"/>
    </row>
    <row r="25" spans="1:11" x14ac:dyDescent="0.25">
      <c r="A25" s="6" t="s">
        <v>16</v>
      </c>
      <c r="B25" s="7">
        <v>86229360</v>
      </c>
      <c r="C25" s="7">
        <v>186162821</v>
      </c>
      <c r="D25" s="7">
        <v>580428109</v>
      </c>
      <c r="E25" s="7">
        <v>49991639</v>
      </c>
      <c r="F25" s="7">
        <v>12454143</v>
      </c>
      <c r="G25" s="19">
        <f t="shared" si="2"/>
        <v>915266072</v>
      </c>
      <c r="H25" s="19">
        <v>951780381</v>
      </c>
      <c r="I25" s="22">
        <f t="shared" si="3"/>
        <v>0.96163578307672637</v>
      </c>
      <c r="J25" s="14"/>
      <c r="K25" s="20"/>
    </row>
    <row r="28" spans="1:11" ht="15.75" x14ac:dyDescent="0.25">
      <c r="A28" s="24" t="s">
        <v>19</v>
      </c>
      <c r="B28" s="1"/>
      <c r="C28" s="1"/>
      <c r="D28" s="1"/>
      <c r="E28" s="1"/>
      <c r="F28" s="1"/>
    </row>
    <row r="29" spans="1:11" ht="45" x14ac:dyDescent="0.25">
      <c r="A29" s="5" t="s">
        <v>1</v>
      </c>
      <c r="B29" s="5" t="s">
        <v>3</v>
      </c>
      <c r="C29" s="5" t="s">
        <v>4</v>
      </c>
      <c r="D29" s="17" t="s">
        <v>25</v>
      </c>
      <c r="E29" s="13" t="s">
        <v>21</v>
      </c>
      <c r="F29" s="13" t="s">
        <v>20</v>
      </c>
      <c r="G29" s="1"/>
      <c r="H29" s="14"/>
      <c r="I29" s="14"/>
    </row>
    <row r="30" spans="1:11" x14ac:dyDescent="0.25">
      <c r="A30" s="2" t="s">
        <v>6</v>
      </c>
      <c r="B30" s="3">
        <v>17686048</v>
      </c>
      <c r="C30" s="3">
        <v>1548840</v>
      </c>
      <c r="D30" s="16">
        <f>SUM(B30:C30)</f>
        <v>19234888</v>
      </c>
      <c r="E30" s="12">
        <v>219852538</v>
      </c>
      <c r="F30" s="22">
        <f>D30/E30</f>
        <v>8.7489952015018357E-2</v>
      </c>
      <c r="G30" s="1"/>
      <c r="H30" s="14"/>
      <c r="I30" s="14"/>
    </row>
    <row r="31" spans="1:11" x14ac:dyDescent="0.25">
      <c r="A31" s="15" t="s">
        <v>15</v>
      </c>
      <c r="B31" s="15">
        <v>0</v>
      </c>
      <c r="C31" s="15">
        <v>0</v>
      </c>
      <c r="D31" s="15">
        <v>0</v>
      </c>
      <c r="E31" s="15">
        <v>3207880</v>
      </c>
      <c r="F31" s="22">
        <f>D31/E31</f>
        <v>0</v>
      </c>
      <c r="H31" s="14"/>
      <c r="I31" s="14"/>
    </row>
    <row r="32" spans="1:11" x14ac:dyDescent="0.25">
      <c r="A32" s="18" t="s">
        <v>16</v>
      </c>
      <c r="B32" s="16">
        <f>SUM(B30:B31)</f>
        <v>17686048</v>
      </c>
      <c r="C32" s="16">
        <f t="shared" ref="C32:E32" si="4">SUM(C30:C31)</f>
        <v>1548840</v>
      </c>
      <c r="D32" s="16">
        <f t="shared" si="4"/>
        <v>19234888</v>
      </c>
      <c r="E32" s="16">
        <f t="shared" si="4"/>
        <v>223060418</v>
      </c>
      <c r="F32" s="22">
        <f>D32/E32</f>
        <v>8.6231740137777374E-2</v>
      </c>
      <c r="H32" s="14"/>
      <c r="I32" s="20"/>
    </row>
    <row r="33" spans="1:9" x14ac:dyDescent="0.25">
      <c r="H33" s="14"/>
      <c r="I33" s="20"/>
    </row>
    <row r="34" spans="1:9" x14ac:dyDescent="0.25">
      <c r="H34" s="14"/>
      <c r="I34" s="20"/>
    </row>
    <row r="35" spans="1:9" x14ac:dyDescent="0.25">
      <c r="A35" s="14" t="s">
        <v>29</v>
      </c>
      <c r="B35" s="14"/>
      <c r="C35" s="14"/>
      <c r="D35" s="14"/>
      <c r="E35" s="14"/>
      <c r="F35" s="14"/>
    </row>
    <row r="36" spans="1:9" x14ac:dyDescent="0.25">
      <c r="A36" s="14" t="s">
        <v>28</v>
      </c>
      <c r="B36" s="14"/>
      <c r="C36" s="14"/>
      <c r="D36" s="14"/>
      <c r="E36" s="14"/>
      <c r="F36" s="14"/>
    </row>
  </sheetData>
  <mergeCells count="2">
    <mergeCell ref="A2:I2"/>
    <mergeCell ref="A1:H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2013-07-29T14:36:04Z</dcterms:created>
  <dcterms:modified xsi:type="dcterms:W3CDTF">2013-07-29T19:19:37Z</dcterms:modified>
</cp:coreProperties>
</file>