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15" windowWidth="25155" windowHeight="6240"/>
  </bookViews>
  <sheets>
    <sheet name="t-23" sheetId="1" r:id="rId1"/>
  </sheets>
  <definedNames>
    <definedName name="_xlnm.Print_Area" localSheetId="0">'t-23'!$A$1:$O$75</definedName>
    <definedName name="Print_Area_MI">'t-23'!$B$1:$M$75</definedName>
  </definedNames>
  <calcPr calcId="145621"/>
</workbook>
</file>

<file path=xl/calcChain.xml><?xml version="1.0" encoding="utf-8"?>
<calcChain xmlns="http://schemas.openxmlformats.org/spreadsheetml/2006/main">
  <c r="C69" i="1" l="1"/>
  <c r="Q69" i="1"/>
  <c r="P69" i="1"/>
  <c r="F69" i="1" l="1"/>
  <c r="O69" i="1" l="1"/>
  <c r="M69" i="1"/>
  <c r="H69" i="1"/>
  <c r="J69" i="1"/>
  <c r="L69" i="1"/>
  <c r="N69" i="1"/>
  <c r="I69" i="1"/>
  <c r="E69" i="1"/>
  <c r="K69" i="1"/>
  <c r="D65" i="1" l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L70" i="1" l="1"/>
  <c r="H70" i="1"/>
  <c r="N70" i="1"/>
  <c r="J70" i="1"/>
  <c r="D69" i="1"/>
  <c r="F70" i="1" l="1"/>
</calcChain>
</file>

<file path=xl/sharedStrings.xml><?xml version="1.0" encoding="utf-8"?>
<sst xmlns="http://schemas.openxmlformats.org/spreadsheetml/2006/main" count="96" uniqueCount="82">
  <si>
    <t xml:space="preserve"> </t>
  </si>
  <si>
    <t>TOTAL</t>
  </si>
  <si>
    <t xml:space="preserve">     VEHICLES</t>
  </si>
  <si>
    <t xml:space="preserve">  STATE</t>
  </si>
  <si>
    <t xml:space="preserve">     OBLIGATION</t>
  </si>
  <si>
    <t xml:space="preserve"> 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</si>
  <si>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</si>
  <si>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</si>
  <si>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</si>
  <si>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</si>
  <si>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</si>
  <si>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</si>
  <si>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</si>
  <si>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</si>
  <si>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</si>
  <si>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</si>
  <si>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</si>
  <si>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</si>
  <si>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</si>
  <si>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</si>
  <si>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</si>
  <si>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</si>
  <si>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</si>
  <si>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</si>
  <si>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</si>
  <si>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</si>
  <si>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</si>
  <si>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</si>
  <si>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</si>
  <si>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</si>
  <si>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</si>
  <si>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</si>
  <si>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</si>
  <si>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</si>
  <si>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</si>
  <si>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</si>
  <si>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</si>
  <si>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</si>
  <si>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</si>
  <si>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</si>
  <si>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</si>
  <si>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</si>
  <si>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</si>
  <si>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</si>
  <si>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</si>
  <si>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</si>
  <si>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</si>
  <si>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</si>
  <si>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</si>
  <si>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</si>
  <si>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</si>
  <si>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</si>
  <si>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</si>
  <si>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</si>
  <si>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</si>
  <si>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</si>
  <si>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</si>
  <si>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</si>
  <si>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</si>
  <si>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</si>
  <si>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</si>
  <si>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</si>
  <si>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</si>
  <si>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</si>
  <si>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</si>
  <si>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</si>
  <si>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</si>
  <si>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Compressed Natural Gas</t>
  </si>
  <si>
    <t>Hybrid Electric</t>
  </si>
  <si>
    <t>Biodiesel</t>
  </si>
  <si>
    <t>Other</t>
  </si>
  <si>
    <t xml:space="preserve">        # OF</t>
  </si>
  <si>
    <t>American Samoa</t>
  </si>
  <si>
    <t>Guam</t>
  </si>
  <si>
    <t>Northern Mariana Islands</t>
  </si>
  <si>
    <t>Table 24 includes Rehabilitation and Rebuild in the total number of vehicles.  Table 10A represents Bus Purchases only.</t>
  </si>
  <si>
    <t>FY 2013 OBLIGATIONS FOR CLEAN FUELS PROGRAM</t>
  </si>
  <si>
    <t>BUS OTHER</t>
  </si>
  <si>
    <t>BUS PURCHASES</t>
  </si>
  <si>
    <t>MAINTENANCE FACILITY</t>
  </si>
  <si>
    <t xml:space="preserve">Note: Does not include funds transferred into the section 5309 Bus and Bus Facilities Program. </t>
  </si>
  <si>
    <t>TABLE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</si>
</sst>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&quot;$&quot;#,##0"/>
  </numFmts>
  <fonts count="7" x14ac:knownFonts="1">
    <font>
      <sz val="12"/>
      <name val="Arial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8"/>
      </left>
      <right style="medium">
        <color theme="1"/>
      </right>
      <top style="thick">
        <color indexed="8"/>
      </top>
      <bottom/>
      <diagonal/>
    </border>
    <border>
      <left style="medium">
        <color theme="1"/>
      </left>
      <right style="medium">
        <color theme="1"/>
      </right>
      <top style="thick">
        <color indexed="8"/>
      </top>
      <bottom/>
      <diagonal/>
    </border>
    <border>
      <left style="medium">
        <color indexed="8"/>
      </left>
      <right style="medium">
        <color theme="1"/>
      </right>
      <top/>
      <bottom style="medium">
        <color indexed="8"/>
      </bottom>
      <diagonal/>
    </border>
    <border>
      <left style="medium">
        <color theme="1"/>
      </left>
      <right style="medium">
        <color theme="1"/>
      </right>
      <top/>
      <bottom style="medium">
        <color indexed="8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3" xfId="0" applyFont="1" applyBorder="1"/>
    <xf numFmtId="0" fontId="3" fillId="0" borderId="4" xfId="0" applyFont="1" applyBorder="1"/>
    <xf numFmtId="0" fontId="5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1" xfId="0" applyFont="1" applyBorder="1"/>
    <xf numFmtId="0" fontId="3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5" fontId="4" fillId="0" borderId="4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5" xfId="0" applyNumberFormat="1" applyFont="1" applyBorder="1" applyProtection="1"/>
    <xf numFmtId="37" fontId="4" fillId="0" borderId="0" xfId="0" applyNumberFormat="1" applyFont="1" applyBorder="1" applyProtection="1"/>
    <xf numFmtId="37" fontId="4" fillId="0" borderId="4" xfId="0" applyNumberFormat="1" applyFont="1" applyBorder="1" applyProtection="1"/>
    <xf numFmtId="37" fontId="4" fillId="0" borderId="10" xfId="0" applyNumberFormat="1" applyFont="1" applyBorder="1" applyProtection="1"/>
    <xf numFmtId="5" fontId="4" fillId="0" borderId="10" xfId="0" applyNumberFormat="1" applyFont="1" applyBorder="1" applyProtection="1"/>
    <xf numFmtId="0" fontId="4" fillId="0" borderId="10" xfId="0" applyFont="1" applyBorder="1"/>
    <xf numFmtId="0" fontId="3" fillId="0" borderId="11" xfId="0" applyFont="1" applyBorder="1"/>
    <xf numFmtId="37" fontId="4" fillId="0" borderId="11" xfId="0" applyNumberFormat="1" applyFont="1" applyBorder="1" applyProtection="1"/>
    <xf numFmtId="164" fontId="4" fillId="0" borderId="12" xfId="0" applyNumberFormat="1" applyFont="1" applyBorder="1" applyProtection="1"/>
    <xf numFmtId="37" fontId="4" fillId="0" borderId="13" xfId="0" applyNumberFormat="1" applyFont="1" applyBorder="1" applyProtection="1"/>
    <xf numFmtId="37" fontId="4" fillId="0" borderId="12" xfId="0" applyNumberFormat="1" applyFont="1" applyBorder="1" applyProtection="1"/>
    <xf numFmtId="37" fontId="4" fillId="0" borderId="14" xfId="0" applyNumberFormat="1" applyFont="1" applyBorder="1" applyProtection="1"/>
    <xf numFmtId="0" fontId="4" fillId="0" borderId="11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37" fontId="4" fillId="0" borderId="17" xfId="0" applyNumberFormat="1" applyFont="1" applyBorder="1" applyProtection="1"/>
    <xf numFmtId="37" fontId="4" fillId="0" borderId="18" xfId="0" applyNumberFormat="1" applyFont="1" applyBorder="1" applyProtection="1"/>
    <xf numFmtId="37" fontId="4" fillId="0" borderId="19" xfId="0" applyNumberFormat="1" applyFont="1" applyBorder="1" applyProtection="1"/>
    <xf numFmtId="0" fontId="4" fillId="0" borderId="18" xfId="0" applyFont="1" applyBorder="1"/>
    <xf numFmtId="0" fontId="4" fillId="0" borderId="20" xfId="0" applyFont="1" applyBorder="1"/>
    <xf numFmtId="5" fontId="3" fillId="0" borderId="4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/>
    <xf numFmtId="37" fontId="3" fillId="0" borderId="4" xfId="0" applyNumberFormat="1" applyFont="1" applyBorder="1"/>
    <xf numFmtId="5" fontId="3" fillId="0" borderId="10" xfId="0" applyNumberFormat="1" applyFont="1" applyBorder="1" applyProtection="1"/>
    <xf numFmtId="37" fontId="3" fillId="0" borderId="4" xfId="0" applyNumberFormat="1" applyFont="1" applyBorder="1" applyProtection="1"/>
    <xf numFmtId="0" fontId="6" fillId="0" borderId="4" xfId="0" applyFont="1" applyBorder="1"/>
    <xf numFmtId="5" fontId="3" fillId="0" borderId="0" xfId="0" applyNumberFormat="1" applyFont="1" applyBorder="1" applyProtection="1"/>
    <xf numFmtId="164" fontId="6" fillId="0" borderId="0" xfId="0" applyNumberFormat="1" applyFont="1" applyBorder="1" applyProtection="1"/>
    <xf numFmtId="0" fontId="5" fillId="0" borderId="0" xfId="0" applyFont="1" applyBorder="1"/>
    <xf numFmtId="164" fontId="6" fillId="0" borderId="4" xfId="0" applyNumberFormat="1" applyFont="1" applyBorder="1" applyProtection="1"/>
    <xf numFmtId="0" fontId="5" fillId="0" borderId="10" xfId="0" applyFont="1" applyBorder="1"/>
    <xf numFmtId="5" fontId="6" fillId="0" borderId="10" xfId="0" applyNumberFormat="1" applyFont="1" applyBorder="1" applyProtection="1"/>
    <xf numFmtId="37" fontId="4" fillId="0" borderId="6" xfId="0" applyNumberFormat="1" applyFont="1" applyBorder="1" applyProtection="1"/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37" fontId="4" fillId="0" borderId="7" xfId="0" applyNumberFormat="1" applyFont="1" applyBorder="1" applyProtection="1"/>
    <xf numFmtId="164" fontId="4" fillId="0" borderId="0" xfId="0" applyNumberFormat="1" applyFont="1"/>
    <xf numFmtId="3" fontId="4" fillId="0" borderId="10" xfId="0" applyNumberFormat="1" applyFont="1" applyBorder="1"/>
    <xf numFmtId="3" fontId="4" fillId="0" borderId="14" xfId="0" applyNumberFormat="1" applyFont="1" applyBorder="1"/>
    <xf numFmtId="3" fontId="4" fillId="0" borderId="10" xfId="0" applyNumberFormat="1" applyFont="1" applyFill="1" applyBorder="1" applyProtection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4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23" xfId="0" applyFont="1" applyBorder="1"/>
    <xf numFmtId="0" fontId="4" fillId="0" borderId="30" xfId="0" applyFont="1" applyBorder="1"/>
    <xf numFmtId="5" fontId="4" fillId="0" borderId="31" xfId="0" applyNumberFormat="1" applyFont="1" applyBorder="1"/>
    <xf numFmtId="0" fontId="4" fillId="0" borderId="32" xfId="0" applyFont="1" applyBorder="1"/>
    <xf numFmtId="0" fontId="4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3" fontId="4" fillId="0" borderId="30" xfId="0" applyNumberFormat="1" applyFont="1" applyBorder="1"/>
    <xf numFmtId="3" fontId="4" fillId="0" borderId="32" xfId="0" applyNumberFormat="1" applyFont="1" applyBorder="1"/>
    <xf numFmtId="3" fontId="4" fillId="0" borderId="38" xfId="0" applyNumberFormat="1" applyFont="1" applyBorder="1"/>
    <xf numFmtId="3" fontId="4" fillId="0" borderId="39" xfId="0" applyNumberFormat="1" applyFont="1" applyBorder="1"/>
    <xf numFmtId="0" fontId="4" fillId="0" borderId="40" xfId="0" applyFont="1" applyBorder="1"/>
    <xf numFmtId="165" fontId="3" fillId="0" borderId="30" xfId="0" applyNumberFormat="1" applyFont="1" applyBorder="1"/>
    <xf numFmtId="165" fontId="3" fillId="0" borderId="32" xfId="0" applyNumberFormat="1" applyFont="1" applyBorder="1"/>
    <xf numFmtId="0" fontId="3" fillId="0" borderId="0" xfId="0" applyFont="1" applyBorder="1" applyAlignment="1"/>
    <xf numFmtId="0" fontId="3" fillId="0" borderId="4" xfId="0" applyFont="1" applyBorder="1" applyAlignment="1"/>
    <xf numFmtId="0" fontId="2" fillId="0" borderId="24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" xfId="0" applyFont="1" applyBorder="1" applyAlignment="1"/>
    <xf numFmtId="0" fontId="0" fillId="0" borderId="2" xfId="0" applyBorder="1" applyAlignme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5"/>
  <sheetViews>
    <sheetView tabSelected="1" defaultGridColor="0" colorId="22" zoomScale="75" zoomScaleNormal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V31" sqref="V31"/>
    </sheetView>
  </sheetViews>
  <sheetFormatPr defaultColWidth="11.44140625" defaultRowHeight="15" x14ac:dyDescent="0.2"/>
  <cols>
    <col min="1" max="1" width="0.77734375" customWidth="1"/>
    <col min="2" max="2" width="17.33203125" style="3" customWidth="1"/>
    <col min="3" max="3" width="13" style="3" customWidth="1"/>
    <col min="4" max="4" width="5.5546875" style="3" customWidth="1"/>
    <col min="5" max="5" width="0.5546875" style="3" customWidth="1"/>
    <col min="6" max="6" width="12" style="3" customWidth="1"/>
    <col min="7" max="7" width="1.21875" style="3" customWidth="1"/>
    <col min="8" max="8" width="5.21875" style="3" customWidth="1"/>
    <col min="9" max="9" width="10.77734375" style="3" customWidth="1"/>
    <col min="10" max="10" width="5" style="3" customWidth="1"/>
    <col min="11" max="11" width="10.44140625" style="3" customWidth="1"/>
    <col min="12" max="12" width="5.21875" style="3" customWidth="1"/>
    <col min="13" max="13" width="10.109375" style="3" customWidth="1"/>
    <col min="14" max="14" width="5.5546875" style="3" customWidth="1"/>
    <col min="15" max="15" width="10.44140625" style="3" customWidth="1"/>
    <col min="16" max="16" width="12" style="3" customWidth="1"/>
    <col min="17" max="17" width="13.77734375" style="3" customWidth="1"/>
    <col min="18" max="20" width="11.44140625" style="3" customWidth="1"/>
  </cols>
  <sheetData>
    <row r="1" spans="2:17" ht="15.75" x14ac:dyDescent="0.25">
      <c r="B1" s="101" t="s">
        <v>81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2:17" ht="15.75" x14ac:dyDescent="0.25">
      <c r="B2" s="101" t="s">
        <v>76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2:17" ht="16.5" thickBot="1" x14ac:dyDescent="0.3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2:17" ht="16.5" thickBot="1" x14ac:dyDescent="0.3">
      <c r="B4" s="73"/>
      <c r="C4" s="74"/>
      <c r="D4" s="75"/>
      <c r="E4" s="76"/>
      <c r="F4" s="77"/>
      <c r="G4" s="72"/>
      <c r="H4" s="110" t="s">
        <v>78</v>
      </c>
      <c r="I4" s="111"/>
      <c r="J4" s="111"/>
      <c r="K4" s="111"/>
      <c r="L4" s="111"/>
      <c r="M4" s="111"/>
      <c r="N4" s="111"/>
      <c r="O4" s="112"/>
      <c r="P4" s="95" t="s">
        <v>77</v>
      </c>
      <c r="Q4" s="97" t="s">
        <v>79</v>
      </c>
    </row>
    <row r="5" spans="2:17" x14ac:dyDescent="0.2">
      <c r="B5" s="22"/>
      <c r="C5" s="22"/>
      <c r="D5" s="11"/>
      <c r="E5" s="23"/>
      <c r="F5" s="11"/>
      <c r="G5" s="11" t="s">
        <v>0</v>
      </c>
      <c r="H5" s="22"/>
      <c r="I5" s="31"/>
      <c r="J5" s="22" t="s">
        <v>0</v>
      </c>
      <c r="K5" s="31"/>
      <c r="L5" s="105" t="s">
        <v>67</v>
      </c>
      <c r="M5" s="106"/>
      <c r="N5" s="22"/>
      <c r="O5" s="31"/>
      <c r="P5" s="96"/>
      <c r="Q5" s="98"/>
    </row>
    <row r="6" spans="2:17" ht="15.75" x14ac:dyDescent="0.25">
      <c r="B6" s="7" t="s">
        <v>0</v>
      </c>
      <c r="C6" s="71" t="s">
        <v>1</v>
      </c>
      <c r="D6" s="8" t="s">
        <v>64</v>
      </c>
      <c r="E6" s="9"/>
      <c r="F6" s="10" t="s">
        <v>1</v>
      </c>
      <c r="G6" s="11" t="s">
        <v>0</v>
      </c>
      <c r="H6" s="102" t="s">
        <v>69</v>
      </c>
      <c r="I6" s="103"/>
      <c r="J6" s="102" t="s">
        <v>68</v>
      </c>
      <c r="K6" s="103"/>
      <c r="L6" s="107"/>
      <c r="M6" s="106"/>
      <c r="N6" s="102" t="s">
        <v>70</v>
      </c>
      <c r="O6" s="104"/>
      <c r="P6" s="96"/>
      <c r="Q6" s="98"/>
    </row>
    <row r="7" spans="2:17" ht="16.5" thickBot="1" x14ac:dyDescent="0.3">
      <c r="B7" s="7" t="s">
        <v>3</v>
      </c>
      <c r="C7" s="94" t="s">
        <v>4</v>
      </c>
      <c r="D7" s="8" t="s">
        <v>65</v>
      </c>
      <c r="E7" s="9"/>
      <c r="F7" s="93" t="s">
        <v>71</v>
      </c>
      <c r="G7" s="11" t="s">
        <v>0</v>
      </c>
      <c r="H7" s="108"/>
      <c r="I7" s="109"/>
      <c r="J7" s="13"/>
      <c r="K7" s="14"/>
      <c r="L7" s="13" t="s">
        <v>5</v>
      </c>
      <c r="M7" s="14"/>
      <c r="N7" s="15"/>
      <c r="O7" s="16"/>
      <c r="P7" s="96"/>
      <c r="Q7" s="98"/>
    </row>
    <row r="8" spans="2:17" ht="15.75" x14ac:dyDescent="0.25">
      <c r="B8" s="7"/>
      <c r="C8" s="94" t="s">
        <v>6</v>
      </c>
      <c r="D8" s="8" t="s">
        <v>66</v>
      </c>
      <c r="E8" s="9"/>
      <c r="F8" s="93" t="s">
        <v>2</v>
      </c>
      <c r="G8" s="11" t="s">
        <v>0</v>
      </c>
      <c r="H8" s="5"/>
      <c r="I8" s="6"/>
      <c r="J8" s="17"/>
      <c r="K8" s="18"/>
      <c r="L8" s="17"/>
      <c r="M8" s="18"/>
      <c r="N8" s="5"/>
      <c r="O8" s="6"/>
      <c r="P8" s="96"/>
      <c r="Q8" s="98"/>
    </row>
    <row r="9" spans="2:17" ht="16.5" thickBot="1" x14ac:dyDescent="0.3">
      <c r="B9" s="15"/>
      <c r="C9" s="15"/>
      <c r="D9" s="19"/>
      <c r="E9" s="20"/>
      <c r="F9" s="19"/>
      <c r="G9" s="19"/>
      <c r="H9" s="12" t="s">
        <v>7</v>
      </c>
      <c r="I9" s="21" t="s">
        <v>8</v>
      </c>
      <c r="J9" s="12" t="s">
        <v>7</v>
      </c>
      <c r="K9" s="21" t="s">
        <v>8</v>
      </c>
      <c r="L9" s="12" t="s">
        <v>7</v>
      </c>
      <c r="M9" s="21" t="s">
        <v>8</v>
      </c>
      <c r="N9" s="12" t="s">
        <v>7</v>
      </c>
      <c r="O9" s="21" t="s">
        <v>8</v>
      </c>
      <c r="P9" s="84"/>
      <c r="Q9" s="85"/>
    </row>
    <row r="10" spans="2:17" x14ac:dyDescent="0.2">
      <c r="B10" s="22"/>
      <c r="C10" s="22"/>
      <c r="D10" s="11"/>
      <c r="E10" s="23"/>
      <c r="F10" s="11"/>
      <c r="G10" s="11"/>
      <c r="H10" s="5"/>
      <c r="I10" s="6"/>
      <c r="J10" s="5"/>
      <c r="K10" s="6"/>
      <c r="L10" s="5"/>
      <c r="M10" s="6"/>
      <c r="N10" s="5"/>
      <c r="O10" s="6"/>
      <c r="P10" s="86"/>
      <c r="Q10" s="87"/>
    </row>
    <row r="11" spans="2:17" ht="15.75" x14ac:dyDescent="0.25">
      <c r="B11" s="7" t="s">
        <v>11</v>
      </c>
      <c r="C11" s="24">
        <v>0</v>
      </c>
      <c r="D11" s="25">
        <f>(C11/C$69)*100</f>
        <v>0</v>
      </c>
      <c r="E11" s="26"/>
      <c r="F11" s="27">
        <v>0</v>
      </c>
      <c r="G11" s="27"/>
      <c r="H11" s="28">
        <v>0</v>
      </c>
      <c r="I11" s="30">
        <v>0</v>
      </c>
      <c r="J11" s="28">
        <v>0</v>
      </c>
      <c r="K11" s="30">
        <v>0</v>
      </c>
      <c r="L11" s="28">
        <v>0</v>
      </c>
      <c r="M11" s="30">
        <v>0</v>
      </c>
      <c r="N11" s="22">
        <v>0</v>
      </c>
      <c r="O11" s="67">
        <v>0</v>
      </c>
      <c r="P11" s="86"/>
      <c r="Q11" s="87"/>
    </row>
    <row r="12" spans="2:17" ht="15.75" x14ac:dyDescent="0.25">
      <c r="B12" s="7" t="s">
        <v>12</v>
      </c>
      <c r="C12" s="28">
        <v>0</v>
      </c>
      <c r="D12" s="25">
        <f t="shared" ref="D12:D66" si="0">(C12/C$69)*100</f>
        <v>0</v>
      </c>
      <c r="E12" s="26"/>
      <c r="F12" s="27">
        <v>0</v>
      </c>
      <c r="G12" s="27"/>
      <c r="H12" s="28">
        <v>0</v>
      </c>
      <c r="I12" s="29">
        <v>0</v>
      </c>
      <c r="J12" s="28">
        <v>0</v>
      </c>
      <c r="K12" s="29">
        <v>0</v>
      </c>
      <c r="L12" s="28">
        <v>0</v>
      </c>
      <c r="M12" s="29">
        <v>0</v>
      </c>
      <c r="N12" s="22">
        <v>0</v>
      </c>
      <c r="O12" s="67">
        <v>0</v>
      </c>
      <c r="P12" s="86"/>
      <c r="Q12" s="87"/>
    </row>
    <row r="13" spans="2:17" ht="15.75" x14ac:dyDescent="0.25">
      <c r="B13" s="7" t="s">
        <v>72</v>
      </c>
      <c r="C13" s="28">
        <v>0</v>
      </c>
      <c r="D13" s="25">
        <f t="shared" si="0"/>
        <v>0</v>
      </c>
      <c r="E13" s="26"/>
      <c r="F13" s="27">
        <v>0</v>
      </c>
      <c r="G13" s="27"/>
      <c r="H13" s="28">
        <v>0</v>
      </c>
      <c r="I13" s="29">
        <v>0</v>
      </c>
      <c r="J13" s="28">
        <v>0</v>
      </c>
      <c r="K13" s="29">
        <v>0</v>
      </c>
      <c r="L13" s="28">
        <v>0</v>
      </c>
      <c r="M13" s="29">
        <v>0</v>
      </c>
      <c r="N13" s="22">
        <v>0</v>
      </c>
      <c r="O13" s="67">
        <v>0</v>
      </c>
      <c r="P13" s="86"/>
      <c r="Q13" s="87"/>
    </row>
    <row r="14" spans="2:17" ht="15.75" x14ac:dyDescent="0.25">
      <c r="B14" s="7" t="s">
        <v>13</v>
      </c>
      <c r="C14" s="28">
        <v>0</v>
      </c>
      <c r="D14" s="25">
        <f t="shared" si="0"/>
        <v>0</v>
      </c>
      <c r="E14" s="26"/>
      <c r="F14" s="27">
        <v>0</v>
      </c>
      <c r="G14" s="27"/>
      <c r="H14" s="28">
        <v>0</v>
      </c>
      <c r="I14" s="29">
        <v>0</v>
      </c>
      <c r="J14" s="28">
        <v>0</v>
      </c>
      <c r="K14" s="29">
        <v>0</v>
      </c>
      <c r="L14" s="28">
        <v>0</v>
      </c>
      <c r="M14" s="29">
        <v>0</v>
      </c>
      <c r="N14" s="22">
        <v>0</v>
      </c>
      <c r="O14" s="67">
        <v>0</v>
      </c>
      <c r="P14" s="86"/>
      <c r="Q14" s="87"/>
    </row>
    <row r="15" spans="2:17" ht="15.75" x14ac:dyDescent="0.25">
      <c r="B15" s="7" t="s">
        <v>14</v>
      </c>
      <c r="C15" s="28">
        <v>0</v>
      </c>
      <c r="D15" s="25">
        <f t="shared" si="0"/>
        <v>0</v>
      </c>
      <c r="E15" s="26"/>
      <c r="F15" s="27">
        <v>0</v>
      </c>
      <c r="G15" s="27"/>
      <c r="H15" s="28">
        <v>0</v>
      </c>
      <c r="I15" s="29">
        <v>0</v>
      </c>
      <c r="J15" s="28">
        <v>0</v>
      </c>
      <c r="K15" s="29">
        <v>0</v>
      </c>
      <c r="L15" s="28">
        <v>0</v>
      </c>
      <c r="M15" s="29">
        <v>0</v>
      </c>
      <c r="N15" s="22">
        <v>0</v>
      </c>
      <c r="O15" s="67">
        <v>0</v>
      </c>
      <c r="P15" s="86"/>
      <c r="Q15" s="87"/>
    </row>
    <row r="16" spans="2:17" ht="15.75" x14ac:dyDescent="0.25">
      <c r="B16" s="32" t="s">
        <v>15</v>
      </c>
      <c r="C16" s="33">
        <v>0</v>
      </c>
      <c r="D16" s="36">
        <f t="shared" si="0"/>
        <v>0</v>
      </c>
      <c r="E16" s="35"/>
      <c r="F16" s="36">
        <v>0</v>
      </c>
      <c r="G16" s="36"/>
      <c r="H16" s="33">
        <v>0</v>
      </c>
      <c r="I16" s="37">
        <v>0</v>
      </c>
      <c r="J16" s="33">
        <v>0</v>
      </c>
      <c r="K16" s="37">
        <v>0</v>
      </c>
      <c r="L16" s="33">
        <v>0</v>
      </c>
      <c r="M16" s="37">
        <v>0</v>
      </c>
      <c r="N16" s="38">
        <v>0</v>
      </c>
      <c r="O16" s="68">
        <v>0</v>
      </c>
      <c r="P16" s="88"/>
      <c r="Q16" s="89"/>
    </row>
    <row r="17" spans="2:17" ht="15.75" x14ac:dyDescent="0.25">
      <c r="B17" s="7" t="s">
        <v>16</v>
      </c>
      <c r="C17" s="28">
        <v>0</v>
      </c>
      <c r="D17" s="25">
        <f t="shared" si="0"/>
        <v>0</v>
      </c>
      <c r="E17" s="26"/>
      <c r="F17" s="27">
        <v>0</v>
      </c>
      <c r="G17" s="27"/>
      <c r="H17" s="28">
        <v>0</v>
      </c>
      <c r="I17" s="29">
        <v>0</v>
      </c>
      <c r="J17" s="28">
        <v>0</v>
      </c>
      <c r="K17" s="29">
        <v>0</v>
      </c>
      <c r="L17" s="28">
        <v>0</v>
      </c>
      <c r="M17" s="29">
        <v>0</v>
      </c>
      <c r="N17" s="22">
        <v>0</v>
      </c>
      <c r="O17" s="67">
        <v>0</v>
      </c>
      <c r="P17" s="86"/>
      <c r="Q17" s="87"/>
    </row>
    <row r="18" spans="2:17" ht="15.75" x14ac:dyDescent="0.25">
      <c r="B18" s="7" t="s">
        <v>17</v>
      </c>
      <c r="C18" s="28">
        <v>165000</v>
      </c>
      <c r="D18" s="25">
        <f t="shared" si="0"/>
        <v>0.41833382202329811</v>
      </c>
      <c r="E18" s="26"/>
      <c r="F18" s="27">
        <v>6</v>
      </c>
      <c r="G18" s="27"/>
      <c r="H18" s="28">
        <v>0</v>
      </c>
      <c r="I18" s="29">
        <v>0</v>
      </c>
      <c r="J18" s="28">
        <v>0</v>
      </c>
      <c r="K18" s="29">
        <v>0</v>
      </c>
      <c r="L18" s="28">
        <v>6</v>
      </c>
      <c r="M18" s="29">
        <v>165000</v>
      </c>
      <c r="N18" s="22">
        <v>0</v>
      </c>
      <c r="O18" s="67">
        <v>0</v>
      </c>
      <c r="P18" s="86"/>
      <c r="Q18" s="87"/>
    </row>
    <row r="19" spans="2:17" ht="15.75" x14ac:dyDescent="0.25">
      <c r="B19" s="7" t="s">
        <v>18</v>
      </c>
      <c r="C19" s="28">
        <v>0</v>
      </c>
      <c r="D19" s="25">
        <f t="shared" si="0"/>
        <v>0</v>
      </c>
      <c r="E19" s="26"/>
      <c r="F19" s="27">
        <v>0</v>
      </c>
      <c r="G19" s="27"/>
      <c r="H19" s="28">
        <v>0</v>
      </c>
      <c r="I19" s="29">
        <v>0</v>
      </c>
      <c r="J19" s="28">
        <v>0</v>
      </c>
      <c r="K19" s="29">
        <v>0</v>
      </c>
      <c r="L19" s="28">
        <v>0</v>
      </c>
      <c r="M19" s="29">
        <v>0</v>
      </c>
      <c r="N19" s="22">
        <v>0</v>
      </c>
      <c r="O19" s="67">
        <v>0</v>
      </c>
      <c r="P19" s="86"/>
      <c r="Q19" s="87"/>
    </row>
    <row r="20" spans="2:17" ht="15.75" x14ac:dyDescent="0.25">
      <c r="B20" s="7" t="s">
        <v>19</v>
      </c>
      <c r="C20" s="28">
        <v>0</v>
      </c>
      <c r="D20" s="25">
        <f t="shared" si="0"/>
        <v>0</v>
      </c>
      <c r="E20" s="26"/>
      <c r="F20" s="27">
        <v>0</v>
      </c>
      <c r="G20" s="27"/>
      <c r="H20" s="28">
        <v>0</v>
      </c>
      <c r="I20" s="29">
        <v>0</v>
      </c>
      <c r="J20" s="28">
        <v>0</v>
      </c>
      <c r="K20" s="29">
        <v>0</v>
      </c>
      <c r="L20" s="28">
        <v>0</v>
      </c>
      <c r="M20" s="29">
        <v>0</v>
      </c>
      <c r="N20" s="22">
        <v>0</v>
      </c>
      <c r="O20" s="67">
        <v>0</v>
      </c>
      <c r="P20" s="86"/>
      <c r="Q20" s="87"/>
    </row>
    <row r="21" spans="2:17" ht="15.75" x14ac:dyDescent="0.25">
      <c r="B21" s="32" t="s">
        <v>20</v>
      </c>
      <c r="C21" s="33">
        <v>0</v>
      </c>
      <c r="D21" s="34">
        <f t="shared" si="0"/>
        <v>0</v>
      </c>
      <c r="E21" s="35"/>
      <c r="F21" s="36">
        <v>0</v>
      </c>
      <c r="G21" s="36"/>
      <c r="H21" s="33">
        <v>0</v>
      </c>
      <c r="I21" s="37">
        <v>0</v>
      </c>
      <c r="J21" s="33">
        <v>0</v>
      </c>
      <c r="K21" s="37">
        <v>0</v>
      </c>
      <c r="L21" s="33">
        <v>0</v>
      </c>
      <c r="M21" s="37">
        <v>0</v>
      </c>
      <c r="N21" s="38">
        <v>0</v>
      </c>
      <c r="O21" s="68">
        <v>0</v>
      </c>
      <c r="P21" s="88">
        <v>2512500</v>
      </c>
      <c r="Q21" s="89">
        <v>2320000</v>
      </c>
    </row>
    <row r="22" spans="2:17" ht="15.75" x14ac:dyDescent="0.25">
      <c r="B22" s="7" t="s">
        <v>21</v>
      </c>
      <c r="C22" s="28">
        <v>0</v>
      </c>
      <c r="D22" s="25">
        <f t="shared" si="0"/>
        <v>0</v>
      </c>
      <c r="E22" s="26"/>
      <c r="F22" s="27">
        <v>0</v>
      </c>
      <c r="G22" s="27"/>
      <c r="H22" s="28">
        <v>0</v>
      </c>
      <c r="I22" s="29">
        <v>0</v>
      </c>
      <c r="J22" s="28">
        <v>0</v>
      </c>
      <c r="K22" s="29">
        <v>0</v>
      </c>
      <c r="L22" s="28">
        <v>0</v>
      </c>
      <c r="M22" s="29">
        <v>0</v>
      </c>
      <c r="N22" s="22">
        <v>0</v>
      </c>
      <c r="O22" s="69">
        <v>0</v>
      </c>
      <c r="P22" s="86"/>
      <c r="Q22" s="87"/>
    </row>
    <row r="23" spans="2:17" ht="15.75" x14ac:dyDescent="0.25">
      <c r="B23" s="7" t="s">
        <v>73</v>
      </c>
      <c r="C23" s="28">
        <v>0</v>
      </c>
      <c r="D23" s="25">
        <f t="shared" si="0"/>
        <v>0</v>
      </c>
      <c r="E23" s="26"/>
      <c r="F23" s="27">
        <v>0</v>
      </c>
      <c r="G23" s="27"/>
      <c r="H23" s="28">
        <v>0</v>
      </c>
      <c r="I23" s="29">
        <v>0</v>
      </c>
      <c r="J23" s="28">
        <v>0</v>
      </c>
      <c r="K23" s="29">
        <v>0</v>
      </c>
      <c r="L23" s="28">
        <v>0</v>
      </c>
      <c r="M23" s="29">
        <v>0</v>
      </c>
      <c r="N23" s="22">
        <v>0</v>
      </c>
      <c r="O23" s="69">
        <v>0</v>
      </c>
      <c r="P23" s="86"/>
      <c r="Q23" s="87"/>
    </row>
    <row r="24" spans="2:17" ht="15.75" x14ac:dyDescent="0.25">
      <c r="B24" s="7" t="s">
        <v>22</v>
      </c>
      <c r="C24" s="28">
        <v>0</v>
      </c>
      <c r="D24" s="25">
        <f t="shared" si="0"/>
        <v>0</v>
      </c>
      <c r="E24" s="26"/>
      <c r="F24" s="27">
        <v>0</v>
      </c>
      <c r="G24" s="27"/>
      <c r="H24" s="28">
        <v>0</v>
      </c>
      <c r="I24" s="29">
        <v>0</v>
      </c>
      <c r="J24" s="28">
        <v>0</v>
      </c>
      <c r="K24" s="29">
        <v>0</v>
      </c>
      <c r="L24" s="28">
        <v>0</v>
      </c>
      <c r="M24" s="29">
        <v>0</v>
      </c>
      <c r="N24" s="22">
        <v>0</v>
      </c>
      <c r="O24" s="67">
        <v>0</v>
      </c>
      <c r="P24" s="86"/>
      <c r="Q24" s="87"/>
    </row>
    <row r="25" spans="2:17" ht="15.75" x14ac:dyDescent="0.25">
      <c r="B25" s="7" t="s">
        <v>23</v>
      </c>
      <c r="C25" s="28">
        <v>0</v>
      </c>
      <c r="D25" s="25">
        <f t="shared" si="0"/>
        <v>0</v>
      </c>
      <c r="E25" s="26"/>
      <c r="F25" s="27">
        <v>0</v>
      </c>
      <c r="G25" s="27"/>
      <c r="H25" s="28">
        <v>0</v>
      </c>
      <c r="I25" s="29">
        <v>0</v>
      </c>
      <c r="J25" s="28">
        <v>0</v>
      </c>
      <c r="K25" s="29">
        <v>0</v>
      </c>
      <c r="L25" s="28">
        <v>0</v>
      </c>
      <c r="M25" s="29">
        <v>0</v>
      </c>
      <c r="N25" s="22">
        <v>0</v>
      </c>
      <c r="O25" s="67">
        <v>0</v>
      </c>
      <c r="P25" s="86"/>
      <c r="Q25" s="87"/>
    </row>
    <row r="26" spans="2:17" ht="15.75" x14ac:dyDescent="0.25">
      <c r="B26" s="7" t="s">
        <v>24</v>
      </c>
      <c r="C26" s="28">
        <v>8606185</v>
      </c>
      <c r="D26" s="25">
        <f t="shared" si="0"/>
        <v>21.819747055088353</v>
      </c>
      <c r="E26" s="26"/>
      <c r="F26" s="27">
        <v>14</v>
      </c>
      <c r="G26" s="27"/>
      <c r="H26" s="28">
        <v>2</v>
      </c>
      <c r="I26" s="29">
        <v>935078</v>
      </c>
      <c r="J26" s="28">
        <v>12</v>
      </c>
      <c r="K26" s="29">
        <v>7671107</v>
      </c>
      <c r="L26" s="28">
        <v>0</v>
      </c>
      <c r="M26" s="29">
        <v>0</v>
      </c>
      <c r="N26" s="22">
        <v>0</v>
      </c>
      <c r="O26" s="67">
        <v>0</v>
      </c>
      <c r="P26" s="86">
        <v>117171</v>
      </c>
      <c r="Q26" s="87"/>
    </row>
    <row r="27" spans="2:17" ht="15.75" x14ac:dyDescent="0.25">
      <c r="B27" s="32" t="s">
        <v>25</v>
      </c>
      <c r="C27" s="33">
        <v>0</v>
      </c>
      <c r="D27" s="34">
        <f t="shared" si="0"/>
        <v>0</v>
      </c>
      <c r="E27" s="35"/>
      <c r="F27" s="36">
        <v>0</v>
      </c>
      <c r="G27" s="36"/>
      <c r="H27" s="33">
        <v>0</v>
      </c>
      <c r="I27" s="37">
        <v>0</v>
      </c>
      <c r="J27" s="33">
        <v>0</v>
      </c>
      <c r="K27" s="37">
        <v>0</v>
      </c>
      <c r="L27" s="33">
        <v>0</v>
      </c>
      <c r="M27" s="37">
        <v>0</v>
      </c>
      <c r="N27" s="38">
        <v>0</v>
      </c>
      <c r="O27" s="68">
        <v>0</v>
      </c>
      <c r="P27" s="88"/>
      <c r="Q27" s="89"/>
    </row>
    <row r="28" spans="2:17" ht="15.75" x14ac:dyDescent="0.25">
      <c r="B28" s="7" t="s">
        <v>26</v>
      </c>
      <c r="C28" s="28">
        <v>0</v>
      </c>
      <c r="D28" s="25">
        <f t="shared" si="0"/>
        <v>0</v>
      </c>
      <c r="E28" s="26"/>
      <c r="F28" s="27">
        <v>0</v>
      </c>
      <c r="G28" s="27"/>
      <c r="H28" s="28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2">
        <v>0</v>
      </c>
      <c r="O28" s="67">
        <v>0</v>
      </c>
      <c r="P28" s="86"/>
      <c r="Q28" s="87"/>
    </row>
    <row r="29" spans="2:17" ht="15.75" x14ac:dyDescent="0.25">
      <c r="B29" s="7" t="s">
        <v>27</v>
      </c>
      <c r="C29" s="28">
        <v>0</v>
      </c>
      <c r="D29" s="25">
        <f t="shared" si="0"/>
        <v>0</v>
      </c>
      <c r="E29" s="26"/>
      <c r="F29" s="27">
        <v>0</v>
      </c>
      <c r="G29" s="27"/>
      <c r="H29" s="28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2">
        <v>0</v>
      </c>
      <c r="O29" s="67">
        <v>0</v>
      </c>
      <c r="P29" s="86"/>
      <c r="Q29" s="87"/>
    </row>
    <row r="30" spans="2:17" ht="15.75" x14ac:dyDescent="0.25">
      <c r="B30" s="7" t="s">
        <v>28</v>
      </c>
      <c r="C30" s="28">
        <v>0</v>
      </c>
      <c r="D30" s="25">
        <f t="shared" si="0"/>
        <v>0</v>
      </c>
      <c r="E30" s="26"/>
      <c r="F30" s="27">
        <v>0</v>
      </c>
      <c r="G30" s="27"/>
      <c r="H30" s="28">
        <v>0</v>
      </c>
      <c r="I30" s="29">
        <v>0</v>
      </c>
      <c r="J30" s="28">
        <v>0</v>
      </c>
      <c r="K30" s="29">
        <v>0</v>
      </c>
      <c r="L30" s="28">
        <v>0</v>
      </c>
      <c r="M30" s="29">
        <v>0</v>
      </c>
      <c r="N30" s="22">
        <v>0</v>
      </c>
      <c r="O30" s="67">
        <v>0</v>
      </c>
      <c r="P30" s="86"/>
      <c r="Q30" s="87"/>
    </row>
    <row r="31" spans="2:17" ht="15.75" x14ac:dyDescent="0.25">
      <c r="B31" s="7" t="s">
        <v>29</v>
      </c>
      <c r="C31" s="28">
        <v>0</v>
      </c>
      <c r="D31" s="25">
        <f t="shared" si="0"/>
        <v>0</v>
      </c>
      <c r="E31" s="26"/>
      <c r="F31" s="27">
        <v>0</v>
      </c>
      <c r="G31" s="27"/>
      <c r="H31" s="28">
        <v>0</v>
      </c>
      <c r="I31" s="29">
        <v>0</v>
      </c>
      <c r="J31" s="28">
        <v>0</v>
      </c>
      <c r="K31" s="29">
        <v>0</v>
      </c>
      <c r="L31" s="28">
        <v>0</v>
      </c>
      <c r="M31" s="29">
        <v>0</v>
      </c>
      <c r="N31" s="22">
        <v>0</v>
      </c>
      <c r="O31" s="67">
        <v>0</v>
      </c>
      <c r="P31" s="86"/>
      <c r="Q31" s="87"/>
    </row>
    <row r="32" spans="2:17" ht="15.75" x14ac:dyDescent="0.25">
      <c r="B32" s="32" t="s">
        <v>30</v>
      </c>
      <c r="C32" s="33">
        <v>0</v>
      </c>
      <c r="D32" s="34">
        <f t="shared" si="0"/>
        <v>0</v>
      </c>
      <c r="E32" s="35"/>
      <c r="F32" s="36">
        <v>0</v>
      </c>
      <c r="G32" s="36"/>
      <c r="H32" s="33">
        <v>0</v>
      </c>
      <c r="I32" s="37">
        <v>0</v>
      </c>
      <c r="J32" s="33">
        <v>0</v>
      </c>
      <c r="K32" s="37">
        <v>0</v>
      </c>
      <c r="L32" s="33">
        <v>0</v>
      </c>
      <c r="M32" s="37">
        <v>0</v>
      </c>
      <c r="N32" s="38">
        <v>0</v>
      </c>
      <c r="O32" s="68">
        <v>0</v>
      </c>
      <c r="P32" s="88"/>
      <c r="Q32" s="89"/>
    </row>
    <row r="33" spans="2:17" ht="15.75" x14ac:dyDescent="0.25">
      <c r="B33" s="7" t="s">
        <v>31</v>
      </c>
      <c r="C33" s="28">
        <v>3066286</v>
      </c>
      <c r="D33" s="25">
        <f t="shared" si="0"/>
        <v>7.7741281321001869</v>
      </c>
      <c r="E33" s="26"/>
      <c r="F33" s="27">
        <v>8</v>
      </c>
      <c r="G33" s="27"/>
      <c r="H33" s="28">
        <v>0</v>
      </c>
      <c r="I33" s="29">
        <v>0</v>
      </c>
      <c r="J33" s="28">
        <v>0</v>
      </c>
      <c r="K33" s="29">
        <v>0</v>
      </c>
      <c r="L33" s="28">
        <v>8</v>
      </c>
      <c r="M33" s="29">
        <v>3066286</v>
      </c>
      <c r="N33" s="22">
        <v>0</v>
      </c>
      <c r="O33" s="67">
        <v>0</v>
      </c>
      <c r="P33" s="86"/>
      <c r="Q33" s="87"/>
    </row>
    <row r="34" spans="2:17" ht="15.75" x14ac:dyDescent="0.25">
      <c r="B34" s="7" t="s">
        <v>32</v>
      </c>
      <c r="C34" s="28">
        <v>3551000</v>
      </c>
      <c r="D34" s="25">
        <f t="shared" si="0"/>
        <v>9.0030509212407992</v>
      </c>
      <c r="E34" s="26"/>
      <c r="F34" s="27">
        <v>3</v>
      </c>
      <c r="G34" s="27"/>
      <c r="H34" s="28">
        <v>0</v>
      </c>
      <c r="I34" s="29">
        <v>0</v>
      </c>
      <c r="J34" s="28">
        <v>0</v>
      </c>
      <c r="K34" s="29">
        <v>0</v>
      </c>
      <c r="L34" s="28">
        <v>0</v>
      </c>
      <c r="M34" s="29">
        <v>0</v>
      </c>
      <c r="N34" s="22">
        <v>3</v>
      </c>
      <c r="O34" s="67">
        <v>3551000</v>
      </c>
      <c r="P34" s="86"/>
      <c r="Q34" s="87">
        <v>913000</v>
      </c>
    </row>
    <row r="35" spans="2:17" ht="15.75" x14ac:dyDescent="0.25">
      <c r="B35" s="7" t="s">
        <v>33</v>
      </c>
      <c r="C35" s="28">
        <v>0</v>
      </c>
      <c r="D35" s="25">
        <f t="shared" si="0"/>
        <v>0</v>
      </c>
      <c r="E35" s="26"/>
      <c r="F35" s="27">
        <v>0</v>
      </c>
      <c r="G35" s="27"/>
      <c r="H35" s="28">
        <v>0</v>
      </c>
      <c r="I35" s="29">
        <v>0</v>
      </c>
      <c r="J35" s="28">
        <v>0</v>
      </c>
      <c r="K35" s="29">
        <v>0</v>
      </c>
      <c r="L35" s="28">
        <v>0</v>
      </c>
      <c r="M35" s="29">
        <v>0</v>
      </c>
      <c r="N35" s="22">
        <v>0</v>
      </c>
      <c r="O35" s="67">
        <v>0</v>
      </c>
      <c r="P35" s="86"/>
      <c r="Q35" s="87"/>
    </row>
    <row r="36" spans="2:17" ht="15.75" x14ac:dyDescent="0.25">
      <c r="B36" s="7" t="s">
        <v>34</v>
      </c>
      <c r="C36" s="28">
        <v>0</v>
      </c>
      <c r="D36" s="25">
        <f t="shared" si="0"/>
        <v>0</v>
      </c>
      <c r="E36" s="26"/>
      <c r="F36" s="27">
        <v>0</v>
      </c>
      <c r="G36" s="27"/>
      <c r="H36" s="28">
        <v>0</v>
      </c>
      <c r="I36" s="29">
        <v>0</v>
      </c>
      <c r="J36" s="28">
        <v>0</v>
      </c>
      <c r="K36" s="29">
        <v>0</v>
      </c>
      <c r="L36" s="28">
        <v>0</v>
      </c>
      <c r="M36" s="29">
        <v>0</v>
      </c>
      <c r="N36" s="22">
        <v>0</v>
      </c>
      <c r="O36" s="67">
        <v>0</v>
      </c>
      <c r="P36" s="86">
        <v>204187</v>
      </c>
      <c r="Q36" s="87">
        <v>3150148</v>
      </c>
    </row>
    <row r="37" spans="2:17" ht="15.75" x14ac:dyDescent="0.25">
      <c r="B37" s="32" t="s">
        <v>35</v>
      </c>
      <c r="C37" s="33">
        <v>0</v>
      </c>
      <c r="D37" s="34">
        <f t="shared" si="0"/>
        <v>0</v>
      </c>
      <c r="E37" s="35"/>
      <c r="F37" s="36">
        <v>0</v>
      </c>
      <c r="G37" s="36"/>
      <c r="H37" s="33">
        <v>0</v>
      </c>
      <c r="I37" s="37">
        <v>0</v>
      </c>
      <c r="J37" s="33">
        <v>0</v>
      </c>
      <c r="K37" s="37">
        <v>0</v>
      </c>
      <c r="L37" s="33">
        <v>0</v>
      </c>
      <c r="M37" s="37">
        <v>0</v>
      </c>
      <c r="N37" s="38">
        <v>0</v>
      </c>
      <c r="O37" s="68">
        <v>0</v>
      </c>
      <c r="P37" s="88"/>
      <c r="Q37" s="89"/>
    </row>
    <row r="38" spans="2:17" ht="15.75" x14ac:dyDescent="0.25">
      <c r="B38" s="7" t="s">
        <v>36</v>
      </c>
      <c r="C38" s="28">
        <v>1394400</v>
      </c>
      <c r="D38" s="25">
        <f t="shared" si="0"/>
        <v>3.535301099571436</v>
      </c>
      <c r="E38" s="26"/>
      <c r="F38" s="27">
        <v>4</v>
      </c>
      <c r="G38" s="27"/>
      <c r="H38" s="28">
        <v>0</v>
      </c>
      <c r="I38" s="29">
        <v>0</v>
      </c>
      <c r="J38" s="28">
        <v>0</v>
      </c>
      <c r="K38" s="29">
        <v>0</v>
      </c>
      <c r="L38" s="28">
        <v>4</v>
      </c>
      <c r="M38" s="29">
        <v>1394400</v>
      </c>
      <c r="N38" s="22">
        <v>0</v>
      </c>
      <c r="O38" s="67">
        <v>0</v>
      </c>
      <c r="P38" s="86"/>
      <c r="Q38" s="87"/>
    </row>
    <row r="39" spans="2:17" ht="15.75" x14ac:dyDescent="0.25">
      <c r="B39" s="7" t="s">
        <v>37</v>
      </c>
      <c r="C39" s="28">
        <v>0</v>
      </c>
      <c r="D39" s="25">
        <f t="shared" si="0"/>
        <v>0</v>
      </c>
      <c r="E39" s="26"/>
      <c r="F39" s="27">
        <v>0</v>
      </c>
      <c r="G39" s="27"/>
      <c r="H39" s="28">
        <v>0</v>
      </c>
      <c r="I39" s="29">
        <v>0</v>
      </c>
      <c r="J39" s="28">
        <v>0</v>
      </c>
      <c r="K39" s="29">
        <v>0</v>
      </c>
      <c r="L39" s="28">
        <v>0</v>
      </c>
      <c r="M39" s="29">
        <v>0</v>
      </c>
      <c r="N39" s="22">
        <v>0</v>
      </c>
      <c r="O39" s="67">
        <v>0</v>
      </c>
      <c r="P39" s="86"/>
      <c r="Q39" s="87"/>
    </row>
    <row r="40" spans="2:17" ht="15.75" x14ac:dyDescent="0.25">
      <c r="B40" s="7" t="s">
        <v>38</v>
      </c>
      <c r="C40" s="28">
        <v>0</v>
      </c>
      <c r="D40" s="25">
        <f t="shared" si="0"/>
        <v>0</v>
      </c>
      <c r="E40" s="26"/>
      <c r="F40" s="27">
        <v>0</v>
      </c>
      <c r="G40" s="27"/>
      <c r="H40" s="28">
        <v>0</v>
      </c>
      <c r="I40" s="29">
        <v>0</v>
      </c>
      <c r="J40" s="28">
        <v>0</v>
      </c>
      <c r="K40" s="29">
        <v>0</v>
      </c>
      <c r="L40" s="28">
        <v>0</v>
      </c>
      <c r="M40" s="29">
        <v>0</v>
      </c>
      <c r="N40" s="22">
        <v>0</v>
      </c>
      <c r="O40" s="67">
        <v>0</v>
      </c>
      <c r="P40" s="86"/>
      <c r="Q40" s="87"/>
    </row>
    <row r="41" spans="2:17" ht="15.75" x14ac:dyDescent="0.25">
      <c r="B41" s="7" t="s">
        <v>39</v>
      </c>
      <c r="C41" s="28">
        <v>0</v>
      </c>
      <c r="D41" s="25">
        <f t="shared" si="0"/>
        <v>0</v>
      </c>
      <c r="E41" s="26"/>
      <c r="F41" s="27">
        <v>0</v>
      </c>
      <c r="G41" s="27"/>
      <c r="H41" s="28">
        <v>0</v>
      </c>
      <c r="I41" s="29">
        <v>0</v>
      </c>
      <c r="J41" s="28">
        <v>0</v>
      </c>
      <c r="K41" s="29">
        <v>0</v>
      </c>
      <c r="L41" s="28">
        <v>0</v>
      </c>
      <c r="M41" s="29">
        <v>0</v>
      </c>
      <c r="N41" s="22">
        <v>0</v>
      </c>
      <c r="O41" s="67">
        <v>0</v>
      </c>
      <c r="P41" s="86"/>
      <c r="Q41" s="87"/>
    </row>
    <row r="42" spans="2:17" ht="15.75" x14ac:dyDescent="0.25">
      <c r="B42" s="32" t="s">
        <v>40</v>
      </c>
      <c r="C42" s="33">
        <v>0</v>
      </c>
      <c r="D42" s="34">
        <f t="shared" si="0"/>
        <v>0</v>
      </c>
      <c r="E42" s="35"/>
      <c r="F42" s="36">
        <v>0</v>
      </c>
      <c r="G42" s="36"/>
      <c r="H42" s="33">
        <v>0</v>
      </c>
      <c r="I42" s="37">
        <v>0</v>
      </c>
      <c r="J42" s="33">
        <v>0</v>
      </c>
      <c r="K42" s="37">
        <v>0</v>
      </c>
      <c r="L42" s="33">
        <v>0</v>
      </c>
      <c r="M42" s="37">
        <v>0</v>
      </c>
      <c r="N42" s="38">
        <v>0</v>
      </c>
      <c r="O42" s="68">
        <v>0</v>
      </c>
      <c r="P42" s="88"/>
      <c r="Q42" s="89"/>
    </row>
    <row r="43" spans="2:17" ht="15.75" x14ac:dyDescent="0.25">
      <c r="B43" s="7" t="s">
        <v>41</v>
      </c>
      <c r="C43" s="28">
        <v>0</v>
      </c>
      <c r="D43" s="25">
        <f t="shared" si="0"/>
        <v>0</v>
      </c>
      <c r="E43" s="26"/>
      <c r="F43" s="27">
        <v>0</v>
      </c>
      <c r="G43" s="27"/>
      <c r="H43" s="28">
        <v>0</v>
      </c>
      <c r="I43" s="29">
        <v>0</v>
      </c>
      <c r="J43" s="28">
        <v>0</v>
      </c>
      <c r="K43" s="29">
        <v>0</v>
      </c>
      <c r="L43" s="28">
        <v>0</v>
      </c>
      <c r="M43" s="29">
        <v>0</v>
      </c>
      <c r="N43" s="22">
        <v>0</v>
      </c>
      <c r="O43" s="67">
        <v>0</v>
      </c>
      <c r="P43" s="86"/>
      <c r="Q43" s="87"/>
    </row>
    <row r="44" spans="2:17" ht="15.75" x14ac:dyDescent="0.25">
      <c r="B44" s="7" t="s">
        <v>42</v>
      </c>
      <c r="C44" s="28">
        <v>0</v>
      </c>
      <c r="D44" s="25">
        <f t="shared" si="0"/>
        <v>0</v>
      </c>
      <c r="E44" s="26"/>
      <c r="F44" s="27">
        <v>0</v>
      </c>
      <c r="G44" s="27"/>
      <c r="H44" s="28">
        <v>0</v>
      </c>
      <c r="I44" s="29">
        <v>0</v>
      </c>
      <c r="J44" s="28">
        <v>0</v>
      </c>
      <c r="K44" s="29">
        <v>0</v>
      </c>
      <c r="L44" s="28">
        <v>0</v>
      </c>
      <c r="M44" s="29">
        <v>0</v>
      </c>
      <c r="N44" s="22">
        <v>0</v>
      </c>
      <c r="O44" s="67">
        <v>0</v>
      </c>
      <c r="P44" s="86"/>
      <c r="Q44" s="87"/>
    </row>
    <row r="45" spans="2:17" ht="15.75" x14ac:dyDescent="0.25">
      <c r="B45" s="7" t="s">
        <v>43</v>
      </c>
      <c r="C45" s="28">
        <v>0</v>
      </c>
      <c r="D45" s="25">
        <f t="shared" si="0"/>
        <v>0</v>
      </c>
      <c r="E45" s="26"/>
      <c r="F45" s="27">
        <v>0</v>
      </c>
      <c r="G45" s="27"/>
      <c r="H45" s="28">
        <v>0</v>
      </c>
      <c r="I45" s="29">
        <v>0</v>
      </c>
      <c r="J45" s="28">
        <v>0</v>
      </c>
      <c r="K45" s="29">
        <v>0</v>
      </c>
      <c r="L45" s="28">
        <v>0</v>
      </c>
      <c r="M45" s="29">
        <v>0</v>
      </c>
      <c r="N45" s="22">
        <v>0</v>
      </c>
      <c r="O45" s="67">
        <v>0</v>
      </c>
      <c r="P45" s="86"/>
      <c r="Q45" s="87"/>
    </row>
    <row r="46" spans="2:17" ht="15.75" x14ac:dyDescent="0.25">
      <c r="B46" s="7" t="s">
        <v>44</v>
      </c>
      <c r="C46" s="28">
        <v>0</v>
      </c>
      <c r="D46" s="25">
        <f t="shared" si="0"/>
        <v>0</v>
      </c>
      <c r="E46" s="26"/>
      <c r="F46" s="27">
        <v>0</v>
      </c>
      <c r="G46" s="27"/>
      <c r="H46" s="28">
        <v>0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2">
        <v>0</v>
      </c>
      <c r="O46" s="67">
        <v>0</v>
      </c>
      <c r="P46" s="86"/>
      <c r="Q46" s="87"/>
    </row>
    <row r="47" spans="2:17" ht="15.75" x14ac:dyDescent="0.25">
      <c r="B47" s="32" t="s">
        <v>45</v>
      </c>
      <c r="C47" s="33">
        <v>0</v>
      </c>
      <c r="D47" s="34">
        <f t="shared" si="0"/>
        <v>0</v>
      </c>
      <c r="E47" s="35"/>
      <c r="F47" s="36">
        <v>0</v>
      </c>
      <c r="G47" s="36"/>
      <c r="H47" s="33">
        <v>0</v>
      </c>
      <c r="I47" s="37">
        <v>0</v>
      </c>
      <c r="J47" s="33">
        <v>0</v>
      </c>
      <c r="K47" s="37">
        <v>0</v>
      </c>
      <c r="L47" s="33">
        <v>0</v>
      </c>
      <c r="M47" s="37">
        <v>0</v>
      </c>
      <c r="N47" s="38">
        <v>0</v>
      </c>
      <c r="O47" s="68">
        <v>0</v>
      </c>
      <c r="P47" s="88"/>
      <c r="Q47" s="89"/>
    </row>
    <row r="48" spans="2:17" ht="15.75" x14ac:dyDescent="0.25">
      <c r="B48" s="7" t="s">
        <v>74</v>
      </c>
      <c r="C48" s="28">
        <v>0</v>
      </c>
      <c r="D48" s="25">
        <f t="shared" si="0"/>
        <v>0</v>
      </c>
      <c r="E48" s="26"/>
      <c r="F48" s="27">
        <v>0</v>
      </c>
      <c r="G48" s="27"/>
      <c r="H48" s="28">
        <v>0</v>
      </c>
      <c r="I48" s="29">
        <v>0</v>
      </c>
      <c r="J48" s="28">
        <v>0</v>
      </c>
      <c r="K48" s="29">
        <v>0</v>
      </c>
      <c r="L48" s="28">
        <v>0</v>
      </c>
      <c r="M48" s="29">
        <v>0</v>
      </c>
      <c r="N48" s="22">
        <v>0</v>
      </c>
      <c r="O48" s="67">
        <v>0</v>
      </c>
      <c r="P48" s="86"/>
      <c r="Q48" s="87"/>
    </row>
    <row r="49" spans="2:22" ht="15.75" x14ac:dyDescent="0.25">
      <c r="B49" s="7" t="s">
        <v>46</v>
      </c>
      <c r="C49" s="28">
        <v>0</v>
      </c>
      <c r="D49" s="25">
        <f t="shared" si="0"/>
        <v>0</v>
      </c>
      <c r="E49" s="26"/>
      <c r="F49" s="27">
        <v>0</v>
      </c>
      <c r="G49" s="27"/>
      <c r="H49" s="28">
        <v>0</v>
      </c>
      <c r="I49" s="29">
        <v>0</v>
      </c>
      <c r="J49" s="28">
        <v>0</v>
      </c>
      <c r="K49" s="29">
        <v>0</v>
      </c>
      <c r="L49" s="28">
        <v>0</v>
      </c>
      <c r="M49" s="29">
        <v>0</v>
      </c>
      <c r="N49" s="22">
        <v>0</v>
      </c>
      <c r="O49" s="67">
        <v>0</v>
      </c>
      <c r="P49" s="86"/>
      <c r="Q49" s="87">
        <v>1023000</v>
      </c>
    </row>
    <row r="50" spans="2:22" ht="15.75" x14ac:dyDescent="0.25">
      <c r="B50" s="7" t="s">
        <v>47</v>
      </c>
      <c r="C50" s="28">
        <v>0</v>
      </c>
      <c r="D50" s="25">
        <f t="shared" si="0"/>
        <v>0</v>
      </c>
      <c r="E50" s="26"/>
      <c r="F50" s="27">
        <v>0</v>
      </c>
      <c r="G50" s="27"/>
      <c r="H50" s="28">
        <v>0</v>
      </c>
      <c r="I50" s="29">
        <v>0</v>
      </c>
      <c r="J50" s="28">
        <v>0</v>
      </c>
      <c r="K50" s="29">
        <v>0</v>
      </c>
      <c r="L50" s="28">
        <v>0</v>
      </c>
      <c r="M50" s="29">
        <v>0</v>
      </c>
      <c r="N50" s="22">
        <v>0</v>
      </c>
      <c r="O50" s="67">
        <v>0</v>
      </c>
      <c r="P50" s="86"/>
      <c r="Q50" s="87"/>
    </row>
    <row r="51" spans="2:22" ht="15.75" x14ac:dyDescent="0.25">
      <c r="B51" s="7" t="s">
        <v>48</v>
      </c>
      <c r="C51" s="28">
        <v>1058250</v>
      </c>
      <c r="D51" s="25">
        <f t="shared" si="0"/>
        <v>2.6830410130676077</v>
      </c>
      <c r="E51" s="26"/>
      <c r="F51" s="27">
        <v>4</v>
      </c>
      <c r="G51" s="27"/>
      <c r="H51" s="28">
        <v>0</v>
      </c>
      <c r="I51" s="29">
        <v>0</v>
      </c>
      <c r="J51" s="28">
        <v>2</v>
      </c>
      <c r="K51" s="29">
        <v>913000</v>
      </c>
      <c r="L51" s="28">
        <v>0</v>
      </c>
      <c r="M51" s="29">
        <v>0</v>
      </c>
      <c r="N51" s="22">
        <v>2</v>
      </c>
      <c r="O51" s="67">
        <v>145250</v>
      </c>
      <c r="P51" s="86"/>
      <c r="Q51" s="87"/>
    </row>
    <row r="52" spans="2:22" ht="15.75" x14ac:dyDescent="0.25">
      <c r="B52" s="7" t="s">
        <v>49</v>
      </c>
      <c r="C52" s="28">
        <v>2500000</v>
      </c>
      <c r="D52" s="25">
        <f t="shared" si="0"/>
        <v>6.3383912427772442</v>
      </c>
      <c r="E52" s="26"/>
      <c r="F52" s="27">
        <v>9</v>
      </c>
      <c r="G52" s="27"/>
      <c r="H52" s="28">
        <v>0</v>
      </c>
      <c r="I52" s="29">
        <v>0</v>
      </c>
      <c r="J52" s="28">
        <v>9</v>
      </c>
      <c r="K52" s="29">
        <v>2500000</v>
      </c>
      <c r="L52" s="28">
        <v>0</v>
      </c>
      <c r="M52" s="29">
        <v>0</v>
      </c>
      <c r="N52" s="22">
        <v>0</v>
      </c>
      <c r="O52" s="67">
        <v>0</v>
      </c>
      <c r="P52" s="86"/>
      <c r="Q52" s="87"/>
    </row>
    <row r="53" spans="2:22" ht="15.75" x14ac:dyDescent="0.25">
      <c r="B53" s="32" t="s">
        <v>50</v>
      </c>
      <c r="C53" s="33">
        <v>0</v>
      </c>
      <c r="D53" s="34">
        <f t="shared" si="0"/>
        <v>0</v>
      </c>
      <c r="E53" s="35"/>
      <c r="F53" s="36">
        <v>0</v>
      </c>
      <c r="G53" s="36"/>
      <c r="H53" s="33">
        <v>0</v>
      </c>
      <c r="I53" s="37">
        <v>0</v>
      </c>
      <c r="J53" s="33">
        <v>0</v>
      </c>
      <c r="K53" s="37">
        <v>0</v>
      </c>
      <c r="L53" s="33">
        <v>0</v>
      </c>
      <c r="M53" s="37">
        <v>0</v>
      </c>
      <c r="N53" s="38">
        <v>0</v>
      </c>
      <c r="O53" s="68">
        <v>0</v>
      </c>
      <c r="P53" s="88"/>
      <c r="Q53" s="89"/>
      <c r="R53" s="90"/>
    </row>
    <row r="54" spans="2:22" ht="15.75" x14ac:dyDescent="0.25">
      <c r="B54" s="7" t="s">
        <v>51</v>
      </c>
      <c r="C54" s="28">
        <v>0</v>
      </c>
      <c r="D54" s="25">
        <f t="shared" si="0"/>
        <v>0</v>
      </c>
      <c r="E54" s="26"/>
      <c r="F54" s="27">
        <v>0</v>
      </c>
      <c r="G54" s="27"/>
      <c r="H54" s="28">
        <v>0</v>
      </c>
      <c r="I54" s="29">
        <v>0</v>
      </c>
      <c r="J54" s="28">
        <v>0</v>
      </c>
      <c r="K54" s="29">
        <v>0</v>
      </c>
      <c r="L54" s="28">
        <v>0</v>
      </c>
      <c r="M54" s="29">
        <v>0</v>
      </c>
      <c r="N54" s="22">
        <v>0</v>
      </c>
      <c r="O54" s="67">
        <v>0</v>
      </c>
      <c r="P54" s="86"/>
      <c r="Q54" s="87"/>
    </row>
    <row r="55" spans="2:22" ht="15.75" x14ac:dyDescent="0.25">
      <c r="B55" s="7" t="s">
        <v>52</v>
      </c>
      <c r="C55" s="28">
        <v>0</v>
      </c>
      <c r="D55" s="25">
        <f t="shared" si="0"/>
        <v>0</v>
      </c>
      <c r="E55" s="26"/>
      <c r="F55" s="27">
        <v>0</v>
      </c>
      <c r="G55" s="27"/>
      <c r="H55" s="28">
        <v>0</v>
      </c>
      <c r="I55" s="29">
        <v>0</v>
      </c>
      <c r="J55" s="28">
        <v>0</v>
      </c>
      <c r="K55" s="29">
        <v>0</v>
      </c>
      <c r="L55" s="28">
        <v>0</v>
      </c>
      <c r="M55" s="29">
        <v>0</v>
      </c>
      <c r="N55" s="22">
        <v>0</v>
      </c>
      <c r="O55" s="67">
        <v>0</v>
      </c>
      <c r="P55" s="86"/>
      <c r="Q55" s="87"/>
    </row>
    <row r="56" spans="2:22" ht="15.75" x14ac:dyDescent="0.25">
      <c r="B56" s="7" t="s">
        <v>53</v>
      </c>
      <c r="C56" s="28">
        <v>0</v>
      </c>
      <c r="D56" s="25">
        <f t="shared" si="0"/>
        <v>0</v>
      </c>
      <c r="E56" s="26"/>
      <c r="F56" s="27">
        <v>0</v>
      </c>
      <c r="G56" s="27"/>
      <c r="H56" s="28">
        <v>0</v>
      </c>
      <c r="I56" s="29">
        <v>0</v>
      </c>
      <c r="J56" s="28">
        <v>0</v>
      </c>
      <c r="K56" s="29">
        <v>0</v>
      </c>
      <c r="L56" s="28">
        <v>0</v>
      </c>
      <c r="M56" s="29">
        <v>0</v>
      </c>
      <c r="N56" s="22">
        <v>0</v>
      </c>
      <c r="O56" s="67">
        <v>0</v>
      </c>
      <c r="P56" s="86"/>
      <c r="Q56" s="87"/>
    </row>
    <row r="57" spans="2:22" ht="15.75" x14ac:dyDescent="0.25">
      <c r="B57" s="7" t="s">
        <v>54</v>
      </c>
      <c r="C57" s="28">
        <v>3043200</v>
      </c>
      <c r="D57" s="25">
        <f t="shared" si="0"/>
        <v>7.7155968920078841</v>
      </c>
      <c r="E57" s="26"/>
      <c r="F57" s="27">
        <v>4</v>
      </c>
      <c r="G57" s="27"/>
      <c r="H57" s="28">
        <v>0</v>
      </c>
      <c r="I57" s="29">
        <v>0</v>
      </c>
      <c r="J57" s="28">
        <v>0</v>
      </c>
      <c r="K57" s="29">
        <v>0</v>
      </c>
      <c r="L57" s="28">
        <v>0</v>
      </c>
      <c r="M57" s="29">
        <v>0</v>
      </c>
      <c r="N57" s="22">
        <v>4</v>
      </c>
      <c r="O57" s="67">
        <v>3043200</v>
      </c>
      <c r="P57" s="86"/>
      <c r="Q57" s="87"/>
    </row>
    <row r="58" spans="2:22" ht="15.75" x14ac:dyDescent="0.25">
      <c r="B58" s="32" t="s">
        <v>55</v>
      </c>
      <c r="C58" s="33">
        <v>1167858</v>
      </c>
      <c r="D58" s="34">
        <f t="shared" si="0"/>
        <v>2.960936368002939</v>
      </c>
      <c r="E58" s="35"/>
      <c r="F58" s="36">
        <v>11</v>
      </c>
      <c r="G58" s="36"/>
      <c r="H58" s="33">
        <v>0</v>
      </c>
      <c r="I58" s="37">
        <v>0</v>
      </c>
      <c r="J58" s="33">
        <v>0</v>
      </c>
      <c r="K58" s="37">
        <v>0</v>
      </c>
      <c r="L58" s="33">
        <v>11</v>
      </c>
      <c r="M58" s="37">
        <v>1167858</v>
      </c>
      <c r="N58" s="38">
        <v>0</v>
      </c>
      <c r="O58" s="68">
        <v>0</v>
      </c>
      <c r="P58" s="88"/>
      <c r="Q58" s="89"/>
    </row>
    <row r="59" spans="2:22" ht="15.75" x14ac:dyDescent="0.25">
      <c r="B59" s="7" t="s">
        <v>56</v>
      </c>
      <c r="C59" s="28">
        <v>0</v>
      </c>
      <c r="D59" s="25">
        <f t="shared" si="0"/>
        <v>0</v>
      </c>
      <c r="E59" s="26"/>
      <c r="F59" s="27">
        <v>0</v>
      </c>
      <c r="G59" s="27"/>
      <c r="H59" s="28">
        <v>0</v>
      </c>
      <c r="I59" s="29">
        <v>0</v>
      </c>
      <c r="J59" s="28">
        <v>0</v>
      </c>
      <c r="K59" s="29">
        <v>0</v>
      </c>
      <c r="L59" s="28">
        <v>0</v>
      </c>
      <c r="M59" s="29">
        <v>0</v>
      </c>
      <c r="N59" s="22">
        <v>0</v>
      </c>
      <c r="O59" s="67">
        <v>0</v>
      </c>
      <c r="P59" s="86"/>
      <c r="Q59" s="87"/>
    </row>
    <row r="60" spans="2:22" ht="15.75" x14ac:dyDescent="0.25">
      <c r="B60" s="7" t="s">
        <v>57</v>
      </c>
      <c r="C60" s="28">
        <v>0</v>
      </c>
      <c r="D60" s="25">
        <f t="shared" si="0"/>
        <v>0</v>
      </c>
      <c r="E60" s="26"/>
      <c r="F60" s="27">
        <v>0</v>
      </c>
      <c r="G60" s="27"/>
      <c r="H60" s="28">
        <v>0</v>
      </c>
      <c r="I60" s="29">
        <v>0</v>
      </c>
      <c r="J60" s="28">
        <v>0</v>
      </c>
      <c r="K60" s="29">
        <v>0</v>
      </c>
      <c r="L60" s="28">
        <v>0</v>
      </c>
      <c r="M60" s="29">
        <v>0</v>
      </c>
      <c r="N60" s="22">
        <v>0</v>
      </c>
      <c r="O60" s="67">
        <v>0</v>
      </c>
      <c r="P60" s="86"/>
      <c r="Q60" s="87"/>
    </row>
    <row r="61" spans="2:22" ht="15.75" x14ac:dyDescent="0.25">
      <c r="B61" s="7" t="s">
        <v>58</v>
      </c>
      <c r="C61" s="28">
        <v>0</v>
      </c>
      <c r="D61" s="25">
        <f t="shared" si="0"/>
        <v>0</v>
      </c>
      <c r="E61" s="26"/>
      <c r="F61" s="27">
        <v>0</v>
      </c>
      <c r="G61" s="27"/>
      <c r="H61" s="28">
        <v>0</v>
      </c>
      <c r="I61" s="29">
        <v>0</v>
      </c>
      <c r="J61" s="28">
        <v>0</v>
      </c>
      <c r="K61" s="29">
        <v>0</v>
      </c>
      <c r="L61" s="28">
        <v>0</v>
      </c>
      <c r="M61" s="29">
        <v>0</v>
      </c>
      <c r="N61" s="22">
        <v>0</v>
      </c>
      <c r="O61" s="67">
        <v>0</v>
      </c>
      <c r="P61" s="86"/>
      <c r="Q61" s="87"/>
    </row>
    <row r="62" spans="2:22" ht="15.75" x14ac:dyDescent="0.25">
      <c r="B62" s="7" t="s">
        <v>59</v>
      </c>
      <c r="C62" s="28">
        <v>0</v>
      </c>
      <c r="D62" s="25">
        <f t="shared" si="0"/>
        <v>0</v>
      </c>
      <c r="E62" s="26"/>
      <c r="F62" s="27">
        <v>0</v>
      </c>
      <c r="G62" s="27"/>
      <c r="H62" s="28">
        <v>0</v>
      </c>
      <c r="I62" s="29">
        <v>0</v>
      </c>
      <c r="J62" s="28">
        <v>0</v>
      </c>
      <c r="K62" s="29">
        <v>0</v>
      </c>
      <c r="L62" s="28">
        <v>0</v>
      </c>
      <c r="M62" s="29">
        <v>0</v>
      </c>
      <c r="N62" s="22">
        <v>0</v>
      </c>
      <c r="O62" s="67">
        <v>0</v>
      </c>
      <c r="P62" s="86"/>
      <c r="Q62" s="87"/>
    </row>
    <row r="63" spans="2:22" ht="15.75" x14ac:dyDescent="0.25">
      <c r="B63" s="32" t="s">
        <v>60</v>
      </c>
      <c r="C63" s="33">
        <v>1500000</v>
      </c>
      <c r="D63" s="34">
        <f t="shared" si="0"/>
        <v>3.8030347456663471</v>
      </c>
      <c r="E63" s="35"/>
      <c r="F63" s="36">
        <v>3</v>
      </c>
      <c r="G63" s="36"/>
      <c r="H63" s="33">
        <v>0</v>
      </c>
      <c r="I63" s="37">
        <v>0</v>
      </c>
      <c r="J63" s="33">
        <v>3</v>
      </c>
      <c r="K63" s="37">
        <v>1500000</v>
      </c>
      <c r="L63" s="33">
        <v>0</v>
      </c>
      <c r="M63" s="37">
        <v>0</v>
      </c>
      <c r="N63" s="38">
        <v>0</v>
      </c>
      <c r="O63" s="68">
        <v>0</v>
      </c>
      <c r="P63" s="88">
        <v>3150000</v>
      </c>
      <c r="Q63" s="89"/>
    </row>
    <row r="64" spans="2:22" ht="15.75" x14ac:dyDescent="0.25">
      <c r="B64" s="7" t="s">
        <v>61</v>
      </c>
      <c r="C64" s="28">
        <v>0</v>
      </c>
      <c r="D64" s="25">
        <f t="shared" si="0"/>
        <v>0</v>
      </c>
      <c r="E64" s="26"/>
      <c r="F64" s="27">
        <v>0</v>
      </c>
      <c r="G64" s="27"/>
      <c r="H64" s="28">
        <v>0</v>
      </c>
      <c r="I64" s="29">
        <v>0</v>
      </c>
      <c r="J64" s="28">
        <v>0</v>
      </c>
      <c r="K64" s="29">
        <v>0</v>
      </c>
      <c r="L64" s="28">
        <v>0</v>
      </c>
      <c r="M64" s="29">
        <v>0</v>
      </c>
      <c r="N64" s="22">
        <v>0</v>
      </c>
      <c r="O64" s="67">
        <v>0</v>
      </c>
      <c r="P64" s="86"/>
      <c r="Q64" s="87"/>
      <c r="T64" s="4"/>
      <c r="U64" s="2"/>
      <c r="V64" s="2"/>
    </row>
    <row r="65" spans="1:22" ht="15.75" x14ac:dyDescent="0.25">
      <c r="B65" s="7" t="s">
        <v>62</v>
      </c>
      <c r="C65" s="28">
        <v>0</v>
      </c>
      <c r="D65" s="25">
        <f t="shared" si="0"/>
        <v>0</v>
      </c>
      <c r="E65" s="26"/>
      <c r="F65" s="27">
        <v>0</v>
      </c>
      <c r="G65" s="27"/>
      <c r="H65" s="28">
        <v>0</v>
      </c>
      <c r="I65" s="29">
        <v>0</v>
      </c>
      <c r="J65" s="28">
        <v>0</v>
      </c>
      <c r="K65" s="29">
        <v>0</v>
      </c>
      <c r="L65" s="28">
        <v>0</v>
      </c>
      <c r="M65" s="29">
        <v>0</v>
      </c>
      <c r="N65" s="22">
        <v>0</v>
      </c>
      <c r="O65" s="67">
        <v>0</v>
      </c>
      <c r="P65" s="86"/>
      <c r="Q65" s="87"/>
    </row>
    <row r="66" spans="1:22" ht="15.75" x14ac:dyDescent="0.25">
      <c r="B66" s="7" t="s">
        <v>63</v>
      </c>
      <c r="C66" s="28">
        <v>0</v>
      </c>
      <c r="D66" s="25">
        <f t="shared" si="0"/>
        <v>0</v>
      </c>
      <c r="E66" s="26"/>
      <c r="F66" s="27">
        <v>0</v>
      </c>
      <c r="G66" s="27"/>
      <c r="H66" s="28">
        <v>0</v>
      </c>
      <c r="I66" s="29">
        <v>0</v>
      </c>
      <c r="J66" s="28">
        <v>0</v>
      </c>
      <c r="K66" s="29">
        <v>0</v>
      </c>
      <c r="L66" s="28">
        <v>0</v>
      </c>
      <c r="M66" s="29">
        <v>0</v>
      </c>
      <c r="N66" s="22">
        <v>0</v>
      </c>
      <c r="O66" s="67">
        <v>0</v>
      </c>
      <c r="P66" s="86"/>
      <c r="Q66" s="87"/>
    </row>
    <row r="67" spans="1:22" ht="15.75" thickBot="1" x14ac:dyDescent="0.25">
      <c r="B67" s="22"/>
      <c r="C67" s="28"/>
      <c r="D67" s="27"/>
      <c r="E67" s="26"/>
      <c r="F67" s="27"/>
      <c r="G67" s="11"/>
      <c r="H67" s="22"/>
      <c r="I67" s="31"/>
      <c r="J67" s="28"/>
      <c r="K67" s="31"/>
      <c r="L67" s="22"/>
      <c r="M67" s="31"/>
      <c r="N67" s="39"/>
      <c r="O67" s="40"/>
      <c r="P67" s="78"/>
      <c r="Q67" s="80"/>
    </row>
    <row r="68" spans="1:22" s="2" customFormat="1" ht="16.5" thickTop="1" x14ac:dyDescent="0.25">
      <c r="B68" s="41"/>
      <c r="C68" s="42"/>
      <c r="D68" s="43"/>
      <c r="E68" s="44"/>
      <c r="F68" s="43"/>
      <c r="G68" s="45" t="s">
        <v>0</v>
      </c>
      <c r="H68" s="41"/>
      <c r="I68" s="46"/>
      <c r="J68" s="41"/>
      <c r="K68" s="46"/>
      <c r="L68" s="41"/>
      <c r="M68" s="46"/>
      <c r="N68" s="22"/>
      <c r="O68" s="31"/>
      <c r="P68" s="82"/>
      <c r="Q68" s="83"/>
      <c r="R68" s="4"/>
      <c r="S68" s="4"/>
      <c r="T68" s="3"/>
      <c r="U68"/>
      <c r="V68"/>
    </row>
    <row r="69" spans="1:22" ht="15.75" x14ac:dyDescent="0.25">
      <c r="B69" s="7" t="s">
        <v>9</v>
      </c>
      <c r="C69" s="47">
        <f>SUM(I69,K69,M69,O69,P69,Q69)</f>
        <v>39442185</v>
      </c>
      <c r="D69" s="48">
        <f>SUM(D11:D68)</f>
        <v>66.051561291546093</v>
      </c>
      <c r="E69" s="49">
        <f>SUM(E11:E66)</f>
        <v>0</v>
      </c>
      <c r="F69" s="50">
        <f>SUM(F11:F66)</f>
        <v>66</v>
      </c>
      <c r="G69" s="51" t="s">
        <v>0</v>
      </c>
      <c r="H69" s="52">
        <f>SUM(H11:H68)</f>
        <v>2</v>
      </c>
      <c r="I69" s="53">
        <f t="shared" ref="I69:N69" si="1">SUM(I11:I66)</f>
        <v>935078</v>
      </c>
      <c r="J69" s="54">
        <f t="shared" si="1"/>
        <v>26</v>
      </c>
      <c r="K69" s="53">
        <f t="shared" si="1"/>
        <v>12584107</v>
      </c>
      <c r="L69" s="54">
        <f t="shared" si="1"/>
        <v>29</v>
      </c>
      <c r="M69" s="53">
        <f>SUM(M11:M66)</f>
        <v>5793544</v>
      </c>
      <c r="N69" s="54">
        <f t="shared" si="1"/>
        <v>9</v>
      </c>
      <c r="O69" s="53">
        <f>SUM(O11:O66)</f>
        <v>6739450</v>
      </c>
      <c r="P69" s="91">
        <f>SUM(P11:P66)</f>
        <v>5983858</v>
      </c>
      <c r="Q69" s="92">
        <f>SUM(Q11:Q66)</f>
        <v>7406148</v>
      </c>
    </row>
    <row r="70" spans="1:22" ht="15.75" x14ac:dyDescent="0.25">
      <c r="B70" s="55" t="s">
        <v>10</v>
      </c>
      <c r="C70" s="47"/>
      <c r="D70" s="56"/>
      <c r="E70" s="49"/>
      <c r="F70" s="57">
        <f>SUM(H70:N70)</f>
        <v>100</v>
      </c>
      <c r="G70" s="58"/>
      <c r="H70" s="59">
        <f>(H69/$F$69)*100</f>
        <v>3.0303030303030303</v>
      </c>
      <c r="I70" s="60"/>
      <c r="J70" s="59">
        <f>(J69/$F$69)*100</f>
        <v>39.393939393939391</v>
      </c>
      <c r="K70" s="61"/>
      <c r="L70" s="59">
        <f>(L69/$F$69)*100</f>
        <v>43.939393939393938</v>
      </c>
      <c r="M70" s="61"/>
      <c r="N70" s="59">
        <f>(N69/$F$69)*100</f>
        <v>13.636363636363635</v>
      </c>
      <c r="O70" s="31"/>
      <c r="P70" s="78"/>
      <c r="Q70" s="80"/>
    </row>
    <row r="71" spans="1:22" ht="15.75" thickBot="1" x14ac:dyDescent="0.25">
      <c r="B71" s="15"/>
      <c r="C71" s="62"/>
      <c r="D71" s="63"/>
      <c r="E71" s="64"/>
      <c r="F71" s="63"/>
      <c r="G71" s="19"/>
      <c r="H71" s="15"/>
      <c r="I71" s="16"/>
      <c r="J71" s="62"/>
      <c r="K71" s="65"/>
      <c r="L71" s="15"/>
      <c r="M71" s="16"/>
      <c r="N71" s="15"/>
      <c r="O71" s="16"/>
      <c r="P71" s="79"/>
      <c r="Q71" s="81"/>
    </row>
    <row r="72" spans="1:22" ht="15.75" x14ac:dyDescent="0.25">
      <c r="A72" s="1"/>
      <c r="B72" s="99" t="s">
        <v>80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</row>
    <row r="73" spans="1:22" ht="15.75" x14ac:dyDescent="0.25">
      <c r="A73" s="1"/>
      <c r="B73" s="4" t="s">
        <v>75</v>
      </c>
    </row>
    <row r="74" spans="1:22" ht="15.75" x14ac:dyDescent="0.25">
      <c r="A74" s="1"/>
      <c r="I74" s="66"/>
    </row>
    <row r="75" spans="1:22" ht="15.75" x14ac:dyDescent="0.25">
      <c r="A75" s="1"/>
    </row>
  </sheetData>
  <mergeCells count="11">
    <mergeCell ref="P4:P8"/>
    <mergeCell ref="Q4:Q8"/>
    <mergeCell ref="B72:O72"/>
    <mergeCell ref="B1:M1"/>
    <mergeCell ref="B2:M2"/>
    <mergeCell ref="J6:K6"/>
    <mergeCell ref="H6:I6"/>
    <mergeCell ref="N6:O6"/>
    <mergeCell ref="L5:M6"/>
    <mergeCell ref="H7:I7"/>
    <mergeCell ref="H4:O4"/>
  </mergeCells>
  <phoneticPr fontId="0" type="noConversion"/>
  <printOptions horizontalCentered="1" verticalCentered="1"/>
  <pageMargins left="0.25" right="0.25" top="0.5" bottom="0.5" header="0.5" footer="0.5"/>
  <pageSetup scale="55" orientation="portrait" horizontalDpi="300" verticalDpi="300" r:id="rId1"/>
  <headerFooter alignWithMargins="0"/>
  <ignoredErrors>
    <ignoredError sqref="D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t-23</vt:lpstr>
      <vt:lpstr>'t-23'!Print_Area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2008-08-29T14:39:28Z</cp:lastPrinted>
  <dcterms:created xsi:type="dcterms:W3CDTF">1999-02-24T12:51:32Z</dcterms:created>
  <dcterms:modified xsi:type="dcterms:W3CDTF">2015-10-01T18:56:30Z</dcterms:modified>
</cp:coreProperties>
</file>