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9" sheetId="2" r:id="rId2"/>
  </sheets>
  <calcPr calcId="145621"/>
  <pivotCaches>
    <pivotCache cacheId="24" r:id="rId3"/>
  </pivotCaches>
</workbook>
</file>

<file path=xl/calcChain.xml><?xml version="1.0" encoding="utf-8"?>
<calcChain xmlns="http://schemas.openxmlformats.org/spreadsheetml/2006/main">
  <c r="L10" i="2" l="1"/>
  <c r="M24" i="2" l="1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J61" i="2" l="1"/>
  <c r="I61" i="2"/>
  <c r="H61" i="2"/>
  <c r="G61" i="2"/>
  <c r="F61" i="2"/>
  <c r="E61" i="2"/>
  <c r="D61" i="2"/>
  <c r="C61" i="2"/>
  <c r="M23" i="2" l="1"/>
  <c r="M19" i="2"/>
  <c r="M11" i="2"/>
  <c r="K61" i="2"/>
  <c r="M10" i="2"/>
  <c r="M15" i="2"/>
  <c r="M12" i="2"/>
  <c r="M20" i="2"/>
  <c r="M13" i="2"/>
  <c r="M21" i="2"/>
  <c r="M14" i="2"/>
  <c r="M16" i="2"/>
  <c r="M22" i="2"/>
  <c r="M17" i="2"/>
  <c r="M18" i="2"/>
  <c r="L16" i="2" l="1"/>
  <c r="L26" i="2"/>
  <c r="L30" i="2"/>
  <c r="L34" i="2"/>
  <c r="L38" i="2"/>
  <c r="L42" i="2"/>
  <c r="L46" i="2"/>
  <c r="L50" i="2"/>
  <c r="L54" i="2"/>
  <c r="L58" i="2"/>
  <c r="L27" i="2"/>
  <c r="L31" i="2"/>
  <c r="L35" i="2"/>
  <c r="L39" i="2"/>
  <c r="L43" i="2"/>
  <c r="L47" i="2"/>
  <c r="L51" i="2"/>
  <c r="L55" i="2"/>
  <c r="L24" i="2"/>
  <c r="L28" i="2"/>
  <c r="L32" i="2"/>
  <c r="L36" i="2"/>
  <c r="L40" i="2"/>
  <c r="L44" i="2"/>
  <c r="L48" i="2"/>
  <c r="L52" i="2"/>
  <c r="L56" i="2"/>
  <c r="L25" i="2"/>
  <c r="L29" i="2"/>
  <c r="L33" i="2"/>
  <c r="L37" i="2"/>
  <c r="L41" i="2"/>
  <c r="L45" i="2"/>
  <c r="L49" i="2"/>
  <c r="L53" i="2"/>
  <c r="L57" i="2"/>
  <c r="L20" i="2"/>
  <c r="D63" i="2"/>
  <c r="E63" i="2"/>
  <c r="L17" i="2"/>
  <c r="L12" i="2"/>
  <c r="G63" i="2"/>
  <c r="C63" i="2"/>
  <c r="F63" i="2"/>
  <c r="J63" i="2"/>
  <c r="L19" i="2"/>
  <c r="L11" i="2"/>
  <c r="L23" i="2"/>
  <c r="L15" i="2"/>
  <c r="L21" i="2"/>
  <c r="L18" i="2"/>
  <c r="L22" i="2"/>
  <c r="L14" i="2"/>
  <c r="L13" i="2"/>
  <c r="I63" i="2"/>
  <c r="H63" i="2"/>
  <c r="L61" i="2" l="1"/>
  <c r="K63" i="2"/>
</calcChain>
</file>

<file path=xl/sharedStrings.xml><?xml version="1.0" encoding="utf-8"?>
<sst xmlns="http://schemas.openxmlformats.org/spreadsheetml/2006/main" count="152" uniqueCount="100">
  <si>
    <t>Table 29</t>
  </si>
  <si>
    <t>Rolling</t>
  </si>
  <si>
    <t>Transit-</t>
  </si>
  <si>
    <t>Station</t>
  </si>
  <si>
    <t>Support</t>
  </si>
  <si>
    <t>Electrif.,</t>
  </si>
  <si>
    <t>Signals/</t>
  </si>
  <si>
    <t>Transit</t>
  </si>
  <si>
    <t>Percent</t>
  </si>
  <si>
    <t>Stock</t>
  </si>
  <si>
    <t>way</t>
  </si>
  <si>
    <t>Stops/</t>
  </si>
  <si>
    <t>&amp; Equip.</t>
  </si>
  <si>
    <t>Power</t>
  </si>
  <si>
    <t>Communic.</t>
  </si>
  <si>
    <t>Enhance-</t>
  </si>
  <si>
    <t>Other</t>
  </si>
  <si>
    <t>Total</t>
  </si>
  <si>
    <t>of</t>
  </si>
  <si>
    <t>Rank</t>
  </si>
  <si>
    <t>Area</t>
  </si>
  <si>
    <t>Lines</t>
  </si>
  <si>
    <t>Terminals</t>
  </si>
  <si>
    <t>Facilities</t>
  </si>
  <si>
    <t>Distribution</t>
  </si>
  <si>
    <t>ments</t>
  </si>
  <si>
    <t>Atlanta, GA</t>
  </si>
  <si>
    <t>CONNECTICUT GOV APP</t>
  </si>
  <si>
    <t>Harrisburg, PA</t>
  </si>
  <si>
    <t>Lancaster, PA</t>
  </si>
  <si>
    <t>Miami, FL</t>
  </si>
  <si>
    <t>Philadelphia, PA-NJ-DE-MD</t>
  </si>
  <si>
    <t>Phoenix-Mesa, AZ</t>
  </si>
  <si>
    <t>Providence, RI-MA</t>
  </si>
  <si>
    <t>Riverside-San Bernardino, CA</t>
  </si>
  <si>
    <t>San Diego, CA</t>
  </si>
  <si>
    <t>Seattle, WA</t>
  </si>
  <si>
    <t>Stockton, CA</t>
  </si>
  <si>
    <t>TOTAL</t>
  </si>
  <si>
    <t>Percent of Total</t>
  </si>
  <si>
    <t xml:space="preserve">NOTE:    Transit-way Lines may include HOV and busways, in addition to rail lines.  Station Stops / Terminals includes fare collection equip, PNR, furniture, security equip.  Support &amp; Equip 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</si>
  <si>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</si>
  <si>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</si>
  <si>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administration, contracts, preventive maintenance.</t>
  </si>
  <si>
    <t>A negative obligation indicates that a budget amendment shifted the commitment of previously obligated funds elsewhere.</t>
  </si>
  <si>
    <t xml:space="preserve">                 </t>
  </si>
  <si>
    <t>Row Labels</t>
  </si>
  <si>
    <t>Aguadilla-Isabela-San Sebastián, PR</t>
  </si>
  <si>
    <t>Virginia Beach, VA</t>
  </si>
  <si>
    <t>Grand Total</t>
  </si>
  <si>
    <t>Sum of ALI FTA Amt 2015</t>
  </si>
  <si>
    <t>Column Labels</t>
  </si>
  <si>
    <t>121</t>
  </si>
  <si>
    <t>122</t>
  </si>
  <si>
    <t>123</t>
  </si>
  <si>
    <t>124</t>
  </si>
  <si>
    <t>125</t>
  </si>
  <si>
    <t>126</t>
  </si>
  <si>
    <t>127</t>
  </si>
  <si>
    <t>129</t>
  </si>
  <si>
    <t>FY 2015 CAPITAL OBLIGATIONS AWARDED FOR FIXED GUIDEWAY MODERNIZATION ACTIVITIES</t>
  </si>
  <si>
    <t>Albuquerque, NM</t>
  </si>
  <si>
    <t>Anchorage, AK</t>
  </si>
  <si>
    <t>Antioch, CA</t>
  </si>
  <si>
    <t>Atlantic City, NJ</t>
  </si>
  <si>
    <t>Bremerton, WA</t>
  </si>
  <si>
    <t>Buffalo, NY</t>
  </si>
  <si>
    <t>Chattanooga, TN-GA</t>
  </si>
  <si>
    <t>Chicago, IL-IN</t>
  </si>
  <si>
    <t>Cleveland, OH</t>
  </si>
  <si>
    <t>Dallas-Fort Worth-Arlington, TX</t>
  </si>
  <si>
    <t>Danbury, CT-NY</t>
  </si>
  <si>
    <t>Denver-Aurora, CO</t>
  </si>
  <si>
    <t>Detroit, MI</t>
  </si>
  <si>
    <t>Fairbanks, AK</t>
  </si>
  <si>
    <t>Houston, TX</t>
  </si>
  <si>
    <t>Jacksonville, FL</t>
  </si>
  <si>
    <t>Johnstown, PA</t>
  </si>
  <si>
    <t>Kansas City, MO-KS</t>
  </si>
  <si>
    <t>Los Angeles-Long Beach-Anaheim, CA</t>
  </si>
  <si>
    <t>Memphis, TN-MS-AR</t>
  </si>
  <si>
    <t>Minneapolis-St. Paul, MN-WI</t>
  </si>
  <si>
    <t>New York-Newark, NY-NJ-CT</t>
  </si>
  <si>
    <t>Pittsburgh, PA</t>
  </si>
  <si>
    <t>Portland, ME</t>
  </si>
  <si>
    <t>Portland, OR-WA</t>
  </si>
  <si>
    <t>Poughkeepsie-Newburgh, NY-NJ</t>
  </si>
  <si>
    <t>Round Lake Beach-McHenry-Grayslake, IL-WI</t>
  </si>
  <si>
    <t>Sacramento, CA</t>
  </si>
  <si>
    <t>San Francisco-Oakland, CA</t>
  </si>
  <si>
    <t>San Jose, CA</t>
  </si>
  <si>
    <t>South Bend, IN-MI</t>
  </si>
  <si>
    <t>St. Louis, MO-IL</t>
  </si>
  <si>
    <t>Trenton, NJ</t>
  </si>
  <si>
    <t>Washington, DC-VA-MD</t>
  </si>
  <si>
    <t>Worcester, MA-CT</t>
  </si>
  <si>
    <t>ALI Program</t>
  </si>
  <si>
    <t>FIXED GUIDEWAY</t>
  </si>
  <si>
    <t>FTA Program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</si>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</sst>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3" xfId="0" applyFont="1" applyFill="1" applyBorder="1"/>
    <xf numFmtId="0" fontId="7" fillId="0" borderId="4" xfId="0" applyFont="1" applyFill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0" fillId="0" borderId="6" xfId="0" applyBorder="1"/>
    <xf numFmtId="0" fontId="0" fillId="0" borderId="7" xfId="0" applyBorder="1"/>
    <xf numFmtId="0" fontId="8" fillId="0" borderId="0" xfId="0" applyFont="1"/>
    <xf numFmtId="0" fontId="9" fillId="0" borderId="0" xfId="0" applyFont="1" applyFill="1"/>
    <xf numFmtId="0" fontId="9" fillId="0" borderId="7" xfId="0" applyFont="1" applyFill="1" applyBorder="1" applyAlignment="1">
      <alignment horizontal="center"/>
    </xf>
    <xf numFmtId="0" fontId="8" fillId="0" borderId="5" xfId="0" applyFont="1" applyBorder="1"/>
    <xf numFmtId="5" fontId="8" fillId="0" borderId="0" xfId="0" applyNumberFormat="1" applyFont="1" applyBorder="1" applyProtection="1"/>
    <xf numFmtId="164" fontId="10" fillId="0" borderId="0" xfId="0" applyNumberFormat="1" applyFont="1" applyFill="1" applyBorder="1" applyProtection="1"/>
    <xf numFmtId="3" fontId="10" fillId="0" borderId="7" xfId="0" applyNumberFormat="1" applyFont="1" applyFill="1" applyBorder="1" applyAlignment="1" applyProtection="1">
      <alignment horizontal="center"/>
    </xf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8" fillId="0" borderId="0" xfId="0" applyNumberFormat="1" applyFont="1" applyBorder="1" applyProtection="1"/>
    <xf numFmtId="0" fontId="8" fillId="0" borderId="12" xfId="0" applyFont="1" applyBorder="1"/>
    <xf numFmtId="37" fontId="8" fillId="0" borderId="13" xfId="0" applyNumberFormat="1" applyFont="1" applyBorder="1" applyProtection="1"/>
    <xf numFmtId="164" fontId="10" fillId="0" borderId="13" xfId="0" applyNumberFormat="1" applyFont="1" applyFill="1" applyBorder="1" applyProtection="1"/>
    <xf numFmtId="3" fontId="10" fillId="0" borderId="14" xfId="0" applyNumberFormat="1" applyFont="1" applyFill="1" applyBorder="1" applyAlignment="1" applyProtection="1">
      <alignment horizontal="center"/>
    </xf>
    <xf numFmtId="37" fontId="0" fillId="0" borderId="0" xfId="0" applyNumberFormat="1" applyProtection="1"/>
    <xf numFmtId="37" fontId="8" fillId="0" borderId="0" xfId="0" applyNumberFormat="1" applyFont="1" applyProtection="1"/>
    <xf numFmtId="37" fontId="10" fillId="0" borderId="0" xfId="0" applyNumberFormat="1" applyFont="1" applyFill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3" xfId="0" applyFont="1" applyFill="1" applyBorder="1"/>
    <xf numFmtId="0" fontId="11" fillId="0" borderId="4" xfId="0" applyFont="1" applyFill="1" applyBorder="1"/>
    <xf numFmtId="5" fontId="8" fillId="0" borderId="6" xfId="0" applyNumberFormat="1" applyFont="1" applyBorder="1" applyProtection="1"/>
    <xf numFmtId="5" fontId="8" fillId="0" borderId="0" xfId="0" applyNumberFormat="1" applyFont="1" applyProtection="1"/>
    <xf numFmtId="5" fontId="8" fillId="0" borderId="15" xfId="0" applyNumberFormat="1" applyFont="1" applyBorder="1" applyProtection="1"/>
    <xf numFmtId="164" fontId="10" fillId="0" borderId="0" xfId="0" applyNumberFormat="1" applyFont="1" applyFill="1" applyProtection="1"/>
    <xf numFmtId="164" fontId="10" fillId="0" borderId="7" xfId="0" applyNumberFormat="1" applyFont="1" applyFill="1" applyBorder="1" applyProtection="1"/>
    <xf numFmtId="0" fontId="6" fillId="0" borderId="5" xfId="0" applyFont="1" applyFill="1" applyBorder="1"/>
    <xf numFmtId="5" fontId="8" fillId="0" borderId="6" xfId="0" applyNumberFormat="1" applyFont="1" applyFill="1" applyBorder="1" applyProtection="1"/>
    <xf numFmtId="5" fontId="8" fillId="0" borderId="0" xfId="0" applyNumberFormat="1" applyFont="1" applyFill="1" applyProtection="1"/>
    <xf numFmtId="5" fontId="8" fillId="0" borderId="15" xfId="0" applyNumberFormat="1" applyFont="1" applyFill="1" applyBorder="1" applyProtection="1"/>
    <xf numFmtId="5" fontId="9" fillId="0" borderId="0" xfId="0" applyNumberFormat="1" applyFont="1" applyFill="1" applyProtection="1"/>
    <xf numFmtId="5" fontId="9" fillId="0" borderId="7" xfId="0" applyNumberFormat="1" applyFont="1" applyFill="1" applyBorder="1" applyProtection="1"/>
    <xf numFmtId="0" fontId="7" fillId="0" borderId="5" xfId="0" applyFont="1" applyFill="1" applyBorder="1"/>
    <xf numFmtId="164" fontId="10" fillId="0" borderId="6" xfId="0" applyNumberFormat="1" applyFont="1" applyFill="1" applyBorder="1" applyProtection="1"/>
    <xf numFmtId="164" fontId="10" fillId="0" borderId="15" xfId="0" applyNumberFormat="1" applyFont="1" applyFill="1" applyBorder="1" applyProtection="1"/>
    <xf numFmtId="164" fontId="9" fillId="0" borderId="0" xfId="0" applyNumberFormat="1" applyFont="1" applyFill="1" applyProtection="1"/>
    <xf numFmtId="164" fontId="9" fillId="0" borderId="7" xfId="0" applyNumberFormat="1" applyFont="1" applyFill="1" applyBorder="1" applyProtection="1"/>
    <xf numFmtId="0" fontId="6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12" fillId="0" borderId="0" xfId="0" applyFont="1"/>
    <xf numFmtId="0" fontId="13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5" fontId="0" fillId="0" borderId="0" xfId="0" applyNumberFormat="1" applyFont="1"/>
    <xf numFmtId="165" fontId="0" fillId="0" borderId="0" xfId="0" applyNumberFormat="1" applyFont="1" applyBorder="1" applyProtection="1"/>
    <xf numFmtId="165" fontId="0" fillId="0" borderId="7" xfId="0" applyNumberFormat="1" applyFont="1" applyBorder="1" applyProtection="1"/>
    <xf numFmtId="3" fontId="0" fillId="0" borderId="0" xfId="0" applyNumberFormat="1" applyFont="1"/>
    <xf numFmtId="37" fontId="0" fillId="0" borderId="0" xfId="0" applyNumberFormat="1" applyFont="1" applyBorder="1" applyProtection="1"/>
    <xf numFmtId="37" fontId="0" fillId="0" borderId="7" xfId="0" applyNumberFormat="1" applyFont="1" applyBorder="1" applyProtection="1"/>
    <xf numFmtId="37" fontId="0" fillId="0" borderId="0" xfId="0" applyNumberFormat="1" applyFont="1" applyBorder="1" applyAlignment="1" applyProtection="1">
      <alignment horizontal="right"/>
    </xf>
    <xf numFmtId="37" fontId="0" fillId="0" borderId="13" xfId="0" applyNumberFormat="1" applyFont="1" applyBorder="1" applyProtection="1"/>
    <xf numFmtId="37" fontId="0" fillId="0" borderId="14" xfId="0" applyNumberFormat="1" applyFont="1" applyBorder="1" applyProtection="1"/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613683101852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 count="46">
        <s v="113"/>
        <s v="117"/>
        <s v="118"/>
        <s v="300"/>
        <s v="111"/>
        <s v="435"/>
        <s v="127"/>
        <s v="122"/>
        <s v="129"/>
        <s v="114"/>
        <s v="119"/>
        <s v="126"/>
        <s v="116"/>
        <s v="442"/>
        <s v="308"/>
        <s v="121"/>
        <s v="132"/>
        <s v="137"/>
        <s v="131"/>
        <s v="140"/>
        <s v="141"/>
        <s v="123"/>
        <s v="551"/>
        <s v="554"/>
        <s v="555"/>
        <s v="552"/>
        <s v="553"/>
        <s v="558"/>
        <s v="557"/>
        <s v="510"/>
        <s v="124"/>
        <s v="125"/>
        <s v="556"/>
        <s v="741"/>
        <s v="443"/>
        <s v="571"/>
        <s v="502"/>
        <s v="572"/>
        <s v="115"/>
        <s v="112"/>
        <s v="501"/>
        <s v="503"/>
        <s v="701"/>
        <s v="703"/>
        <s v="708"/>
        <m/>
      </sharedItems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x v="4"/>
    <x v="3"/>
    <x v="3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x v="4"/>
    <x v="3"/>
    <x v="3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x v="4"/>
    <x v="3"/>
    <x v="3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x v="4"/>
    <x v="3"/>
    <x v="3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x v="4"/>
    <x v="3"/>
    <x v="3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x v="4"/>
    <x v="3"/>
    <x v="3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x v="4"/>
    <x v="3"/>
    <x v="3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x v="0"/>
    <x v="4"/>
    <x v="0"/>
    <s v="31"/>
    <x v="0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x v="0"/>
    <x v="0"/>
    <x v="0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x v="0"/>
    <x v="0"/>
    <x v="0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x v="4"/>
    <x v="3"/>
    <x v="3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x v="4"/>
    <x v="3"/>
    <x v="3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x v="0"/>
    <x v="0"/>
    <x v="0"/>
    <s v="32"/>
    <x v="0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x v="0"/>
    <x v="0"/>
    <x v="0"/>
    <s v="72"/>
    <x v="1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x v="5"/>
    <x v="0"/>
    <x v="0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x v="0"/>
    <x v="0"/>
    <x v="0"/>
    <s v="72"/>
    <x v="1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x v="0"/>
    <x v="0"/>
    <x v="0"/>
    <s v="32"/>
    <x v="0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x v="7"/>
    <x v="6"/>
    <x v="5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x v="6"/>
    <x v="5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x v="6"/>
    <x v="5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x v="7"/>
    <x v="6"/>
    <x v="5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x v="7"/>
    <x v="6"/>
    <x v="5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x v="7"/>
    <x v="6"/>
    <x v="5"/>
    <s v="79"/>
    <x v="1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x v="7"/>
    <x v="6"/>
    <x v="5"/>
    <s v="7H"/>
    <x v="1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x v="7"/>
    <x v="6"/>
    <x v="5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x v="7"/>
    <x v="6"/>
    <x v="5"/>
    <s v="71"/>
    <x v="1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x v="7"/>
    <x v="6"/>
    <x v="5"/>
    <s v="79"/>
    <x v="1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x v="7"/>
    <x v="6"/>
    <x v="5"/>
    <s v="7H"/>
    <x v="1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x v="7"/>
    <x v="6"/>
    <x v="5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x v="7"/>
    <x v="6"/>
    <x v="5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x v="7"/>
    <x v="6"/>
    <x v="5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x v="6"/>
    <x v="5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x v="6"/>
    <x v="5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x v="6"/>
    <x v="5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x v="7"/>
    <x v="6"/>
    <x v="5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x v="7"/>
    <x v="6"/>
    <x v="5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x v="7"/>
    <x v="6"/>
    <x v="5"/>
    <s v="12"/>
    <x v="18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x v="7"/>
    <x v="6"/>
    <x v="5"/>
    <s v="13"/>
    <x v="18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x v="6"/>
    <x v="5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x v="7"/>
    <x v="6"/>
    <x v="5"/>
    <s v="12"/>
    <x v="18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x v="7"/>
    <x v="6"/>
    <x v="5"/>
    <s v="13"/>
    <x v="18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x v="5"/>
    <x v="0"/>
    <x v="0"/>
    <s v="44"/>
    <x v="9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x v="0"/>
    <x v="0"/>
    <x v="0"/>
    <s v="66"/>
    <x v="12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x v="0"/>
    <x v="0"/>
    <x v="0"/>
    <s v="34"/>
    <x v="0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x v="4"/>
    <x v="3"/>
    <x v="3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x v="4"/>
    <x v="3"/>
    <x v="3"/>
    <s v="42"/>
    <x v="30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x v="4"/>
    <x v="3"/>
    <x v="3"/>
    <s v="11"/>
    <x v="15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x v="4"/>
    <x v="3"/>
    <x v="3"/>
    <s v="23"/>
    <x v="7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x v="4"/>
    <x v="3"/>
    <x v="3"/>
    <s v="11"/>
    <x v="15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x v="4"/>
    <x v="3"/>
    <x v="3"/>
    <s v="33"/>
    <x v="21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x v="4"/>
    <x v="3"/>
    <x v="3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x v="4"/>
    <x v="3"/>
    <x v="3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x v="4"/>
    <x v="3"/>
    <x v="3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x v="4"/>
    <x v="3"/>
    <x v="3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x v="8"/>
    <x v="8"/>
    <x v="6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x v="10"/>
    <x v="10"/>
    <x v="8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x v="10"/>
    <x v="10"/>
    <x v="8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x v="4"/>
    <x v="3"/>
    <x v="3"/>
    <s v="93"/>
    <x v="8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x v="4"/>
    <x v="3"/>
    <x v="3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x v="4"/>
    <x v="3"/>
    <x v="3"/>
    <s v="93"/>
    <x v="8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x v="6"/>
    <x v="5"/>
    <x v="4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x v="0"/>
    <x v="0"/>
    <x v="0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x v="5"/>
    <x v="0"/>
    <x v="0"/>
    <s v="46"/>
    <x v="9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x v="0"/>
    <x v="0"/>
    <x v="0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x v="0"/>
    <x v="0"/>
    <x v="0"/>
    <s v="16"/>
    <x v="4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x v="0"/>
    <x v="0"/>
    <x v="0"/>
    <s v="16"/>
    <x v="4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x v="0"/>
    <x v="0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x v="0"/>
    <x v="0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x v="0"/>
    <x v="0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x v="0"/>
    <x v="0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x v="6"/>
    <x v="5"/>
    <x v="4"/>
    <s v="26"/>
    <x v="13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x v="4"/>
    <x v="3"/>
    <x v="3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x v="4"/>
    <x v="3"/>
    <x v="3"/>
    <s v="42"/>
    <x v="30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x v="11"/>
    <x v="11"/>
    <x v="8"/>
    <s v="10"/>
    <x v="35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x v="0"/>
    <x v="4"/>
    <x v="0"/>
    <s v="79"/>
    <x v="1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x v="0"/>
    <x v="0"/>
    <x v="0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x v="0"/>
    <x v="0"/>
    <x v="0"/>
    <s v="66"/>
    <x v="12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x v="5"/>
    <x v="0"/>
    <x v="0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x v="0"/>
    <x v="0"/>
    <x v="0"/>
    <s v="95"/>
    <x v="10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x v="0"/>
    <x v="0"/>
    <x v="0"/>
    <s v="16"/>
    <x v="4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x v="0"/>
    <x v="0"/>
    <x v="0"/>
    <s v="7D"/>
    <x v="1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x v="4"/>
    <x v="3"/>
    <x v="3"/>
    <s v="34"/>
    <x v="21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x v="4"/>
    <x v="3"/>
    <x v="3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x v="4"/>
    <x v="3"/>
    <x v="3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x v="0"/>
    <x v="0"/>
    <x v="0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x v="0"/>
    <x v="0"/>
    <x v="0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x v="2"/>
    <x v="0"/>
    <x v="0"/>
    <s v="12"/>
    <x v="4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x v="0"/>
    <x v="0"/>
    <x v="0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x v="2"/>
    <x v="0"/>
    <x v="0"/>
    <s v="12"/>
    <x v="4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x v="4"/>
    <x v="3"/>
    <x v="3"/>
    <s v="94"/>
    <x v="8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x v="0"/>
    <x v="0"/>
    <x v="0"/>
    <s v="33"/>
    <x v="0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x v="5"/>
    <x v="0"/>
    <x v="0"/>
    <s v="42"/>
    <x v="9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x v="4"/>
    <x v="3"/>
    <x v="3"/>
    <s v="93"/>
    <x v="8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x v="5"/>
    <x v="0"/>
    <x v="0"/>
    <s v="44"/>
    <x v="9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x v="5"/>
    <x v="0"/>
    <x v="0"/>
    <s v="42"/>
    <x v="9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x v="0"/>
    <x v="0"/>
    <x v="0"/>
    <s v="7A"/>
    <x v="1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x v="0"/>
    <x v="0"/>
    <x v="0"/>
    <s v="76"/>
    <x v="1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x v="4"/>
    <x v="3"/>
    <x v="3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x v="4"/>
    <x v="3"/>
    <x v="3"/>
    <s v="12"/>
    <x v="15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x v="4"/>
    <x v="3"/>
    <x v="3"/>
    <s v="93"/>
    <x v="8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x v="4"/>
    <x v="3"/>
    <x v="3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x v="7"/>
    <x v="6"/>
    <x v="5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x v="4"/>
    <x v="3"/>
    <x v="3"/>
    <s v="33"/>
    <x v="21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x v="4"/>
    <x v="3"/>
    <x v="3"/>
    <s v="33"/>
    <x v="21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x v="4"/>
    <x v="3"/>
    <x v="3"/>
    <s v="63"/>
    <x v="11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07"/>
    <s v="EP"/>
    <s v="ELECTRIC TRACKLESS TROLLEY"/>
    <s v="N"/>
    <s v="1313"/>
    <x v="7"/>
    <x v="6"/>
    <x v="5"/>
    <s v="13"/>
    <x v="18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07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01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02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03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04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05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06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08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09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x v="0"/>
    <x v="0"/>
    <x v="0"/>
    <s v="72"/>
    <x v="1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x v="4"/>
    <x v="3"/>
    <x v="3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x v="4"/>
    <x v="3"/>
    <x v="3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x v="4"/>
    <x v="3"/>
    <x v="3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x v="4"/>
    <x v="3"/>
    <x v="3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x v="4"/>
    <x v="3"/>
    <x v="3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x v="4"/>
    <x v="3"/>
    <x v="3"/>
    <s v="33"/>
    <x v="21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x v="4"/>
    <x v="3"/>
    <x v="3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x v="4"/>
    <x v="3"/>
    <x v="3"/>
    <s v="43"/>
    <x v="30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x v="4"/>
    <x v="3"/>
    <x v="3"/>
    <s v="75"/>
    <x v="6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x v="4"/>
    <x v="3"/>
    <x v="3"/>
    <s v="75"/>
    <x v="6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x v="4"/>
    <x v="3"/>
    <x v="3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1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2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03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1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2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03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1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2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1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2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03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1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1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2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03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x v="0"/>
    <x v="0"/>
    <x v="0"/>
    <s v="31"/>
    <x v="0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x v="7"/>
    <x v="6"/>
    <x v="5"/>
    <s v="73"/>
    <x v="1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x v="8"/>
    <x v="8"/>
    <x v="6"/>
    <s v="73"/>
    <x v="28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x v="8"/>
    <x v="8"/>
    <x v="6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x v="8"/>
    <x v="8"/>
    <x v="6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x v="11"/>
    <x v="11"/>
    <x v="8"/>
    <s v="20"/>
    <x v="37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x v="11"/>
    <x v="11"/>
    <x v="8"/>
    <s v="20"/>
    <x v="37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x v="4"/>
    <x v="3"/>
    <x v="3"/>
    <s v="14"/>
    <x v="15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x v="4"/>
    <x v="3"/>
    <x v="3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x v="4"/>
    <x v="3"/>
    <x v="3"/>
    <s v="42"/>
    <x v="30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x v="4"/>
    <x v="3"/>
    <x v="3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x v="8"/>
    <x v="8"/>
    <x v="6"/>
    <s v="76"/>
    <x v="28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x v="10"/>
    <x v="10"/>
    <x v="8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x v="4"/>
    <x v="3"/>
    <x v="3"/>
    <s v="42"/>
    <x v="30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x v="4"/>
    <x v="3"/>
    <x v="3"/>
    <s v="62"/>
    <x v="11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x v="0"/>
    <x v="0"/>
    <x v="0"/>
    <s v="72"/>
    <x v="1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x v="0"/>
    <x v="0"/>
    <x v="0"/>
    <s v="72"/>
    <x v="1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x v="4"/>
    <x v="3"/>
    <x v="3"/>
    <s v="33"/>
    <x v="21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x v="4"/>
    <x v="3"/>
    <x v="3"/>
    <s v="43"/>
    <x v="30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x v="4"/>
    <x v="3"/>
    <x v="3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x v="4"/>
    <x v="3"/>
    <x v="3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x v="0"/>
    <x v="0"/>
    <x v="0"/>
    <s v="72"/>
    <x v="1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x v="0"/>
    <x v="0"/>
    <x v="0"/>
    <s v="72"/>
    <x v="1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x v="4"/>
    <x v="3"/>
    <x v="3"/>
    <s v="13"/>
    <x v="15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x v="4"/>
    <x v="3"/>
    <x v="3"/>
    <s v="43"/>
    <x v="30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x v="4"/>
    <x v="3"/>
    <x v="3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x v="4"/>
    <x v="3"/>
    <x v="3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0 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0 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0 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0 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0 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x v="7"/>
    <x v="6"/>
    <x v="5"/>
    <s v="13"/>
    <x v="18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x v="7"/>
    <x v="6"/>
    <x v="5"/>
    <s v="13"/>
    <x v="18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x v="7"/>
    <x v="6"/>
    <x v="5"/>
    <s v="13"/>
    <x v="18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x v="0"/>
    <x v="0"/>
    <x v="0"/>
    <s v="61"/>
    <x v="12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x v="0"/>
    <x v="0"/>
    <x v="0"/>
    <s v="63"/>
    <x v="12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x v="0"/>
    <x v="4"/>
    <x v="0"/>
    <s v="17"/>
    <x v="4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x v="0"/>
    <x v="4"/>
    <x v="0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x v="0"/>
    <x v="4"/>
    <x v="0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x v="0"/>
    <x v="4"/>
    <x v="0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x v="0"/>
    <x v="4"/>
    <x v="0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x v="5"/>
    <x v="0"/>
    <x v="0"/>
    <s v="43"/>
    <x v="9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x v="5"/>
    <x v="0"/>
    <x v="0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x v="0"/>
    <x v="0"/>
    <x v="0"/>
    <s v="22"/>
    <x v="39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x v="4"/>
    <x v="3"/>
    <x v="3"/>
    <s v="44"/>
    <x v="30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x v="4"/>
    <x v="12"/>
    <x v="3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x v="4"/>
    <x v="3"/>
    <x v="3"/>
    <s v="43"/>
    <x v="30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x v="4"/>
    <x v="3"/>
    <x v="3"/>
    <s v="32"/>
    <x v="21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x v="8"/>
    <x v="8"/>
    <x v="6"/>
    <s v="40"/>
    <x v="23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x v="11"/>
    <x v="11"/>
    <x v="8"/>
    <s v="10"/>
    <x v="35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x v="11"/>
    <x v="11"/>
    <x v="8"/>
    <s v="10"/>
    <x v="35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x v="11"/>
    <x v="11"/>
    <x v="8"/>
    <s v="10"/>
    <x v="35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x v="11"/>
    <x v="11"/>
    <x v="8"/>
    <s v="10"/>
    <x v="35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x v="0"/>
    <x v="0"/>
    <x v="0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x v="0"/>
    <x v="0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x v="4"/>
    <x v="3"/>
    <x v="3"/>
    <s v="7D"/>
    <x v="6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x v="4"/>
    <x v="3"/>
    <x v="3"/>
    <s v="91"/>
    <x v="8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x v="0"/>
    <x v="0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x v="2"/>
    <x v="4"/>
    <x v="0"/>
    <s v="12"/>
    <x v="4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x v="5"/>
    <x v="0"/>
    <x v="0"/>
    <s v="41"/>
    <x v="9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x v="5"/>
    <x v="4"/>
    <x v="0"/>
    <s v="42"/>
    <x v="9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x v="0"/>
    <x v="0"/>
    <x v="0"/>
    <s v="21"/>
    <x v="39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x v="0"/>
    <x v="0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x v="0"/>
    <x v="4"/>
    <x v="0"/>
    <s v="71"/>
    <x v="1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x v="4"/>
    <x v="3"/>
    <x v="3"/>
    <s v="54"/>
    <x v="31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x v="4"/>
    <x v="3"/>
    <x v="3"/>
    <s v="46"/>
    <x v="30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x v="4"/>
    <x v="3"/>
    <x v="3"/>
    <s v="46"/>
    <x v="30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x v="0"/>
    <x v="4"/>
    <x v="0"/>
    <s v="7A"/>
    <x v="1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x v="4"/>
    <x v="12"/>
    <x v="3"/>
    <s v="62"/>
    <x v="11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x v="4"/>
    <x v="3"/>
    <x v="3"/>
    <s v="52"/>
    <x v="31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x v="0"/>
    <x v="0"/>
    <x v="0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x v="4"/>
    <x v="3"/>
    <x v="3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x v="0"/>
    <x v="0"/>
    <x v="0"/>
    <s v="56"/>
    <x v="38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x v="0"/>
    <x v="0"/>
    <x v="0"/>
    <s v="7B"/>
    <x v="1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x v="0"/>
    <x v="0"/>
    <x v="0"/>
    <s v="31"/>
    <x v="0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x v="0"/>
    <x v="0"/>
    <x v="0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x v="0"/>
    <x v="0"/>
    <x v="0"/>
    <s v="72"/>
    <x v="1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x v="0"/>
    <x v="0"/>
    <x v="0"/>
    <s v="94"/>
    <x v="10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x v="5"/>
    <x v="0"/>
    <x v="0"/>
    <s v="46"/>
    <x v="9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x v="0"/>
    <x v="0"/>
    <x v="0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x v="0"/>
    <x v="0"/>
    <x v="0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x v="0"/>
    <x v="0"/>
    <x v="0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x v="6"/>
    <x v="14"/>
    <x v="4"/>
    <s v="21"/>
    <x v="13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x v="4"/>
    <x v="3"/>
    <x v="3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x v="4"/>
    <x v="3"/>
    <x v="3"/>
    <s v="72"/>
    <x v="6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x v="2"/>
    <x v="0"/>
    <x v="0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x v="0"/>
    <x v="4"/>
    <x v="0"/>
    <s v="73"/>
    <x v="1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x v="8"/>
    <x v="8"/>
    <x v="6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x v="8"/>
    <x v="8"/>
    <x v="6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x v="8"/>
    <x v="8"/>
    <x v="6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x v="0"/>
    <x v="0"/>
    <x v="0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x v="0"/>
    <x v="0"/>
    <x v="0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x v="0"/>
    <x v="0"/>
    <s v="75"/>
    <x v="1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x v="0"/>
    <x v="0"/>
    <s v="75"/>
    <x v="1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x v="0"/>
    <x v="0"/>
    <x v="0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x v="0"/>
    <x v="0"/>
    <x v="0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x v="0"/>
    <x v="0"/>
    <x v="0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x v="0"/>
    <x v="0"/>
    <x v="0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x v="0"/>
    <x v="0"/>
    <x v="0"/>
    <s v="76"/>
    <x v="1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x v="0"/>
    <x v="0"/>
    <x v="0"/>
    <s v="14"/>
    <x v="4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x v="4"/>
    <x v="3"/>
    <x v="3"/>
    <s v="44"/>
    <x v="30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x v="4"/>
    <x v="3"/>
    <x v="3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x v="4"/>
    <x v="3"/>
    <x v="3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x v="4"/>
    <x v="3"/>
    <x v="3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x v="4"/>
    <x v="3"/>
    <x v="3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x v="4"/>
    <x v="3"/>
    <x v="3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x v="4"/>
    <x v="3"/>
    <x v="3"/>
    <s v="94"/>
    <x v="8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x v="0"/>
    <x v="0"/>
    <x v="0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x v="0"/>
    <x v="0"/>
    <x v="0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x v="0"/>
    <x v="0"/>
    <x v="0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x v="2"/>
    <x v="0"/>
    <x v="0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x v="0"/>
    <x v="0"/>
    <x v="0"/>
    <s v="33"/>
    <x v="0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x v="2"/>
    <x v="0"/>
    <x v="0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x v="0"/>
    <x v="0"/>
    <x v="0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x v="6"/>
    <x v="5"/>
    <x v="4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x v="6"/>
    <x v="5"/>
    <x v="4"/>
    <s v="32"/>
    <x v="34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x v="6"/>
    <x v="5"/>
    <x v="4"/>
    <s v="32"/>
    <x v="34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x v="0"/>
    <x v="4"/>
    <x v="0"/>
    <s v="79"/>
    <x v="1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x v="0"/>
    <x v="4"/>
    <x v="0"/>
    <s v="7C"/>
    <x v="1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x v="5"/>
    <x v="4"/>
    <x v="0"/>
    <s v="42"/>
    <x v="9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x v="0"/>
    <x v="0"/>
    <x v="0"/>
    <s v="36"/>
    <x v="0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x v="0"/>
    <x v="0"/>
    <x v="0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x v="0"/>
    <x v="0"/>
    <x v="0"/>
    <s v="36"/>
    <x v="0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x v="2"/>
    <x v="0"/>
    <x v="0"/>
    <s v="13"/>
    <x v="4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x v="4"/>
    <x v="3"/>
    <x v="3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x v="0"/>
    <x v="0"/>
    <x v="0"/>
    <s v="72"/>
    <x v="1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x v="0"/>
    <x v="0"/>
    <x v="0"/>
    <s v="72"/>
    <x v="1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x v="0"/>
    <x v="0"/>
    <x v="0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x v="0"/>
    <x v="0"/>
    <x v="0"/>
    <s v="63"/>
    <x v="12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x v="8"/>
    <x v="8"/>
    <x v="6"/>
    <s v="72"/>
    <x v="28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x v="0"/>
    <x v="0"/>
    <x v="0"/>
    <s v="14"/>
    <x v="4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x v="4"/>
    <x v="3"/>
    <x v="3"/>
    <s v="73"/>
    <x v="6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x v="8"/>
    <x v="8"/>
    <x v="6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x v="5"/>
    <x v="0"/>
    <x v="0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x v="0"/>
    <x v="0"/>
    <x v="0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x v="5"/>
    <x v="0"/>
    <x v="0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x v="5"/>
    <x v="0"/>
    <x v="0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x v="4"/>
    <x v="3"/>
    <x v="3"/>
    <s v="46"/>
    <x v="30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x v="0"/>
    <x v="0"/>
    <x v="0"/>
    <s v="16"/>
    <x v="4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x v="4"/>
    <x v="3"/>
    <x v="3"/>
    <s v="44"/>
    <x v="30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x v="4"/>
    <x v="3"/>
    <x v="3"/>
    <s v="73"/>
    <x v="6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x v="4"/>
    <x v="3"/>
    <x v="3"/>
    <s v="76"/>
    <x v="6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x v="4"/>
    <x v="3"/>
    <x v="3"/>
    <s v="76"/>
    <x v="6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x v="0"/>
    <x v="0"/>
    <x v="0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x v="0"/>
    <x v="0"/>
    <x v="0"/>
    <s v="75"/>
    <x v="1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x v="0"/>
    <x v="0"/>
    <x v="0"/>
    <s v="76"/>
    <x v="1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x v="0"/>
    <x v="0"/>
    <x v="0"/>
    <s v="72"/>
    <x v="1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x v="0"/>
    <x v="0"/>
    <x v="0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x v="0"/>
    <x v="0"/>
    <x v="0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x v="0"/>
    <x v="0"/>
    <x v="0"/>
    <s v="76"/>
    <x v="1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x v="0"/>
    <x v="0"/>
    <x v="0"/>
    <s v="24"/>
    <x v="39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x v="0"/>
    <x v="4"/>
    <x v="0"/>
    <s v="33"/>
    <x v="0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x v="0"/>
    <x v="4"/>
    <x v="0"/>
    <s v="34"/>
    <x v="0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x v="4"/>
    <x v="3"/>
    <x v="3"/>
    <s v="14"/>
    <x v="15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x v="4"/>
    <x v="3"/>
    <x v="3"/>
    <s v="15"/>
    <x v="15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x v="4"/>
    <x v="3"/>
    <x v="3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x v="4"/>
    <x v="3"/>
    <x v="3"/>
    <s v="51"/>
    <x v="31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x v="4"/>
    <x v="3"/>
    <x v="3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x v="4"/>
    <x v="3"/>
    <x v="3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x v="4"/>
    <x v="3"/>
    <x v="3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x v="4"/>
    <x v="3"/>
    <x v="3"/>
    <s v="21"/>
    <x v="7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x v="5"/>
    <x v="0"/>
    <x v="0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x v="0"/>
    <x v="0"/>
    <x v="0"/>
    <s v="16"/>
    <x v="4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x v="0"/>
    <x v="0"/>
    <x v="0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x v="4"/>
    <x v="3"/>
    <x v="3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x v="0"/>
    <x v="0"/>
    <x v="0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x v="6"/>
    <x v="5"/>
    <x v="4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x v="6"/>
    <x v="5"/>
    <x v="4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x v="6"/>
    <x v="5"/>
    <x v="4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x v="6"/>
    <x v="5"/>
    <x v="4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x v="6"/>
    <x v="14"/>
    <x v="4"/>
    <s v="26"/>
    <x v="13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x v="0"/>
    <x v="4"/>
    <x v="0"/>
    <s v="79"/>
    <x v="1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x v="3"/>
    <x v="15"/>
    <x v="2"/>
    <s v="50"/>
    <x v="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x v="2"/>
    <x v="4"/>
    <x v="0"/>
    <s v="13"/>
    <x v="4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x v="2"/>
    <x v="0"/>
    <x v="0"/>
    <s v="12"/>
    <x v="4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x v="0"/>
    <x v="0"/>
    <x v="0"/>
    <s v="53"/>
    <x v="38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x v="0"/>
    <x v="0"/>
    <s v="52"/>
    <x v="38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x v="0"/>
    <x v="0"/>
    <x v="0"/>
    <s v="51"/>
    <x v="38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x v="0"/>
    <x v="0"/>
    <x v="0"/>
    <s v="53"/>
    <x v="38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x v="5"/>
    <x v="4"/>
    <x v="0"/>
    <s v="42"/>
    <x v="9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x v="6"/>
    <x v="5"/>
    <x v="4"/>
    <s v="26"/>
    <x v="13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x v="0"/>
    <x v="0"/>
    <x v="0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x v="2"/>
    <x v="4"/>
    <x v="0"/>
    <s v="13"/>
    <x v="4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x v="11"/>
    <x v="11"/>
    <x v="8"/>
    <s v="10"/>
    <x v="35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x v="5"/>
    <x v="4"/>
    <x v="0"/>
    <s v="42"/>
    <x v="9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x v="5"/>
    <x v="4"/>
    <x v="0"/>
    <s v="42"/>
    <x v="9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x v="0"/>
    <x v="4"/>
    <x v="0"/>
    <s v="16"/>
    <x v="4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x v="0"/>
    <x v="0"/>
    <x v="0"/>
    <s v="16"/>
    <x v="4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x v="2"/>
    <x v="4"/>
    <x v="0"/>
    <s v="12"/>
    <x v="4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x v="0"/>
    <x v="0"/>
    <x v="0"/>
    <s v="75"/>
    <x v="1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x v="6"/>
    <x v="5"/>
    <x v="4"/>
    <s v="26"/>
    <x v="13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x v="0"/>
    <x v="0"/>
    <x v="0"/>
    <s v="16"/>
    <x v="4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x v="0"/>
    <x v="0"/>
    <x v="0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x v="0"/>
    <x v="0"/>
    <x v="0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x v="4"/>
    <x v="3"/>
    <x v="3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x v="4"/>
    <x v="3"/>
    <x v="3"/>
    <s v="34"/>
    <x v="21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x v="4"/>
    <x v="3"/>
    <x v="3"/>
    <s v="34"/>
    <x v="21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x v="4"/>
    <x v="3"/>
    <x v="3"/>
    <s v="73"/>
    <x v="6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x v="4"/>
    <x v="3"/>
    <x v="3"/>
    <s v="12"/>
    <x v="15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x v="4"/>
    <x v="3"/>
    <x v="3"/>
    <s v="91"/>
    <x v="8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x v="4"/>
    <x v="3"/>
    <x v="3"/>
    <s v="91"/>
    <x v="8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x v="12"/>
    <x v="13"/>
    <x v="9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x v="12"/>
    <x v="13"/>
    <x v="9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x v="2"/>
    <x v="4"/>
    <x v="0"/>
    <s v="13"/>
    <x v="4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x v="2"/>
    <x v="4"/>
    <x v="0"/>
    <s v="13"/>
    <x v="4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x v="4"/>
    <x v="3"/>
    <x v="3"/>
    <s v="21"/>
    <x v="7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x v="4"/>
    <x v="3"/>
    <x v="3"/>
    <s v="23"/>
    <x v="7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x v="4"/>
    <x v="3"/>
    <x v="3"/>
    <s v="72"/>
    <x v="6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x v="4"/>
    <x v="3"/>
    <x v="3"/>
    <s v="72"/>
    <x v="6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x v="4"/>
    <x v="3"/>
    <x v="3"/>
    <s v="33"/>
    <x v="21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x v="4"/>
    <x v="3"/>
    <x v="3"/>
    <s v="51"/>
    <x v="31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x v="4"/>
    <x v="3"/>
    <x v="3"/>
    <s v="51"/>
    <x v="31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x v="4"/>
    <x v="3"/>
    <x v="3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x v="4"/>
    <x v="3"/>
    <x v="3"/>
    <s v="52"/>
    <x v="31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x v="4"/>
    <x v="3"/>
    <x v="3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x v="4"/>
    <x v="3"/>
    <x v="3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x v="4"/>
    <x v="3"/>
    <x v="3"/>
    <s v="12"/>
    <x v="15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x v="4"/>
    <x v="3"/>
    <x v="3"/>
    <s v="12"/>
    <x v="15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x v="4"/>
    <x v="3"/>
    <x v="3"/>
    <s v="52"/>
    <x v="31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x v="4"/>
    <x v="3"/>
    <x v="3"/>
    <s v="52"/>
    <x v="31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x v="4"/>
    <x v="3"/>
    <x v="3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x v="4"/>
    <x v="3"/>
    <x v="3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x v="4"/>
    <x v="3"/>
    <x v="3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x v="4"/>
    <x v="3"/>
    <x v="3"/>
    <s v="23"/>
    <x v="7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x v="4"/>
    <x v="3"/>
    <x v="3"/>
    <s v="71"/>
    <x v="6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x v="0"/>
    <x v="0"/>
    <x v="0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x v="5"/>
    <x v="0"/>
    <x v="0"/>
    <s v="41"/>
    <x v="9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x v="4"/>
    <x v="3"/>
    <x v="3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x v="4"/>
    <x v="3"/>
    <x v="3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x v="8"/>
    <x v="8"/>
    <x v="6"/>
    <s v="80"/>
    <x v="27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x v="4"/>
    <x v="3"/>
    <x v="3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x v="4"/>
    <x v="3"/>
    <x v="3"/>
    <s v="93"/>
    <x v="8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x v="4"/>
    <x v="3"/>
    <x v="3"/>
    <s v="12"/>
    <x v="15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x v="4"/>
    <x v="3"/>
    <x v="3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x v="4"/>
    <x v="3"/>
    <x v="3"/>
    <s v="93"/>
    <x v="8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x v="4"/>
    <x v="3"/>
    <x v="3"/>
    <s v="94"/>
    <x v="8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x v="4"/>
    <x v="12"/>
    <x v="3"/>
    <s v="94"/>
    <x v="8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x v="0"/>
    <x v="0"/>
    <x v="0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x v="4"/>
    <x v="3"/>
    <x v="3"/>
    <s v="94"/>
    <x v="8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x v="4"/>
    <x v="3"/>
    <x v="3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x v="4"/>
    <x v="3"/>
    <x v="3"/>
    <s v="13"/>
    <x v="15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x v="4"/>
    <x v="3"/>
    <x v="3"/>
    <s v="32"/>
    <x v="21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x v="2"/>
    <x v="0"/>
    <x v="0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x v="4"/>
    <x v="3"/>
    <x v="3"/>
    <s v="94"/>
    <x v="8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x v="0"/>
    <x v="4"/>
    <x v="0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x v="3"/>
    <x v="2"/>
    <x v="2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x v="4"/>
    <x v="3"/>
    <x v="3"/>
    <s v="42"/>
    <x v="30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x v="4"/>
    <x v="12"/>
    <x v="3"/>
    <s v="24"/>
    <x v="7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x v="4"/>
    <x v="3"/>
    <x v="3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x v="4"/>
    <x v="3"/>
    <x v="3"/>
    <s v="24"/>
    <x v="7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x v="3"/>
    <x v="3"/>
    <s v="44"/>
    <x v="30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x v="3"/>
    <x v="3"/>
    <s v="44"/>
    <x v="30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x v="4"/>
    <x v="12"/>
    <x v="3"/>
    <s v="62"/>
    <x v="11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x v="4"/>
    <x v="3"/>
    <x v="3"/>
    <s v="62"/>
    <x v="11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x v="4"/>
    <x v="3"/>
    <x v="3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x v="4"/>
    <x v="3"/>
    <x v="3"/>
    <s v="23"/>
    <x v="7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x v="5"/>
    <x v="0"/>
    <x v="0"/>
    <s v="46"/>
    <x v="9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x v="5"/>
    <x v="0"/>
    <x v="0"/>
    <s v="44"/>
    <x v="9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x v="0"/>
    <x v="0"/>
    <x v="0"/>
    <s v="7K"/>
    <x v="1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x v="0"/>
    <x v="0"/>
    <x v="0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x v="0"/>
    <x v="0"/>
    <x v="0"/>
    <s v="14"/>
    <x v="4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x v="4"/>
    <x v="3"/>
    <x v="3"/>
    <s v="14"/>
    <x v="15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x v="4"/>
    <x v="3"/>
    <x v="3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x v="4"/>
    <x v="3"/>
    <x v="3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x v="4"/>
    <x v="3"/>
    <x v="3"/>
    <s v="24"/>
    <x v="7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x v="4"/>
    <x v="3"/>
    <x v="3"/>
    <s v="92"/>
    <x v="8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x v="5"/>
    <x v="0"/>
    <x v="0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x v="0"/>
    <x v="4"/>
    <x v="0"/>
    <s v="33"/>
    <x v="0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x v="0"/>
    <x v="4"/>
    <x v="0"/>
    <s v="7F"/>
    <x v="1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x v="0"/>
    <x v="4"/>
    <x v="0"/>
    <s v="7F"/>
    <x v="1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x v="4"/>
    <x v="3"/>
    <x v="3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x v="4"/>
    <x v="3"/>
    <x v="3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x v="7"/>
    <x v="6"/>
    <x v="5"/>
    <s v="13"/>
    <x v="18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x v="0"/>
    <x v="0"/>
    <x v="0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x v="8"/>
    <x v="8"/>
    <x v="6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x v="5"/>
    <x v="0"/>
    <x v="0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x v="0"/>
    <x v="0"/>
    <x v="0"/>
    <s v="31"/>
    <x v="0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x v="5"/>
    <x v="0"/>
    <x v="0"/>
    <s v="41"/>
    <x v="9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x v="4"/>
    <x v="3"/>
    <x v="3"/>
    <s v="14"/>
    <x v="15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x v="4"/>
    <x v="3"/>
    <x v="3"/>
    <s v="24"/>
    <x v="7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x v="4"/>
    <x v="3"/>
    <x v="3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x v="5"/>
    <x v="0"/>
    <x v="0"/>
    <s v="43"/>
    <x v="9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x v="4"/>
    <x v="3"/>
    <x v="3"/>
    <s v="41"/>
    <x v="30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x v="4"/>
    <x v="3"/>
    <x v="3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x v="4"/>
    <x v="3"/>
    <x v="3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x v="4"/>
    <x v="3"/>
    <x v="3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x v="4"/>
    <x v="3"/>
    <x v="3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x v="4"/>
    <x v="3"/>
    <x v="3"/>
    <s v="32"/>
    <x v="21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x v="6"/>
    <x v="5"/>
    <x v="4"/>
    <s v="31"/>
    <x v="34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x v="6"/>
    <x v="5"/>
    <x v="4"/>
    <s v="31"/>
    <x v="34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x v="4"/>
    <x v="3"/>
    <x v="3"/>
    <s v="42"/>
    <x v="30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x v="5"/>
    <x v="0"/>
    <x v="0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x v="0"/>
    <x v="0"/>
    <x v="0"/>
    <s v="31"/>
    <x v="0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x v="0"/>
    <x v="0"/>
    <x v="0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x v="0"/>
    <x v="0"/>
    <x v="0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x v="4"/>
    <x v="3"/>
    <x v="3"/>
    <s v="22"/>
    <x v="7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x v="4"/>
    <x v="3"/>
    <x v="3"/>
    <s v="21"/>
    <x v="7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x v="4"/>
    <x v="3"/>
    <x v="3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x v="4"/>
    <x v="3"/>
    <x v="3"/>
    <s v="61"/>
    <x v="11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x v="4"/>
    <x v="3"/>
    <x v="3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x v="4"/>
    <x v="3"/>
    <x v="3"/>
    <s v="75"/>
    <x v="6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x v="4"/>
    <x v="3"/>
    <x v="3"/>
    <s v="91"/>
    <x v="8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x v="4"/>
    <x v="3"/>
    <x v="3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x v="0"/>
    <x v="0"/>
    <x v="0"/>
    <s v="32"/>
    <x v="0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x v="4"/>
    <x v="3"/>
    <x v="3"/>
    <s v="42"/>
    <x v="30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x v="4"/>
    <x v="3"/>
    <x v="3"/>
    <s v="32"/>
    <x v="21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x v="4"/>
    <x v="3"/>
    <x v="3"/>
    <s v="52"/>
    <x v="31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x v="5"/>
    <x v="0"/>
    <x v="0"/>
    <s v="41"/>
    <x v="9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x v="5"/>
    <x v="0"/>
    <x v="0"/>
    <s v="41"/>
    <x v="9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x v="5"/>
    <x v="0"/>
    <x v="0"/>
    <s v="41"/>
    <x v="9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x v="0"/>
    <x v="0"/>
    <x v="0"/>
    <s v="63"/>
    <x v="12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x v="4"/>
    <x v="3"/>
    <x v="3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x v="4"/>
    <x v="3"/>
    <x v="3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x v="4"/>
    <x v="3"/>
    <x v="3"/>
    <s v="94"/>
    <x v="8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x v="4"/>
    <x v="3"/>
    <x v="3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x v="4"/>
    <x v="3"/>
    <x v="3"/>
    <s v="13"/>
    <x v="15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x v="4"/>
    <x v="3"/>
    <x v="3"/>
    <s v="43"/>
    <x v="30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x v="4"/>
    <x v="3"/>
    <x v="3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x v="4"/>
    <x v="3"/>
    <x v="3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x v="2"/>
    <x v="0"/>
    <x v="0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x v="0"/>
    <x v="0"/>
    <x v="0"/>
    <s v="34"/>
    <x v="0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x v="0"/>
    <x v="0"/>
    <x v="0"/>
    <s v="66"/>
    <x v="12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x v="0"/>
    <x v="0"/>
    <x v="0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x v="0"/>
    <x v="0"/>
    <x v="0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x v="5"/>
    <x v="0"/>
    <x v="0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x v="0"/>
    <x v="4"/>
    <x v="0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x v="2"/>
    <x v="0"/>
    <x v="0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x v="0"/>
    <x v="0"/>
    <x v="0"/>
    <s v="32"/>
    <x v="0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x v="0"/>
    <x v="0"/>
    <x v="0"/>
    <s v="32"/>
    <x v="0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x v="6"/>
    <x v="5"/>
    <x v="4"/>
    <s v="31"/>
    <x v="34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x v="0"/>
    <x v="0"/>
    <x v="0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00"/>
    <s v="GA"/>
    <s v="GASOLINE"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x v="1"/>
    <x v="16"/>
    <x v="1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x v="5"/>
    <x v="0"/>
    <x v="0"/>
    <s v="42"/>
    <x v="9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x v="0"/>
    <x v="0"/>
    <x v="0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x v="0"/>
    <x v="0"/>
    <x v="0"/>
    <s v="63"/>
    <x v="12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x v="0"/>
    <x v="0"/>
    <x v="0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x v="0"/>
    <x v="0"/>
    <x v="0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x v="5"/>
    <x v="0"/>
    <x v="0"/>
    <s v="46"/>
    <x v="9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x v="2"/>
    <x v="0"/>
    <x v="0"/>
    <s v="13"/>
    <x v="4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x v="5"/>
    <x v="0"/>
    <x v="0"/>
    <s v="43"/>
    <x v="9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x v="0"/>
    <x v="4"/>
    <x v="0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x v="1"/>
    <x v="16"/>
    <x v="1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x v="12"/>
    <x v="13"/>
    <x v="9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x v="12"/>
    <x v="13"/>
    <x v="9"/>
    <s v="30"/>
    <x v="41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x v="0"/>
    <x v="0"/>
    <x v="0"/>
    <s v="22"/>
    <x v="39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x v="0"/>
    <x v="0"/>
    <x v="0"/>
    <s v="53"/>
    <x v="38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x v="0"/>
    <x v="0"/>
    <x v="0"/>
    <s v="52"/>
    <x v="38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x v="1"/>
    <x v="16"/>
    <x v="1"/>
    <s v="80"/>
    <x v="14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x v="1"/>
    <x v="16"/>
    <x v="1"/>
    <s v="80"/>
    <x v="14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x v="0"/>
    <x v="0"/>
    <x v="0"/>
    <s v="14"/>
    <x v="4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x v="4"/>
    <x v="3"/>
    <x v="3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x v="0"/>
    <x v="0"/>
    <x v="0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x v="8"/>
    <x v="8"/>
    <x v="6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x v="8"/>
    <x v="8"/>
    <x v="6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x v="1"/>
    <x v="1"/>
    <x v="1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x v="4"/>
    <x v="3"/>
    <x v="3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x v="4"/>
    <x v="3"/>
    <x v="3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x v="4"/>
    <x v="3"/>
    <x v="3"/>
    <s v="42"/>
    <x v="30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x v="4"/>
    <x v="3"/>
    <x v="3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x v="4"/>
    <x v="3"/>
    <x v="3"/>
    <s v="42"/>
    <x v="30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x v="4"/>
    <x v="3"/>
    <x v="3"/>
    <s v="42"/>
    <x v="30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x v="4"/>
    <x v="3"/>
    <x v="3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x v="4"/>
    <x v="3"/>
    <x v="3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x v="4"/>
    <x v="3"/>
    <x v="3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x v="8"/>
    <x v="8"/>
    <x v="6"/>
    <s v="72"/>
    <x v="28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x v="10"/>
    <x v="10"/>
    <x v="8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x v="4"/>
    <x v="3"/>
    <x v="3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x v="4"/>
    <x v="3"/>
    <x v="3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x v="4"/>
    <x v="3"/>
    <x v="3"/>
    <s v="18"/>
    <x v="15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x v="4"/>
    <x v="3"/>
    <x v="3"/>
    <s v="94"/>
    <x v="8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x v="4"/>
    <x v="3"/>
    <x v="3"/>
    <s v="14"/>
    <x v="15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x v="4"/>
    <x v="3"/>
    <x v="3"/>
    <s v="75"/>
    <x v="6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x v="4"/>
    <x v="3"/>
    <x v="3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x v="4"/>
    <x v="3"/>
    <x v="3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x v="4"/>
    <x v="3"/>
    <x v="3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x v="4"/>
    <x v="3"/>
    <x v="3"/>
    <s v="18"/>
    <x v="15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 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 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 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 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 0"/>
    <s v="CN"/>
    <s v="COMPRESSED NATURAL GAS"/>
    <s v="N"/>
    <s v="1116"/>
    <x v="0"/>
    <x v="0"/>
    <x v="0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x v="0"/>
    <x v="0"/>
    <x v="0"/>
    <s v="23"/>
    <x v="39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x v="4"/>
    <x v="3"/>
    <x v="3"/>
    <s v="51"/>
    <x v="31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x v="4"/>
    <x v="3"/>
    <x v="3"/>
    <s v="53"/>
    <x v="31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x v="4"/>
    <x v="3"/>
    <x v="3"/>
    <s v="91"/>
    <x v="8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x v="4"/>
    <x v="3"/>
    <x v="3"/>
    <s v="91"/>
    <x v="8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x v="4"/>
    <x v="3"/>
    <x v="3"/>
    <s v="91"/>
    <x v="8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x v="4"/>
    <x v="3"/>
    <x v="3"/>
    <s v="91"/>
    <x v="8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x v="4"/>
    <x v="3"/>
    <x v="3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x v="4"/>
    <x v="3"/>
    <x v="3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x v="4"/>
    <x v="3"/>
    <x v="3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x v="4"/>
    <x v="3"/>
    <x v="3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x v="0"/>
    <x v="0"/>
    <x v="0"/>
    <s v="23"/>
    <x v="39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x v="5"/>
    <x v="0"/>
    <x v="0"/>
    <s v="43"/>
    <x v="9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x v="5"/>
    <x v="0"/>
    <x v="0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x v="0"/>
    <x v="0"/>
    <x v="0"/>
    <s v="76"/>
    <x v="1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x v="0"/>
    <x v="0"/>
    <x v="0"/>
    <s v="23"/>
    <x v="39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x v="0"/>
    <x v="0"/>
    <x v="0"/>
    <s v="72"/>
    <x v="1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x v="8"/>
    <x v="8"/>
    <x v="6"/>
    <s v="51"/>
    <x v="24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x v="2"/>
    <x v="0"/>
    <x v="0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x v="12"/>
    <x v="13"/>
    <x v="9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x v="8"/>
    <x v="8"/>
    <x v="6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x v="8"/>
    <x v="8"/>
    <x v="6"/>
    <s v="73"/>
    <x v="28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x v="0"/>
    <x v="0"/>
    <x v="0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x v="0"/>
    <x v="0"/>
    <x v="0"/>
    <s v="34"/>
    <x v="0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x v="4"/>
    <x v="3"/>
    <x v="3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x v="1"/>
    <x v="1"/>
    <x v="1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x v="4"/>
    <x v="3"/>
    <x v="3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x v="4"/>
    <x v="3"/>
    <x v="3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x v="10"/>
    <x v="10"/>
    <x v="8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x v="0"/>
    <x v="0"/>
    <x v="0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x v="0"/>
    <x v="0"/>
    <x v="0"/>
    <s v="61"/>
    <x v="12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x v="0"/>
    <x v="4"/>
    <x v="0"/>
    <s v="7A"/>
    <x v="1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x v="0"/>
    <x v="4"/>
    <x v="0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x v="0"/>
    <x v="4"/>
    <x v="0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x v="0"/>
    <x v="0"/>
    <x v="0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x v="4"/>
    <x v="3"/>
    <x v="3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x v="4"/>
    <x v="3"/>
    <x v="3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x v="4"/>
    <x v="3"/>
    <x v="3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x v="0"/>
    <x v="0"/>
    <x v="0"/>
    <s v="33"/>
    <x v="0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x v="4"/>
    <x v="3"/>
    <x v="3"/>
    <s v="91"/>
    <x v="8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x v="4"/>
    <x v="3"/>
    <x v="3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x v="4"/>
    <x v="3"/>
    <x v="3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x v="4"/>
    <x v="3"/>
    <x v="3"/>
    <s v="33"/>
    <x v="21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x v="4"/>
    <x v="3"/>
    <x v="3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x v="4"/>
    <x v="3"/>
    <x v="3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x v="2"/>
    <x v="0"/>
    <x v="0"/>
    <s v="12"/>
    <x v="4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x v="4"/>
    <x v="3"/>
    <x v="3"/>
    <s v="71"/>
    <x v="6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x v="4"/>
    <x v="3"/>
    <x v="3"/>
    <s v="71"/>
    <x v="6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x v="0"/>
    <x v="0"/>
    <x v="0"/>
    <s v="23"/>
    <x v="39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x v="8"/>
    <x v="8"/>
    <x v="6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x v="4"/>
    <x v="3"/>
    <x v="3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x v="0"/>
    <x v="0"/>
    <x v="0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x v="5"/>
    <x v="4"/>
    <x v="0"/>
    <s v="44"/>
    <x v="9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x v="5"/>
    <x v="4"/>
    <x v="0"/>
    <s v="44"/>
    <x v="9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x v="0"/>
    <x v="0"/>
    <x v="0"/>
    <s v="32"/>
    <x v="0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x v="0"/>
    <x v="0"/>
    <x v="0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x v="4"/>
    <x v="3"/>
    <x v="3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x v="4"/>
    <x v="3"/>
    <x v="3"/>
    <s v="93"/>
    <x v="8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x v="6"/>
    <x v="5"/>
    <x v="4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x v="5"/>
    <x v="0"/>
    <x v="0"/>
    <s v="41"/>
    <x v="9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x v="0"/>
    <x v="0"/>
    <x v="0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x v="0"/>
    <x v="0"/>
    <x v="0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x v="0"/>
    <x v="0"/>
    <x v="0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x v="0"/>
    <x v="0"/>
    <x v="0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x v="0"/>
    <x v="0"/>
    <x v="0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x v="0"/>
    <x v="0"/>
    <x v="0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x v="0"/>
    <x v="0"/>
    <x v="0"/>
    <s v="36"/>
    <x v="0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x v="0"/>
    <x v="0"/>
    <x v="0"/>
    <s v="32"/>
    <x v="0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x v="0"/>
    <x v="0"/>
    <x v="0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x v="5"/>
    <x v="0"/>
    <x v="0"/>
    <s v="46"/>
    <x v="9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x v="0"/>
    <x v="0"/>
    <x v="0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00"/>
    <s v="EP"/>
    <s v="ELECTRIC TRACKLESS TROLLEY"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00"/>
    <s v="HE"/>
    <s v="HYBRID ELECTRIC - DIESEL"/>
    <s v="N"/>
    <s v="1313"/>
    <x v="7"/>
    <x v="6"/>
    <x v="5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x v="7"/>
    <x v="6"/>
    <x v="5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x v="5"/>
    <x v="0"/>
    <x v="0"/>
    <s v="42"/>
    <x v="9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x v="0"/>
    <x v="0"/>
    <x v="0"/>
    <s v="33"/>
    <x v="0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x v="4"/>
    <x v="12"/>
    <x v="3"/>
    <s v="94"/>
    <x v="8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x v="4"/>
    <x v="3"/>
    <x v="3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x v="7"/>
    <x v="6"/>
    <x v="5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x v="7"/>
    <x v="6"/>
    <x v="5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x v="7"/>
    <x v="6"/>
    <x v="5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x v="4"/>
    <x v="3"/>
    <x v="3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x v="8"/>
    <x v="8"/>
    <x v="6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x v="8"/>
    <x v="8"/>
    <x v="6"/>
    <s v="13"/>
    <x v="22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x v="8"/>
    <x v="8"/>
    <x v="6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x v="8"/>
    <x v="8"/>
    <x v="6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x v="12"/>
    <x v="13"/>
    <x v="9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x v="8"/>
    <x v="8"/>
    <x v="6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x v="9"/>
    <x v="9"/>
    <x v="7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x v="0"/>
    <x v="0"/>
    <x v="0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x v="4"/>
    <x v="3"/>
    <x v="3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x v="4"/>
    <x v="3"/>
    <x v="3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x v="4"/>
    <x v="3"/>
    <x v="3"/>
    <s v="63"/>
    <x v="11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x v="4"/>
    <x v="3"/>
    <x v="3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x v="4"/>
    <x v="3"/>
    <x v="3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x v="4"/>
    <x v="3"/>
    <x v="3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x v="8"/>
    <x v="8"/>
    <x v="6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x v="4"/>
    <x v="3"/>
    <x v="3"/>
    <s v="72"/>
    <x v="6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x v="4"/>
    <x v="3"/>
    <x v="3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x v="4"/>
    <x v="3"/>
    <x v="3"/>
    <s v="26"/>
    <x v="7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x v="4"/>
    <x v="3"/>
    <x v="3"/>
    <s v="41"/>
    <x v="30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x v="4"/>
    <x v="3"/>
    <x v="3"/>
    <s v="41"/>
    <x v="30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x v="4"/>
    <x v="3"/>
    <x v="3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x v="9"/>
    <x v="7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x v="0"/>
    <x v="0"/>
    <x v="0"/>
    <s v="72"/>
    <x v="1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x v="0"/>
    <x v="0"/>
    <x v="0"/>
    <s v="72"/>
    <x v="1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x v="4"/>
    <x v="3"/>
    <x v="3"/>
    <s v="26"/>
    <x v="7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x v="5"/>
    <x v="0"/>
    <x v="0"/>
    <s v="46"/>
    <x v="9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x v="0"/>
    <x v="0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x v="0"/>
    <x v="0"/>
    <x v="0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x v="4"/>
    <x v="3"/>
    <x v="3"/>
    <s v="72"/>
    <x v="6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x v="4"/>
    <x v="3"/>
    <x v="3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x v="0"/>
    <x v="0"/>
    <x v="0"/>
    <s v="71"/>
    <x v="1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x v="0"/>
    <x v="0"/>
    <x v="0"/>
    <s v="76"/>
    <x v="1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x v="4"/>
    <x v="3"/>
    <x v="3"/>
    <s v="23"/>
    <x v="7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x v="4"/>
    <x v="3"/>
    <x v="3"/>
    <s v="72"/>
    <x v="6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x v="4"/>
    <x v="3"/>
    <x v="3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x v="0"/>
    <x v="0"/>
    <x v="0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x v="2"/>
    <x v="0"/>
    <x v="0"/>
    <s v="13"/>
    <x v="4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x v="5"/>
    <x v="0"/>
    <x v="0"/>
    <s v="42"/>
    <x v="9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x v="4"/>
    <x v="3"/>
    <x v="3"/>
    <s v="34"/>
    <x v="21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x v="0"/>
    <x v="0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x v="0"/>
    <x v="0"/>
    <x v="0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x v="0"/>
    <x v="0"/>
    <x v="0"/>
    <s v="7K"/>
    <x v="1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x v="10"/>
    <x v="10"/>
    <x v="8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x v="10"/>
    <x v="10"/>
    <x v="8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x v="10"/>
    <x v="10"/>
    <x v="8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x v="0"/>
    <x v="0"/>
    <x v="0"/>
    <s v="15"/>
    <x v="4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x v="0"/>
    <x v="0"/>
    <x v="0"/>
    <s v="32"/>
    <x v="0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x v="0"/>
    <x v="0"/>
    <x v="0"/>
    <s v="71"/>
    <x v="1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x v="0"/>
    <x v="0"/>
    <x v="0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x v="0"/>
    <x v="0"/>
    <x v="0"/>
    <s v="31"/>
    <x v="0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x v="0"/>
    <x v="0"/>
    <x v="0"/>
    <s v="33"/>
    <x v="0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x v="0"/>
    <x v="0"/>
    <x v="0"/>
    <s v="71"/>
    <x v="1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x v="0"/>
    <x v="0"/>
    <x v="0"/>
    <s v="71"/>
    <x v="1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x v="0"/>
    <x v="0"/>
    <x v="0"/>
    <s v="71"/>
    <x v="1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x v="4"/>
    <x v="3"/>
    <x v="3"/>
    <s v="71"/>
    <x v="6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x v="4"/>
    <x v="3"/>
    <x v="3"/>
    <s v="31"/>
    <x v="21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x v="4"/>
    <x v="3"/>
    <x v="3"/>
    <s v="33"/>
    <x v="21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x v="6"/>
    <x v="14"/>
    <x v="4"/>
    <s v="24"/>
    <x v="13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x v="5"/>
    <x v="0"/>
    <x v="0"/>
    <s v="43"/>
    <x v="9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x v="0"/>
    <x v="0"/>
    <x v="0"/>
    <s v="14"/>
    <x v="4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x v="5"/>
    <x v="0"/>
    <x v="0"/>
    <s v="46"/>
    <x v="9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x v="0"/>
    <x v="0"/>
    <x v="0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x v="5"/>
    <x v="0"/>
    <x v="0"/>
    <s v="44"/>
    <x v="9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x v="1"/>
    <x v="1"/>
    <x v="1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x v="0"/>
    <x v="0"/>
    <x v="0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x v="0"/>
    <x v="0"/>
    <x v="0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x v="5"/>
    <x v="0"/>
    <x v="0"/>
    <s v="42"/>
    <x v="9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x v="0"/>
    <x v="0"/>
    <x v="0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x v="5"/>
    <x v="0"/>
    <x v="0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x v="5"/>
    <x v="0"/>
    <x v="0"/>
    <s v="42"/>
    <x v="9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x v="5"/>
    <x v="0"/>
    <x v="0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x v="2"/>
    <x v="4"/>
    <x v="0"/>
    <s v="12"/>
    <x v="4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x v="0"/>
    <x v="4"/>
    <x v="0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x v="0"/>
    <x v="4"/>
    <x v="0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x v="1"/>
    <x v="16"/>
    <x v="1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x v="2"/>
    <x v="4"/>
    <x v="0"/>
    <s v="12"/>
    <x v="4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x v="2"/>
    <x v="0"/>
    <x v="0"/>
    <s v="12"/>
    <x v="4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x v="5"/>
    <x v="0"/>
    <x v="0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x v="0"/>
    <x v="0"/>
    <x v="0"/>
    <s v="52"/>
    <x v="38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x v="5"/>
    <x v="0"/>
    <x v="0"/>
    <s v="41"/>
    <x v="9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x v="4"/>
    <x v="3"/>
    <x v="3"/>
    <s v="22"/>
    <x v="7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x v="4"/>
    <x v="3"/>
    <x v="3"/>
    <s v="42"/>
    <x v="30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x v="4"/>
    <x v="3"/>
    <x v="3"/>
    <s v="32"/>
    <x v="21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x v="4"/>
    <x v="3"/>
    <x v="3"/>
    <s v="32"/>
    <x v="21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x v="4"/>
    <x v="3"/>
    <x v="3"/>
    <s v="52"/>
    <x v="31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x v="4"/>
    <x v="3"/>
    <x v="3"/>
    <s v="12"/>
    <x v="15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x v="4"/>
    <x v="3"/>
    <x v="3"/>
    <s v="14"/>
    <x v="15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x v="4"/>
    <x v="3"/>
    <x v="3"/>
    <s v="33"/>
    <x v="21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x v="4"/>
    <x v="3"/>
    <x v="3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x v="4"/>
    <x v="3"/>
    <x v="3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x v="4"/>
    <x v="3"/>
    <x v="3"/>
    <s v="42"/>
    <x v="30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x v="0"/>
    <x v="0"/>
    <x v="0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x v="1"/>
    <x v="1"/>
    <x v="1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x v="5"/>
    <x v="0"/>
    <x v="0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x v="4"/>
    <x v="3"/>
    <x v="3"/>
    <s v="11"/>
    <x v="15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x v="0"/>
    <x v="0"/>
    <x v="0"/>
    <s v="52"/>
    <x v="38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x v="7"/>
    <x v="6"/>
    <x v="5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x v="7"/>
    <x v="6"/>
    <x v="5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x v="5"/>
    <x v="0"/>
    <x v="0"/>
    <s v="44"/>
    <x v="9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x v="5"/>
    <x v="0"/>
    <x v="0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x v="0"/>
    <x v="0"/>
    <x v="0"/>
    <s v="76"/>
    <x v="1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x v="0"/>
    <x v="0"/>
    <x v="0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x v="0"/>
    <x v="0"/>
    <x v="0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x v="0"/>
    <x v="0"/>
    <x v="0"/>
    <s v="34"/>
    <x v="0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x v="7"/>
    <x v="6"/>
    <x v="5"/>
    <s v="13"/>
    <x v="18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x v="7"/>
    <x v="6"/>
    <x v="5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x v="4"/>
    <x v="12"/>
    <x v="3"/>
    <s v="24"/>
    <x v="7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x v="4"/>
    <x v="3"/>
    <x v="3"/>
    <s v="24"/>
    <x v="7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x v="4"/>
    <x v="3"/>
    <x v="3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x v="4"/>
    <x v="3"/>
    <x v="3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x v="8"/>
    <x v="8"/>
    <x v="6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x v="0"/>
    <x v="0"/>
    <x v="0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x v="4"/>
    <x v="3"/>
    <x v="3"/>
    <s v="92"/>
    <x v="8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x v="4"/>
    <x v="3"/>
    <x v="3"/>
    <s v="92"/>
    <x v="8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x v="4"/>
    <x v="3"/>
    <x v="3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x v="5"/>
    <x v="0"/>
    <x v="0"/>
    <s v="46"/>
    <x v="9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x v="0"/>
    <x v="0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x v="0"/>
    <x v="0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x v="0"/>
    <x v="0"/>
    <x v="0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x v="0"/>
    <x v="0"/>
    <x v="0"/>
    <s v="36"/>
    <x v="0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x v="5"/>
    <x v="0"/>
    <x v="0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x v="0"/>
    <x v="0"/>
    <x v="0"/>
    <s v="75"/>
    <x v="1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x v="0"/>
    <x v="0"/>
    <x v="0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x v="0"/>
    <x v="0"/>
    <x v="0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x v="0"/>
    <x v="0"/>
    <x v="0"/>
    <s v="22"/>
    <x v="39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x v="0"/>
    <x v="0"/>
    <x v="0"/>
    <s v="21"/>
    <x v="39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x v="5"/>
    <x v="0"/>
    <x v="0"/>
    <s v="46"/>
    <x v="9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x v="0"/>
    <x v="0"/>
    <s v="46"/>
    <x v="9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x v="0"/>
    <x v="0"/>
    <x v="0"/>
    <s v="93"/>
    <x v="10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x v="1"/>
    <x v="1"/>
    <x v="1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x v="5"/>
    <x v="0"/>
    <x v="0"/>
    <s v="46"/>
    <x v="9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x v="0"/>
    <x v="0"/>
    <s v="46"/>
    <x v="9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x v="4"/>
    <x v="3"/>
    <x v="3"/>
    <s v="62"/>
    <x v="11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x v="4"/>
    <x v="3"/>
    <x v="3"/>
    <s v="13"/>
    <x v="15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x v="0"/>
    <x v="0"/>
    <x v="0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x v="0"/>
    <x v="0"/>
    <x v="0"/>
    <s v="21"/>
    <x v="39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x v="0"/>
    <x v="0"/>
    <x v="0"/>
    <s v="23"/>
    <x v="39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x v="0"/>
    <x v="0"/>
    <x v="0"/>
    <s v="75"/>
    <x v="1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x v="4"/>
    <x v="3"/>
    <x v="3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x v="0"/>
    <x v="0"/>
    <x v="0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x v="0"/>
    <x v="0"/>
    <x v="0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x v="0"/>
    <x v="0"/>
    <x v="0"/>
    <s v="75"/>
    <x v="1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x v="2"/>
    <x v="0"/>
    <x v="0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x v="0"/>
    <x v="0"/>
    <x v="0"/>
    <s v="31"/>
    <x v="0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x v="0"/>
    <x v="0"/>
    <x v="0"/>
    <s v="33"/>
    <x v="0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04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06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08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x v="0"/>
    <x v="0"/>
    <x v="0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x v="5"/>
    <x v="0"/>
    <x v="0"/>
    <s v="43"/>
    <x v="9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x v="5"/>
    <x v="0"/>
    <x v="0"/>
    <s v="43"/>
    <x v="9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x v="2"/>
    <x v="0"/>
    <x v="0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x v="4"/>
    <x v="3"/>
    <x v="3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x v="4"/>
    <x v="3"/>
    <x v="3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x v="4"/>
    <x v="3"/>
    <x v="3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00"/>
    <s v="EP"/>
    <s v="ELECTRIC TRACKLESS TROLLEY"/>
    <s v="N"/>
    <s v="1311"/>
    <x v="7"/>
    <x v="6"/>
    <x v="5"/>
    <s v="11"/>
    <x v="18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0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x v="4"/>
    <x v="3"/>
    <x v="3"/>
    <s v="34"/>
    <x v="21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x v="4"/>
    <x v="3"/>
    <x v="3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x v="4"/>
    <x v="3"/>
    <x v="3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x v="4"/>
    <x v="3"/>
    <x v="3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x v="2"/>
    <x v="0"/>
    <x v="0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x v="0"/>
    <x v="0"/>
    <x v="0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x v="8"/>
    <x v="8"/>
    <x v="6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x v="13"/>
    <x v="17"/>
    <x v="10"/>
    <s v="10"/>
    <x v="42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x v="13"/>
    <x v="17"/>
    <x v="10"/>
    <s v="30"/>
    <x v="4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x v="13"/>
    <x v="17"/>
    <x v="10"/>
    <s v="80"/>
    <x v="44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x v="13"/>
    <x v="17"/>
    <x v="10"/>
    <s v="80"/>
    <x v="44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x v="9"/>
    <x v="9"/>
    <x v="7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x v="8"/>
    <x v="8"/>
    <x v="6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x v="10"/>
    <x v="10"/>
    <x v="8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x v="10"/>
    <x v="10"/>
    <x v="8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x v="9"/>
    <x v="9"/>
    <x v="7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x v="8"/>
    <x v="8"/>
    <x v="6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x v="9"/>
    <x v="9"/>
    <x v="7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x v="9"/>
    <x v="9"/>
    <x v="7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x v="9"/>
    <x v="9"/>
    <x v="7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x v="0"/>
    <x v="0"/>
    <x v="0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x v="9"/>
    <x v="9"/>
    <x v="7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x v="8"/>
    <x v="8"/>
    <x v="6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x v="2"/>
    <x v="0"/>
    <x v="0"/>
    <s v="13"/>
    <x v="4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x v="2"/>
    <x v="0"/>
    <x v="0"/>
    <s v="13"/>
    <x v="4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x v="2"/>
    <x v="0"/>
    <x v="0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x v="0"/>
    <x v="0"/>
    <x v="0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x v="6"/>
    <x v="5"/>
    <x v="4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x v="6"/>
    <x v="5"/>
    <x v="4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x v="6"/>
    <x v="5"/>
    <x v="4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x v="0"/>
    <x v="0"/>
    <x v="0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x v="0"/>
    <x v="0"/>
    <x v="0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x v="0"/>
    <x v="0"/>
    <x v="0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x v="0"/>
    <x v="0"/>
    <x v="0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x v="5"/>
    <x v="0"/>
    <x v="0"/>
    <s v="43"/>
    <x v="9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x v="0"/>
    <x v="0"/>
    <x v="0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x v="4"/>
    <x v="3"/>
    <x v="3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x v="4"/>
    <x v="3"/>
    <x v="3"/>
    <s v="32"/>
    <x v="21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x v="4"/>
    <x v="3"/>
    <x v="3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x v="4"/>
    <x v="3"/>
    <x v="3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x v="4"/>
    <x v="3"/>
    <x v="3"/>
    <s v="43"/>
    <x v="30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x v="4"/>
    <x v="3"/>
    <x v="3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x v="4"/>
    <x v="3"/>
    <x v="3"/>
    <s v="79"/>
    <x v="6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x v="4"/>
    <x v="3"/>
    <x v="3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x v="0"/>
    <x v="0"/>
    <x v="0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x v="0"/>
    <x v="0"/>
    <x v="0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x v="0"/>
    <x v="0"/>
    <x v="0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x v="0"/>
    <x v="0"/>
    <x v="0"/>
    <s v="76"/>
    <x v="1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x v="6"/>
    <x v="5"/>
    <x v="4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x v="5"/>
    <x v="0"/>
    <x v="0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x v="2"/>
    <x v="0"/>
    <x v="0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x v="4"/>
    <x v="3"/>
    <x v="3"/>
    <s v="26"/>
    <x v="7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x v="4"/>
    <x v="3"/>
    <x v="3"/>
    <s v="26"/>
    <x v="7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x v="0"/>
    <x v="0"/>
    <x v="0"/>
    <s v="33"/>
    <x v="0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x v="5"/>
    <x v="0"/>
    <x v="0"/>
    <s v="44"/>
    <x v="9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x v="5"/>
    <x v="0"/>
    <x v="0"/>
    <s v="46"/>
    <x v="9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x v="0"/>
    <x v="0"/>
    <x v="0"/>
    <s v="7D"/>
    <x v="1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x v="0"/>
    <x v="0"/>
    <x v="0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x v="4"/>
    <x v="3"/>
    <x v="3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x v="5"/>
    <x v="0"/>
    <x v="0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x v="0"/>
    <x v="0"/>
    <x v="0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x v="4"/>
    <x v="3"/>
    <x v="3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x v="5"/>
    <x v="0"/>
    <x v="0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x v="0"/>
    <x v="0"/>
    <x v="0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x v="6"/>
    <x v="5"/>
    <x v="4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x v="0"/>
    <x v="0"/>
    <x v="0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x v="2"/>
    <x v="0"/>
    <x v="0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x v="5"/>
    <x v="0"/>
    <x v="0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x v="0"/>
    <x v="0"/>
    <x v="0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x v="0"/>
    <x v="0"/>
    <x v="0"/>
    <s v="32"/>
    <x v="0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990"/>
    <s v="  "/>
    <m/>
    <s v="N"/>
    <s v="1409"/>
    <x v="7"/>
    <x v="18"/>
    <x v="5"/>
    <s v="09"/>
    <x v="19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x v="7"/>
    <x v="6"/>
    <x v="5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91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92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93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94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95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96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98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x v="7"/>
    <x v="7"/>
    <x v="5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00"/>
    <s v="HE"/>
    <s v="HYBRID ELECTRIC - DIESEL"/>
    <s v="N"/>
    <s v="1313"/>
    <x v="7"/>
    <x v="6"/>
    <x v="5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x v="7"/>
    <x v="7"/>
    <x v="5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x v="7"/>
    <x v="7"/>
    <x v="5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x v="7"/>
    <x v="7"/>
    <x v="5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x v="7"/>
    <x v="7"/>
    <x v="5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x v="7"/>
    <x v="7"/>
    <x v="5"/>
    <s v="05"/>
    <x v="19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x v="7"/>
    <x v="7"/>
    <x v="5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x v="7"/>
    <x v="7"/>
    <x v="5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x v="7"/>
    <x v="7"/>
    <x v="5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-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x v="4"/>
    <x v="3"/>
    <x v="3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x v="5"/>
    <x v="0"/>
    <x v="0"/>
    <s v="42"/>
    <x v="9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x v="0"/>
    <x v="0"/>
    <x v="0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x v="0"/>
    <x v="0"/>
    <x v="0"/>
    <s v="66"/>
    <x v="12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x v="5"/>
    <x v="0"/>
    <x v="0"/>
    <s v="43"/>
    <x v="9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x v="0"/>
    <x v="0"/>
    <x v="0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x v="0"/>
    <x v="0"/>
    <x v="0"/>
    <s v="72"/>
    <x v="1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x v="0"/>
    <x v="0"/>
    <x v="0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x v="2"/>
    <x v="0"/>
    <x v="0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x v="4"/>
    <x v="3"/>
    <x v="3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x v="8"/>
    <x v="8"/>
    <x v="6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x v="8"/>
    <x v="8"/>
    <x v="6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x v="8"/>
    <x v="8"/>
    <x v="6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x v="8"/>
    <x v="8"/>
    <x v="6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x v="8"/>
    <x v="8"/>
    <x v="6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x v="8"/>
    <x v="8"/>
    <x v="6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x v="4"/>
    <x v="3"/>
    <x v="3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x v="0"/>
    <x v="0"/>
    <x v="0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x v="2"/>
    <x v="0"/>
    <x v="0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x v="5"/>
    <x v="0"/>
    <x v="0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x v="0"/>
    <x v="0"/>
    <x v="0"/>
    <s v="72"/>
    <x v="1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x v="5"/>
    <x v="0"/>
    <x v="0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x v="4"/>
    <x v="3"/>
    <x v="3"/>
    <s v="43"/>
    <x v="30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x v="6"/>
    <x v="5"/>
    <x v="4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x v="5"/>
    <x v="0"/>
    <x v="0"/>
    <s v="41"/>
    <x v="9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x v="4"/>
    <x v="3"/>
    <x v="3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x v="0"/>
    <x v="0"/>
    <x v="0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x v="0"/>
    <x v="0"/>
    <x v="0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x v="0"/>
    <x v="0"/>
    <x v="0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x v="4"/>
    <x v="3"/>
    <x v="3"/>
    <s v="72"/>
    <x v="6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x v="0"/>
    <x v="0"/>
    <x v="0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x v="0"/>
    <x v="0"/>
    <x v="0"/>
    <s v="72"/>
    <x v="1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-0"/>
    <s v="EP"/>
    <s v="ELECTRIC TRACKLESS TROLLEY"/>
    <s v="N"/>
    <s v="1112"/>
    <x v="2"/>
    <x v="0"/>
    <x v="0"/>
    <s v="12"/>
    <x v="4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x v="0"/>
    <x v="0"/>
    <x v="0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x v="0"/>
    <x v="0"/>
    <x v="0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x v="6"/>
    <x v="5"/>
    <x v="4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x v="6"/>
    <x v="5"/>
    <x v="4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x v="2"/>
    <x v="0"/>
    <x v="0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x v="4"/>
    <x v="3"/>
    <x v="3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x v="4"/>
    <x v="3"/>
    <x v="3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x v="4"/>
    <x v="3"/>
    <x v="3"/>
    <s v="24"/>
    <x v="7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x v="4"/>
    <x v="3"/>
    <x v="3"/>
    <s v="41"/>
    <x v="30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x v="4"/>
    <x v="3"/>
    <x v="3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x v="4"/>
    <x v="3"/>
    <x v="3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x v="4"/>
    <x v="3"/>
    <x v="3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x v="4"/>
    <x v="3"/>
    <x v="3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x v="4"/>
    <x v="3"/>
    <x v="3"/>
    <s v="72"/>
    <x v="6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x v="4"/>
    <x v="3"/>
    <x v="3"/>
    <s v="33"/>
    <x v="21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x v="4"/>
    <x v="3"/>
    <x v="3"/>
    <s v="72"/>
    <x v="6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x v="4"/>
    <x v="3"/>
    <x v="3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x v="4"/>
    <x v="3"/>
    <x v="3"/>
    <s v="75"/>
    <x v="6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x v="4"/>
    <x v="3"/>
    <x v="3"/>
    <s v="75"/>
    <x v="6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x v="0"/>
    <x v="0"/>
    <x v="0"/>
    <s v="31"/>
    <x v="0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x v="0"/>
    <x v="0"/>
    <x v="0"/>
    <s v="31"/>
    <x v="0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x v="4"/>
    <x v="3"/>
    <x v="3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x v="4"/>
    <x v="3"/>
    <x v="3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x v="0"/>
    <x v="0"/>
    <x v="0"/>
    <s v="92"/>
    <x v="10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x v="0"/>
    <x v="0"/>
    <x v="0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x v="0"/>
    <x v="0"/>
    <x v="0"/>
    <s v="33"/>
    <x v="0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x v="0"/>
    <x v="0"/>
    <x v="0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x v="0"/>
    <x v="0"/>
    <x v="0"/>
    <s v="93"/>
    <x v="10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x v="0"/>
    <x v="0"/>
    <x v="0"/>
    <s v="31"/>
    <x v="0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x v="4"/>
    <x v="3"/>
    <x v="3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x v="5"/>
    <x v="0"/>
    <x v="0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x v="5"/>
    <x v="0"/>
    <x v="0"/>
    <s v="43"/>
    <x v="9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x v="0"/>
    <x v="0"/>
    <x v="0"/>
    <s v="7D"/>
    <x v="1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x v="0"/>
    <x v="0"/>
    <x v="0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x v="0"/>
    <x v="0"/>
    <x v="0"/>
    <s v="73"/>
    <x v="1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x v="0"/>
    <x v="0"/>
    <x v="0"/>
    <s v="32"/>
    <x v="0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x v="2"/>
    <x v="0"/>
    <x v="0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x v="5"/>
    <x v="0"/>
    <x v="0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x v="6"/>
    <x v="5"/>
    <x v="4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x v="3"/>
    <x v="2"/>
    <x v="2"/>
    <s v="50"/>
    <x v="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x v="5"/>
    <x v="0"/>
    <x v="0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x v="10"/>
    <x v="10"/>
    <x v="8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x v="10"/>
    <x v="10"/>
    <x v="8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x v="10"/>
    <x v="10"/>
    <x v="8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x v="6"/>
    <x v="5"/>
    <x v="4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x v="6"/>
    <x v="5"/>
    <x v="4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x v="0"/>
    <x v="0"/>
    <x v="0"/>
    <s v="32"/>
    <x v="0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x v="0"/>
    <x v="0"/>
    <x v="0"/>
    <s v="33"/>
    <x v="0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x v="0"/>
    <x v="0"/>
    <x v="0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x v="2"/>
    <x v="0"/>
    <x v="0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x v="0"/>
    <x v="0"/>
    <x v="0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x v="1"/>
    <x v="1"/>
    <x v="1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x v="4"/>
    <x v="3"/>
    <x v="3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x v="4"/>
    <x v="3"/>
    <x v="3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x v="1"/>
    <x v="1"/>
    <x v="1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x v="0"/>
    <x v="4"/>
    <x v="0"/>
    <s v="71"/>
    <x v="1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x v="0"/>
    <x v="0"/>
    <x v="0"/>
    <s v="62"/>
    <x v="12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x v="2"/>
    <x v="0"/>
    <x v="0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x v="0"/>
    <x v="0"/>
    <x v="0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x v="2"/>
    <x v="0"/>
    <x v="0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x v="5"/>
    <x v="0"/>
    <x v="0"/>
    <s v="42"/>
    <x v="9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x v="0"/>
    <x v="0"/>
    <x v="0"/>
    <s v="7K"/>
    <x v="1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x v="0"/>
    <x v="0"/>
    <x v="0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x v="0"/>
    <x v="0"/>
    <x v="0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x v="0"/>
    <x v="0"/>
    <x v="0"/>
    <s v="79"/>
    <x v="1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x v="0"/>
    <x v="0"/>
    <x v="0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x v="1"/>
    <x v="1"/>
    <x v="1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x v="3"/>
    <x v="2"/>
    <x v="2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x v="3"/>
    <x v="2"/>
    <x v="2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x v="3"/>
    <x v="2"/>
    <x v="2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x v="5"/>
    <x v="0"/>
    <x v="0"/>
    <s v="42"/>
    <x v="9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x v="0"/>
    <x v="0"/>
    <x v="0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x v="0"/>
    <x v="0"/>
    <x v="0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x v="0"/>
    <x v="0"/>
    <x v="0"/>
    <s v="62"/>
    <x v="12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x v="5"/>
    <x v="0"/>
    <x v="0"/>
    <s v="42"/>
    <x v="9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x v="0"/>
    <x v="0"/>
    <x v="0"/>
    <s v="92"/>
    <x v="10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x v="2"/>
    <x v="0"/>
    <x v="0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x v="2"/>
    <x v="0"/>
    <x v="0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x v="2"/>
    <x v="0"/>
    <x v="0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x v="5"/>
    <x v="0"/>
    <x v="0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x v="5"/>
    <x v="0"/>
    <x v="0"/>
    <s v="43"/>
    <x v="9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x v="6"/>
    <x v="5"/>
    <x v="4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x v="6"/>
    <x v="5"/>
    <x v="4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x v="6"/>
    <x v="5"/>
    <x v="4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x v="6"/>
    <x v="5"/>
    <x v="4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x v="2"/>
    <x v="0"/>
    <x v="0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x v="5"/>
    <x v="0"/>
    <x v="0"/>
    <s v="42"/>
    <x v="9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x v="5"/>
    <x v="0"/>
    <x v="0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x v="2"/>
    <x v="0"/>
    <x v="0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x v="0"/>
    <x v="0"/>
    <x v="0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x v="0"/>
    <x v="0"/>
    <x v="0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x v="0"/>
    <x v="0"/>
    <x v="0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x v="0"/>
    <x v="0"/>
    <x v="0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x v="1"/>
    <x v="1"/>
    <x v="1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m/>
    <m/>
    <x v="513"/>
    <m/>
    <m/>
    <m/>
    <m/>
    <m/>
    <m/>
    <x v="14"/>
    <x v="19"/>
    <x v="11"/>
    <m/>
    <x v="45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4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J55" firstHeaderRow="1" firstDataRow="2" firstDataCol="1" rowPageCount="2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>
      <items count="21">
        <item x="0"/>
        <item x="3"/>
        <item x="6"/>
        <item x="7"/>
        <item x="1"/>
        <item x="2"/>
        <item x="5"/>
        <item x="13"/>
        <item x="9"/>
        <item x="8"/>
        <item x="11"/>
        <item x="17"/>
        <item x="10"/>
        <item x="4"/>
        <item x="12"/>
        <item x="18"/>
        <item x="16"/>
        <item x="15"/>
        <item x="14"/>
        <item x="19"/>
        <item t="default"/>
      </items>
    </pivotField>
    <pivotField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axis="axisCol" showAll="0">
      <items count="47">
        <item x="4"/>
        <item x="39"/>
        <item x="0"/>
        <item x="9"/>
        <item x="38"/>
        <item x="12"/>
        <item x="1"/>
        <item x="2"/>
        <item x="10"/>
        <item x="15"/>
        <item x="7"/>
        <item x="21"/>
        <item x="30"/>
        <item x="31"/>
        <item x="11"/>
        <item x="6"/>
        <item x="8"/>
        <item x="18"/>
        <item x="16"/>
        <item x="17"/>
        <item x="19"/>
        <item x="20"/>
        <item x="3"/>
        <item x="14"/>
        <item x="5"/>
        <item x="13"/>
        <item x="34"/>
        <item x="40"/>
        <item x="36"/>
        <item x="41"/>
        <item x="29"/>
        <item x="22"/>
        <item x="25"/>
        <item x="26"/>
        <item x="23"/>
        <item x="24"/>
        <item x="32"/>
        <item x="28"/>
        <item x="27"/>
        <item x="35"/>
        <item x="37"/>
        <item x="42"/>
        <item x="43"/>
        <item x="44"/>
        <item x="33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50">
    <i>
      <x v="2"/>
    </i>
    <i>
      <x v="9"/>
    </i>
    <i>
      <x v="17"/>
    </i>
    <i>
      <x v="22"/>
    </i>
    <i>
      <x v="29"/>
    </i>
    <i>
      <x v="30"/>
    </i>
    <i>
      <x v="59"/>
    </i>
    <i>
      <x v="64"/>
    </i>
    <i>
      <x v="83"/>
    </i>
    <i>
      <x v="85"/>
    </i>
    <i>
      <x v="90"/>
    </i>
    <i>
      <x v="103"/>
    </i>
    <i>
      <x v="107"/>
    </i>
    <i>
      <x v="108"/>
    </i>
    <i>
      <x v="119"/>
    </i>
    <i>
      <x v="121"/>
    </i>
    <i>
      <x v="139"/>
    </i>
    <i>
      <x v="185"/>
    </i>
    <i>
      <x v="198"/>
    </i>
    <i>
      <x v="213"/>
    </i>
    <i>
      <x v="218"/>
    </i>
    <i>
      <x v="224"/>
    </i>
    <i>
      <x v="242"/>
    </i>
    <i>
      <x v="268"/>
    </i>
    <i>
      <x v="290"/>
    </i>
    <i>
      <x v="291"/>
    </i>
    <i>
      <x v="297"/>
    </i>
    <i>
      <x v="331"/>
    </i>
    <i>
      <x v="361"/>
    </i>
    <i>
      <x v="362"/>
    </i>
    <i>
      <x v="364"/>
    </i>
    <i>
      <x v="371"/>
    </i>
    <i>
      <x v="372"/>
    </i>
    <i>
      <x v="375"/>
    </i>
    <i>
      <x v="376"/>
    </i>
    <i>
      <x v="388"/>
    </i>
    <i>
      <x v="396"/>
    </i>
    <i>
      <x v="397"/>
    </i>
    <i>
      <x v="404"/>
    </i>
    <i>
      <x v="405"/>
    </i>
    <i>
      <x v="407"/>
    </i>
    <i>
      <x v="419"/>
    </i>
    <i>
      <x v="429"/>
    </i>
    <i>
      <x v="443"/>
    </i>
    <i>
      <x v="446"/>
    </i>
    <i>
      <x v="460"/>
    </i>
    <i>
      <x v="477"/>
    </i>
    <i>
      <x v="483"/>
    </i>
    <i>
      <x v="505"/>
    </i>
    <i t="grand">
      <x/>
    </i>
  </rowItems>
  <colFields count="1">
    <field x="35"/>
  </colFields>
  <colItems count="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31" item="2" hier="-1"/>
    <pageField fld="5" hier="-1"/>
  </pageFields>
  <dataFields count="1">
    <dataField name="Sum of ALI FTA Amt 2015" fld="20" baseField="2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J6" sqref="J6:J54"/>
    </sheetView>
  </sheetViews>
  <sheetFormatPr defaultRowHeight="14.4"/>
  <cols>
    <col min="1" max="1" width="38.5546875" customWidth="1"/>
    <col min="2" max="2" width="17.6640625" customWidth="1"/>
    <col min="3" max="4" width="11.109375" customWidth="1"/>
    <col min="5" max="6" width="10.109375" customWidth="1"/>
    <col min="7" max="7" width="11.109375" bestFit="1" customWidth="1"/>
    <col min="8" max="8" width="11.109375" customWidth="1"/>
    <col min="9" max="9" width="9.109375" customWidth="1"/>
    <col min="10" max="10" width="12.6640625" bestFit="1" customWidth="1"/>
    <col min="11" max="11" width="11.109375" bestFit="1" customWidth="1"/>
    <col min="12" max="12" width="12.6640625" bestFit="1" customWidth="1"/>
    <col min="13" max="13" width="11.109375" bestFit="1" customWidth="1"/>
    <col min="14" max="14" width="11.109375" customWidth="1"/>
    <col min="15" max="16" width="11.109375" bestFit="1" customWidth="1"/>
    <col min="17" max="17" width="12.6640625" bestFit="1" customWidth="1"/>
    <col min="18" max="18" width="10.109375" bestFit="1" customWidth="1"/>
    <col min="19" max="19" width="11.109375" bestFit="1" customWidth="1"/>
    <col min="20" max="20" width="4" customWidth="1"/>
    <col min="21" max="21" width="10.109375" bestFit="1" customWidth="1"/>
    <col min="22" max="22" width="12.6640625" bestFit="1" customWidth="1"/>
    <col min="23" max="25" width="11.109375" bestFit="1" customWidth="1"/>
    <col min="26" max="26" width="9.109375" bestFit="1" customWidth="1"/>
    <col min="27" max="27" width="11.109375" bestFit="1" customWidth="1"/>
    <col min="28" max="28" width="10.109375" bestFit="1" customWidth="1"/>
    <col min="29" max="30" width="7.5546875" customWidth="1"/>
    <col min="31" max="31" width="5.5546875" customWidth="1"/>
    <col min="32" max="33" width="10.109375" bestFit="1" customWidth="1"/>
    <col min="34" max="34" width="7.5546875" customWidth="1"/>
    <col min="35" max="36" width="9.109375" bestFit="1" customWidth="1"/>
    <col min="37" max="37" width="11.109375" bestFit="1" customWidth="1"/>
    <col min="38" max="38" width="6.5546875" customWidth="1"/>
    <col min="39" max="40" width="9.109375" bestFit="1" customWidth="1"/>
    <col min="41" max="42" width="7.5546875" customWidth="1"/>
    <col min="43" max="44" width="4" customWidth="1"/>
    <col min="45" max="45" width="7.5546875" customWidth="1"/>
    <col min="46" max="46" width="10.109375" bestFit="1" customWidth="1"/>
    <col min="47" max="47" width="7" customWidth="1"/>
    <col min="48" max="48" width="13.77734375" bestFit="1" customWidth="1"/>
  </cols>
  <sheetData>
    <row r="1" spans="1:10">
      <c r="A1" s="68" t="s">
        <v>96</v>
      </c>
      <c r="B1" t="s">
        <v>97</v>
      </c>
    </row>
    <row r="2" spans="1:10">
      <c r="A2" s="68" t="s">
        <v>98</v>
      </c>
      <c r="B2" t="s">
        <v>99</v>
      </c>
    </row>
    <row r="4" spans="1:10">
      <c r="A4" s="68" t="s">
        <v>50</v>
      </c>
      <c r="B4" s="68" t="s">
        <v>51</v>
      </c>
    </row>
    <row r="5" spans="1:10">
      <c r="A5" s="68" t="s">
        <v>46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49</v>
      </c>
    </row>
    <row r="6" spans="1:10">
      <c r="A6" s="69" t="s">
        <v>47</v>
      </c>
      <c r="B6" s="70">
        <v>0</v>
      </c>
      <c r="C6" s="70">
        <v>0</v>
      </c>
      <c r="D6" s="70">
        <v>2264458</v>
      </c>
      <c r="E6" s="70">
        <v>0</v>
      </c>
      <c r="F6" s="70">
        <v>0</v>
      </c>
      <c r="G6" s="70">
        <v>0</v>
      </c>
      <c r="H6" s="70">
        <v>200000</v>
      </c>
      <c r="I6" s="70">
        <v>0</v>
      </c>
      <c r="J6" s="70">
        <v>2464458</v>
      </c>
    </row>
    <row r="7" spans="1:10">
      <c r="A7" s="69" t="s">
        <v>61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2556280</v>
      </c>
      <c r="I7" s="70">
        <v>0</v>
      </c>
      <c r="J7" s="70">
        <v>2556280</v>
      </c>
    </row>
    <row r="8" spans="1:10">
      <c r="A8" s="69" t="s">
        <v>62</v>
      </c>
      <c r="B8" s="70">
        <v>0</v>
      </c>
      <c r="C8" s="70">
        <v>1744020</v>
      </c>
      <c r="D8" s="70">
        <v>0</v>
      </c>
      <c r="E8" s="70">
        <v>0</v>
      </c>
      <c r="F8" s="70">
        <v>0</v>
      </c>
      <c r="G8" s="70">
        <v>0</v>
      </c>
      <c r="H8" s="70">
        <v>16342869</v>
      </c>
      <c r="I8" s="70">
        <v>0</v>
      </c>
      <c r="J8" s="70">
        <v>18086889</v>
      </c>
    </row>
    <row r="9" spans="1:10">
      <c r="A9" s="69" t="s">
        <v>63</v>
      </c>
      <c r="B9" s="70">
        <v>438450</v>
      </c>
      <c r="C9" s="70">
        <v>13147345</v>
      </c>
      <c r="D9" s="70">
        <v>5726499</v>
      </c>
      <c r="E9" s="70">
        <v>0</v>
      </c>
      <c r="F9" s="70">
        <v>3000000</v>
      </c>
      <c r="G9" s="70">
        <v>8340085</v>
      </c>
      <c r="H9" s="70">
        <v>46038405</v>
      </c>
      <c r="I9" s="70">
        <v>0</v>
      </c>
      <c r="J9" s="70">
        <v>76690784</v>
      </c>
    </row>
    <row r="10" spans="1:10">
      <c r="A10" s="69" t="s">
        <v>26</v>
      </c>
      <c r="B10" s="70">
        <v>0</v>
      </c>
      <c r="C10" s="70">
        <v>3500000</v>
      </c>
      <c r="D10" s="70">
        <v>3500000</v>
      </c>
      <c r="E10" s="70">
        <v>0</v>
      </c>
      <c r="F10" s="70">
        <v>0</v>
      </c>
      <c r="G10" s="70">
        <v>13497970</v>
      </c>
      <c r="H10" s="70">
        <v>25207000</v>
      </c>
      <c r="I10" s="70">
        <v>0</v>
      </c>
      <c r="J10" s="70">
        <v>45704970</v>
      </c>
    </row>
    <row r="11" spans="1:10">
      <c r="A11" s="69" t="s">
        <v>64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3371686</v>
      </c>
      <c r="I11" s="70">
        <v>0</v>
      </c>
      <c r="J11" s="70">
        <v>3371686</v>
      </c>
    </row>
    <row r="12" spans="1:10">
      <c r="A12" s="69" t="s">
        <v>65</v>
      </c>
      <c r="B12" s="70">
        <v>232816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232816</v>
      </c>
    </row>
    <row r="13" spans="1:10">
      <c r="A13" s="69" t="s">
        <v>66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2462530</v>
      </c>
      <c r="I13" s="70">
        <v>0</v>
      </c>
      <c r="J13" s="70">
        <v>2462530</v>
      </c>
    </row>
    <row r="14" spans="1:10">
      <c r="A14" s="69" t="s">
        <v>67</v>
      </c>
      <c r="B14" s="70">
        <v>0</v>
      </c>
      <c r="C14" s="70">
        <v>80461</v>
      </c>
      <c r="D14" s="70">
        <v>0</v>
      </c>
      <c r="E14" s="70">
        <v>0</v>
      </c>
      <c r="F14" s="70">
        <v>0</v>
      </c>
      <c r="G14" s="70">
        <v>0</v>
      </c>
      <c r="H14" s="70">
        <v>37954</v>
      </c>
      <c r="I14" s="70">
        <v>0</v>
      </c>
      <c r="J14" s="70">
        <v>118415</v>
      </c>
    </row>
    <row r="15" spans="1:10">
      <c r="A15" s="69" t="s">
        <v>68</v>
      </c>
      <c r="B15" s="70">
        <v>26535000</v>
      </c>
      <c r="C15" s="70">
        <v>12904393</v>
      </c>
      <c r="D15" s="70">
        <v>1505000</v>
      </c>
      <c r="E15" s="70">
        <v>3993614</v>
      </c>
      <c r="F15" s="70">
        <v>1267157</v>
      </c>
      <c r="G15" s="70">
        <v>1800000</v>
      </c>
      <c r="H15" s="70">
        <v>109366021</v>
      </c>
      <c r="I15" s="70">
        <v>0</v>
      </c>
      <c r="J15" s="70">
        <v>157371185</v>
      </c>
    </row>
    <row r="16" spans="1:10">
      <c r="A16" s="69" t="s">
        <v>69</v>
      </c>
      <c r="B16" s="70">
        <v>0</v>
      </c>
      <c r="C16" s="70">
        <v>534465</v>
      </c>
      <c r="D16" s="70">
        <v>2037412</v>
      </c>
      <c r="E16" s="70">
        <v>0</v>
      </c>
      <c r="F16" s="70">
        <v>0</v>
      </c>
      <c r="G16" s="70">
        <v>0</v>
      </c>
      <c r="H16" s="70">
        <v>8014752</v>
      </c>
      <c r="I16" s="70">
        <v>0</v>
      </c>
      <c r="J16" s="70">
        <v>10586629</v>
      </c>
    </row>
    <row r="17" spans="1:10">
      <c r="A17" s="69" t="s">
        <v>27</v>
      </c>
      <c r="B17" s="70">
        <v>0</v>
      </c>
      <c r="C17" s="70">
        <v>0</v>
      </c>
      <c r="D17" s="70">
        <v>0</v>
      </c>
      <c r="E17" s="70">
        <v>0</v>
      </c>
      <c r="F17" s="70">
        <v>4951942</v>
      </c>
      <c r="G17" s="70">
        <v>8000000</v>
      </c>
      <c r="H17" s="70">
        <v>0</v>
      </c>
      <c r="I17" s="70">
        <v>0</v>
      </c>
      <c r="J17" s="70">
        <v>12951942</v>
      </c>
    </row>
    <row r="18" spans="1:10">
      <c r="A18" s="69" t="s">
        <v>70</v>
      </c>
      <c r="B18" s="70">
        <v>0</v>
      </c>
      <c r="C18" s="70">
        <v>-9304211</v>
      </c>
      <c r="D18" s="70">
        <v>0</v>
      </c>
      <c r="E18" s="70">
        <v>0</v>
      </c>
      <c r="F18" s="70">
        <v>0</v>
      </c>
      <c r="G18" s="70">
        <v>0</v>
      </c>
      <c r="H18" s="70">
        <v>2488185</v>
      </c>
      <c r="I18" s="70">
        <v>0</v>
      </c>
      <c r="J18" s="70">
        <v>-6816026</v>
      </c>
    </row>
    <row r="19" spans="1:10">
      <c r="A19" s="69" t="s">
        <v>71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60295</v>
      </c>
      <c r="J19" s="70">
        <v>60295</v>
      </c>
    </row>
    <row r="20" spans="1:10">
      <c r="A20" s="69" t="s">
        <v>72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7594603</v>
      </c>
      <c r="I20" s="70">
        <v>0</v>
      </c>
      <c r="J20" s="70">
        <v>7594603</v>
      </c>
    </row>
    <row r="21" spans="1:10">
      <c r="A21" s="69" t="s">
        <v>73</v>
      </c>
      <c r="B21" s="70">
        <v>0</v>
      </c>
      <c r="C21" s="70">
        <v>950772</v>
      </c>
      <c r="D21" s="70">
        <v>0</v>
      </c>
      <c r="E21" s="70">
        <v>80000</v>
      </c>
      <c r="F21" s="70">
        <v>0</v>
      </c>
      <c r="G21" s="70">
        <v>0</v>
      </c>
      <c r="H21" s="70">
        <v>40000</v>
      </c>
      <c r="I21" s="70">
        <v>0</v>
      </c>
      <c r="J21" s="70">
        <v>1070772</v>
      </c>
    </row>
    <row r="22" spans="1:10">
      <c r="A22" s="69" t="s">
        <v>74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327962</v>
      </c>
      <c r="I22" s="70">
        <v>0</v>
      </c>
      <c r="J22" s="70">
        <v>327962</v>
      </c>
    </row>
    <row r="23" spans="1:10">
      <c r="A23" s="69" t="s">
        <v>28</v>
      </c>
      <c r="B23" s="70">
        <v>0</v>
      </c>
      <c r="C23" s="70">
        <v>0</v>
      </c>
      <c r="D23" s="70">
        <v>1256170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1256170</v>
      </c>
    </row>
    <row r="24" spans="1:10">
      <c r="A24" s="69" t="s">
        <v>75</v>
      </c>
      <c r="B24" s="70">
        <v>2780800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6354129</v>
      </c>
      <c r="I24" s="70">
        <v>0</v>
      </c>
      <c r="J24" s="70">
        <v>9134929</v>
      </c>
    </row>
    <row r="25" spans="1:10">
      <c r="A25" s="69" t="s">
        <v>76</v>
      </c>
      <c r="B25" s="70">
        <v>0</v>
      </c>
      <c r="C25" s="70">
        <v>0</v>
      </c>
      <c r="D25" s="70">
        <v>0</v>
      </c>
      <c r="E25" s="70">
        <v>589754</v>
      </c>
      <c r="F25" s="70">
        <v>0</v>
      </c>
      <c r="G25" s="70">
        <v>0</v>
      </c>
      <c r="H25" s="70">
        <v>42478</v>
      </c>
      <c r="I25" s="70">
        <v>0</v>
      </c>
      <c r="J25" s="70">
        <v>632232</v>
      </c>
    </row>
    <row r="26" spans="1:10">
      <c r="A26" s="69" t="s">
        <v>77</v>
      </c>
      <c r="B26" s="70">
        <v>0</v>
      </c>
      <c r="C26" s="70">
        <v>7309</v>
      </c>
      <c r="D26" s="70">
        <v>0</v>
      </c>
      <c r="E26" s="70">
        <v>24800</v>
      </c>
      <c r="F26" s="70">
        <v>4400</v>
      </c>
      <c r="G26" s="70">
        <v>0</v>
      </c>
      <c r="H26" s="70">
        <v>0</v>
      </c>
      <c r="I26" s="70">
        <v>0</v>
      </c>
      <c r="J26" s="70">
        <v>36509</v>
      </c>
    </row>
    <row r="27" spans="1:10">
      <c r="A27" s="69" t="s">
        <v>78</v>
      </c>
      <c r="B27" s="70">
        <v>0</v>
      </c>
      <c r="C27" s="70">
        <v>0</v>
      </c>
      <c r="D27" s="70">
        <v>1601490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1601490</v>
      </c>
    </row>
    <row r="28" spans="1:10">
      <c r="A28" s="69" t="s">
        <v>29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3650822</v>
      </c>
      <c r="I28" s="70">
        <v>0</v>
      </c>
      <c r="J28" s="70">
        <v>3650822</v>
      </c>
    </row>
    <row r="29" spans="1:10">
      <c r="A29" s="69" t="s">
        <v>79</v>
      </c>
      <c r="B29" s="70">
        <v>5842457</v>
      </c>
      <c r="C29" s="70">
        <v>10159904.710000001</v>
      </c>
      <c r="D29" s="70">
        <v>0</v>
      </c>
      <c r="E29" s="70">
        <v>669775</v>
      </c>
      <c r="F29" s="70">
        <v>0</v>
      </c>
      <c r="G29" s="70">
        <v>1653420.29</v>
      </c>
      <c r="H29" s="70">
        <v>55984279</v>
      </c>
      <c r="I29" s="70">
        <v>0</v>
      </c>
      <c r="J29" s="70">
        <v>74309836</v>
      </c>
    </row>
    <row r="30" spans="1:10">
      <c r="A30" s="69" t="s">
        <v>80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875157</v>
      </c>
      <c r="I30" s="70">
        <v>0</v>
      </c>
      <c r="J30" s="70">
        <v>875157</v>
      </c>
    </row>
    <row r="31" spans="1:10">
      <c r="A31" s="69" t="s">
        <v>30</v>
      </c>
      <c r="B31" s="70">
        <v>0</v>
      </c>
      <c r="C31" s="70">
        <v>0</v>
      </c>
      <c r="D31" s="70">
        <v>2700000</v>
      </c>
      <c r="E31" s="70">
        <v>3850406</v>
      </c>
      <c r="F31" s="70">
        <v>0</v>
      </c>
      <c r="G31" s="70">
        <v>825000</v>
      </c>
      <c r="H31" s="70">
        <v>53521533</v>
      </c>
      <c r="I31" s="70">
        <v>0</v>
      </c>
      <c r="J31" s="70">
        <v>60896939</v>
      </c>
    </row>
    <row r="32" spans="1:10">
      <c r="A32" s="69" t="s">
        <v>81</v>
      </c>
      <c r="B32" s="70">
        <v>2880000</v>
      </c>
      <c r="C32" s="70">
        <v>560000</v>
      </c>
      <c r="D32" s="70">
        <v>1320000</v>
      </c>
      <c r="E32" s="70">
        <v>1320000</v>
      </c>
      <c r="F32" s="70">
        <v>0</v>
      </c>
      <c r="G32" s="70">
        <v>518400</v>
      </c>
      <c r="H32" s="70">
        <v>0</v>
      </c>
      <c r="I32" s="70">
        <v>0</v>
      </c>
      <c r="J32" s="70">
        <v>6598400</v>
      </c>
    </row>
    <row r="33" spans="1:10">
      <c r="A33" s="69" t="s">
        <v>82</v>
      </c>
      <c r="B33" s="70">
        <v>1000000</v>
      </c>
      <c r="C33" s="70">
        <v>386030561</v>
      </c>
      <c r="D33" s="70">
        <v>57175305</v>
      </c>
      <c r="E33" s="70">
        <v>0</v>
      </c>
      <c r="F33" s="70">
        <v>8577427</v>
      </c>
      <c r="G33" s="70">
        <v>58180953</v>
      </c>
      <c r="H33" s="70">
        <v>92047422</v>
      </c>
      <c r="I33" s="70">
        <v>0</v>
      </c>
      <c r="J33" s="70">
        <v>603011668</v>
      </c>
    </row>
    <row r="34" spans="1:10">
      <c r="A34" s="69" t="s">
        <v>31</v>
      </c>
      <c r="B34" s="70">
        <v>33018248</v>
      </c>
      <c r="C34" s="70">
        <v>37743200</v>
      </c>
      <c r="D34" s="70">
        <v>9434524</v>
      </c>
      <c r="E34" s="70">
        <v>6816597</v>
      </c>
      <c r="F34" s="70">
        <v>0</v>
      </c>
      <c r="G34" s="70">
        <v>4745562</v>
      </c>
      <c r="H34" s="70">
        <v>43559623</v>
      </c>
      <c r="I34" s="70">
        <v>720000</v>
      </c>
      <c r="J34" s="70">
        <v>136037754</v>
      </c>
    </row>
    <row r="35" spans="1:10">
      <c r="A35" s="69" t="s">
        <v>32</v>
      </c>
      <c r="B35" s="70">
        <v>90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90</v>
      </c>
    </row>
    <row r="36" spans="1:10">
      <c r="A36" s="69" t="s">
        <v>83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2400000</v>
      </c>
      <c r="I36" s="70">
        <v>0</v>
      </c>
      <c r="J36" s="70">
        <v>2400000</v>
      </c>
    </row>
    <row r="37" spans="1:10">
      <c r="A37" s="69" t="s">
        <v>84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4280247</v>
      </c>
      <c r="I37" s="70">
        <v>0</v>
      </c>
      <c r="J37" s="70">
        <v>4280247</v>
      </c>
    </row>
    <row r="38" spans="1:10">
      <c r="A38" s="69" t="s">
        <v>85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11704950</v>
      </c>
      <c r="I38" s="70">
        <v>0</v>
      </c>
      <c r="J38" s="70">
        <v>11704950</v>
      </c>
    </row>
    <row r="39" spans="1:10">
      <c r="A39" s="69" t="s">
        <v>86</v>
      </c>
      <c r="B39" s="70">
        <v>0</v>
      </c>
      <c r="C39" s="70">
        <v>5217070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5217070</v>
      </c>
    </row>
    <row r="40" spans="1:10">
      <c r="A40" s="69" t="s">
        <v>33</v>
      </c>
      <c r="B40" s="70">
        <v>0</v>
      </c>
      <c r="C40" s="70">
        <v>0</v>
      </c>
      <c r="D40" s="70">
        <v>2362154</v>
      </c>
      <c r="E40" s="70">
        <v>0</v>
      </c>
      <c r="F40" s="70">
        <v>0</v>
      </c>
      <c r="G40" s="70">
        <v>0</v>
      </c>
      <c r="H40" s="70">
        <v>0</v>
      </c>
      <c r="I40" s="70">
        <v>300000</v>
      </c>
      <c r="J40" s="70">
        <v>2662154</v>
      </c>
    </row>
    <row r="41" spans="1:10">
      <c r="A41" s="69" t="s">
        <v>34</v>
      </c>
      <c r="B41" s="70">
        <v>9500000</v>
      </c>
      <c r="C41" s="70">
        <v>1381985</v>
      </c>
      <c r="D41" s="70">
        <v>2750000</v>
      </c>
      <c r="E41" s="70">
        <v>0</v>
      </c>
      <c r="F41" s="70">
        <v>0</v>
      </c>
      <c r="G41" s="70">
        <v>281747</v>
      </c>
      <c r="H41" s="70">
        <v>0</v>
      </c>
      <c r="I41" s="70">
        <v>0</v>
      </c>
      <c r="J41" s="70">
        <v>13913732</v>
      </c>
    </row>
    <row r="42" spans="1:10">
      <c r="A42" s="69" t="s">
        <v>87</v>
      </c>
      <c r="B42" s="70">
        <v>0</v>
      </c>
      <c r="C42" s="70">
        <v>1562607</v>
      </c>
      <c r="D42" s="70">
        <v>0</v>
      </c>
      <c r="E42" s="70">
        <v>0</v>
      </c>
      <c r="F42" s="70">
        <v>0</v>
      </c>
      <c r="G42" s="70">
        <v>0</v>
      </c>
      <c r="H42" s="70">
        <v>2755000</v>
      </c>
      <c r="I42" s="70">
        <v>0</v>
      </c>
      <c r="J42" s="70">
        <v>4317607</v>
      </c>
    </row>
    <row r="43" spans="1:10">
      <c r="A43" s="69" t="s">
        <v>88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9986142</v>
      </c>
      <c r="I43" s="70">
        <v>0</v>
      </c>
      <c r="J43" s="70">
        <v>9986142</v>
      </c>
    </row>
    <row r="44" spans="1:10">
      <c r="A44" s="69" t="s">
        <v>35</v>
      </c>
      <c r="B44" s="70">
        <v>0</v>
      </c>
      <c r="C44" s="70">
        <v>2192178</v>
      </c>
      <c r="D44" s="70">
        <v>0</v>
      </c>
      <c r="E44" s="70">
        <v>0</v>
      </c>
      <c r="F44" s="70">
        <v>0</v>
      </c>
      <c r="G44" s="70">
        <v>1826680</v>
      </c>
      <c r="H44" s="70">
        <v>2733737</v>
      </c>
      <c r="I44" s="70">
        <v>0</v>
      </c>
      <c r="J44" s="70">
        <v>6752595</v>
      </c>
    </row>
    <row r="45" spans="1:10">
      <c r="A45" s="69" t="s">
        <v>89</v>
      </c>
      <c r="B45" s="70">
        <v>5365133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5365133</v>
      </c>
    </row>
    <row r="46" spans="1:10">
      <c r="A46" s="69" t="s">
        <v>90</v>
      </c>
      <c r="B46" s="70">
        <v>4236074</v>
      </c>
      <c r="C46" s="70">
        <v>7100000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11336074</v>
      </c>
    </row>
    <row r="47" spans="1:10">
      <c r="A47" s="69" t="s">
        <v>36</v>
      </c>
      <c r="B47" s="70">
        <v>0</v>
      </c>
      <c r="C47" s="70">
        <v>0</v>
      </c>
      <c r="D47" s="70">
        <v>839236</v>
      </c>
      <c r="E47" s="70">
        <v>0</v>
      </c>
      <c r="F47" s="70">
        <v>0</v>
      </c>
      <c r="G47" s="70">
        <v>0</v>
      </c>
      <c r="H47" s="70">
        <v>7626243</v>
      </c>
      <c r="I47" s="70">
        <v>0</v>
      </c>
      <c r="J47" s="70">
        <v>8465479</v>
      </c>
    </row>
    <row r="48" spans="1:10">
      <c r="A48" s="69" t="s">
        <v>91</v>
      </c>
      <c r="B48" s="70">
        <v>0</v>
      </c>
      <c r="C48" s="70">
        <v>0</v>
      </c>
      <c r="D48" s="70">
        <v>0</v>
      </c>
      <c r="E48" s="70">
        <v>720000</v>
      </c>
      <c r="F48" s="70">
        <v>1596243</v>
      </c>
      <c r="G48" s="70">
        <v>0</v>
      </c>
      <c r="H48" s="70">
        <v>0</v>
      </c>
      <c r="I48" s="70">
        <v>0</v>
      </c>
      <c r="J48" s="70">
        <v>2316243</v>
      </c>
    </row>
    <row r="49" spans="1:10">
      <c r="A49" s="69" t="s">
        <v>92</v>
      </c>
      <c r="B49" s="70">
        <v>1627087</v>
      </c>
      <c r="C49" s="70">
        <v>3138165</v>
      </c>
      <c r="D49" s="70">
        <v>-53600</v>
      </c>
      <c r="E49" s="70">
        <v>238400</v>
      </c>
      <c r="F49" s="70">
        <v>641156</v>
      </c>
      <c r="G49" s="70">
        <v>505154</v>
      </c>
      <c r="H49" s="70">
        <v>3254422</v>
      </c>
      <c r="I49" s="70">
        <v>0</v>
      </c>
      <c r="J49" s="70">
        <v>9350784</v>
      </c>
    </row>
    <row r="50" spans="1:10">
      <c r="A50" s="69" t="s">
        <v>37</v>
      </c>
      <c r="B50" s="70">
        <v>0</v>
      </c>
      <c r="C50" s="70">
        <v>1785020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1785020</v>
      </c>
    </row>
    <row r="51" spans="1:10">
      <c r="A51" s="69" t="s">
        <v>93</v>
      </c>
      <c r="B51" s="70">
        <v>0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8987714</v>
      </c>
      <c r="I51" s="70">
        <v>0</v>
      </c>
      <c r="J51" s="70">
        <v>8987714</v>
      </c>
    </row>
    <row r="52" spans="1:10">
      <c r="A52" s="69" t="s">
        <v>48</v>
      </c>
      <c r="B52" s="70">
        <v>0</v>
      </c>
      <c r="C52" s="70">
        <v>0</v>
      </c>
      <c r="D52" s="70">
        <v>583000</v>
      </c>
      <c r="E52" s="70">
        <v>105000</v>
      </c>
      <c r="F52" s="70">
        <v>0</v>
      </c>
      <c r="G52" s="70">
        <v>0</v>
      </c>
      <c r="H52" s="70">
        <v>4950879</v>
      </c>
      <c r="I52" s="70">
        <v>0</v>
      </c>
      <c r="J52" s="70">
        <v>5638879</v>
      </c>
    </row>
    <row r="53" spans="1:10">
      <c r="A53" s="69" t="s">
        <v>94</v>
      </c>
      <c r="B53" s="70">
        <v>11317261</v>
      </c>
      <c r="C53" s="70">
        <v>59344890</v>
      </c>
      <c r="D53" s="70">
        <v>85780709</v>
      </c>
      <c r="E53" s="70">
        <v>14841950</v>
      </c>
      <c r="F53" s="70">
        <v>12699857</v>
      </c>
      <c r="G53" s="70">
        <v>5947058</v>
      </c>
      <c r="H53" s="70">
        <v>206431825</v>
      </c>
      <c r="I53" s="70">
        <v>0</v>
      </c>
      <c r="J53" s="70">
        <v>396363550</v>
      </c>
    </row>
    <row r="54" spans="1:10">
      <c r="A54" s="69" t="s">
        <v>95</v>
      </c>
      <c r="B54" s="70">
        <v>0</v>
      </c>
      <c r="C54" s="70">
        <v>800000</v>
      </c>
      <c r="D54" s="70">
        <v>1200000</v>
      </c>
      <c r="E54" s="70">
        <v>720000</v>
      </c>
      <c r="F54" s="70">
        <v>27329757</v>
      </c>
      <c r="G54" s="70">
        <v>0</v>
      </c>
      <c r="H54" s="70">
        <v>1815592</v>
      </c>
      <c r="I54" s="70">
        <v>0</v>
      </c>
      <c r="J54" s="70">
        <v>31865349</v>
      </c>
    </row>
    <row r="55" spans="1:10">
      <c r="A55" s="69" t="s">
        <v>49</v>
      </c>
      <c r="B55" s="70">
        <v>104773416</v>
      </c>
      <c r="C55" s="70">
        <v>540580134.71000004</v>
      </c>
      <c r="D55" s="70">
        <v>181982357</v>
      </c>
      <c r="E55" s="70">
        <v>33970296</v>
      </c>
      <c r="F55" s="70">
        <v>60067939</v>
      </c>
      <c r="G55" s="70">
        <v>106122029.28999999</v>
      </c>
      <c r="H55" s="70">
        <v>747010441</v>
      </c>
      <c r="I55" s="70">
        <v>1080295</v>
      </c>
      <c r="J55" s="70">
        <v>1775586908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tabSelected="1" topLeftCell="B1" zoomScale="90" zoomScaleNormal="90" workbookViewId="0">
      <selection activeCell="F11" sqref="F11"/>
    </sheetView>
  </sheetViews>
  <sheetFormatPr defaultColWidth="14" defaultRowHeight="14.4"/>
  <cols>
    <col min="1" max="1" width="1.109375" customWidth="1"/>
    <col min="2" max="2" width="45.5546875" customWidth="1"/>
    <col min="3" max="3" width="16.33203125" customWidth="1"/>
    <col min="4" max="4" width="17.44140625" bestFit="1" customWidth="1"/>
    <col min="5" max="7" width="15.6640625" customWidth="1"/>
    <col min="8" max="8" width="15.44140625" customWidth="1"/>
    <col min="9" max="9" width="14.21875" bestFit="1" customWidth="1"/>
    <col min="10" max="10" width="17.44140625" bestFit="1" customWidth="1"/>
    <col min="11" max="11" width="18.21875" customWidth="1"/>
    <col min="12" max="12" width="8.77734375" customWidth="1"/>
    <col min="13" max="13" width="5.88671875" customWidth="1"/>
    <col min="14" max="14" width="3.6640625" customWidth="1"/>
    <col min="15" max="15" width="13.21875" customWidth="1"/>
  </cols>
  <sheetData>
    <row r="1" spans="2:13" ht="17.399999999999999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2:13" ht="17.399999999999999">
      <c r="B2" s="82" t="s">
        <v>60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2:13" ht="27.75" customHeight="1" thickBot="1"/>
    <row r="4" spans="2:13" ht="7.5" customHeight="1">
      <c r="B4" s="1"/>
      <c r="C4" s="2"/>
      <c r="D4" s="3"/>
      <c r="E4" s="3"/>
      <c r="F4" s="3"/>
      <c r="G4" s="3"/>
      <c r="H4" s="3"/>
      <c r="I4" s="3"/>
      <c r="J4" s="4"/>
      <c r="K4" s="3"/>
      <c r="L4" s="5"/>
      <c r="M4" s="6"/>
    </row>
    <row r="5" spans="2:13" ht="15.6">
      <c r="B5" s="7"/>
      <c r="C5" s="8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10"/>
      <c r="K5" s="11"/>
      <c r="L5" s="12" t="s">
        <v>8</v>
      </c>
      <c r="M5" s="13"/>
    </row>
    <row r="6" spans="2:13" ht="15.6">
      <c r="B6" s="7"/>
      <c r="C6" s="8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14" t="s">
        <v>16</v>
      </c>
      <c r="K6" s="9" t="s">
        <v>17</v>
      </c>
      <c r="L6" s="12" t="s">
        <v>18</v>
      </c>
      <c r="M6" s="13" t="s">
        <v>19</v>
      </c>
    </row>
    <row r="7" spans="2:13" ht="15.6">
      <c r="B7" s="7" t="s">
        <v>20</v>
      </c>
      <c r="C7" s="8"/>
      <c r="D7" s="9" t="s">
        <v>21</v>
      </c>
      <c r="E7" s="9" t="s">
        <v>22</v>
      </c>
      <c r="F7" s="9" t="s">
        <v>23</v>
      </c>
      <c r="G7" s="9" t="s">
        <v>24</v>
      </c>
      <c r="H7" s="9"/>
      <c r="I7" s="9" t="s">
        <v>25</v>
      </c>
      <c r="J7" s="10"/>
      <c r="K7" s="11"/>
      <c r="L7" s="12" t="s">
        <v>17</v>
      </c>
      <c r="M7" s="13"/>
    </row>
    <row r="8" spans="2:13" ht="5.25" customHeight="1" thickBot="1">
      <c r="B8" s="15"/>
      <c r="C8" s="16"/>
      <c r="D8" s="17"/>
      <c r="E8" s="17"/>
      <c r="F8" s="17"/>
      <c r="G8" s="17"/>
      <c r="H8" s="17"/>
      <c r="I8" s="17"/>
      <c r="J8" s="18"/>
      <c r="K8" s="17"/>
      <c r="L8" s="19"/>
      <c r="M8" s="20"/>
    </row>
    <row r="9" spans="2:13" ht="9" customHeight="1">
      <c r="B9" s="7"/>
      <c r="C9" s="21"/>
      <c r="J9" s="22"/>
      <c r="K9" s="23"/>
      <c r="L9" s="24"/>
      <c r="M9" s="25"/>
    </row>
    <row r="10" spans="2:13" ht="18.75" customHeight="1">
      <c r="B10" s="26" t="s">
        <v>47</v>
      </c>
      <c r="C10" s="71">
        <v>0</v>
      </c>
      <c r="D10" s="71">
        <v>0</v>
      </c>
      <c r="E10" s="71">
        <v>2264458</v>
      </c>
      <c r="F10" s="80">
        <v>0</v>
      </c>
      <c r="G10" s="72">
        <v>0</v>
      </c>
      <c r="H10" s="72">
        <v>0</v>
      </c>
      <c r="I10" s="72">
        <v>0</v>
      </c>
      <c r="J10" s="73">
        <v>200000</v>
      </c>
      <c r="K10" s="27">
        <v>2464458</v>
      </c>
      <c r="L10" s="28">
        <f>(K10/$K$61)*100</f>
        <v>0.13879681072755465</v>
      </c>
      <c r="M10" s="29">
        <f t="shared" ref="M10:M41" si="0">RANK(K10,K$10:K$58,0)</f>
        <v>33</v>
      </c>
    </row>
    <row r="11" spans="2:13" ht="18.75" customHeight="1">
      <c r="B11" s="26" t="s">
        <v>61</v>
      </c>
      <c r="C11" s="74">
        <v>0</v>
      </c>
      <c r="D11" s="74">
        <v>0</v>
      </c>
      <c r="E11" s="74">
        <v>0</v>
      </c>
      <c r="F11" s="81">
        <v>0</v>
      </c>
      <c r="G11" s="75">
        <v>0</v>
      </c>
      <c r="H11" s="75">
        <v>0</v>
      </c>
      <c r="I11" s="75">
        <v>0</v>
      </c>
      <c r="J11" s="76">
        <v>2556280</v>
      </c>
      <c r="K11" s="32">
        <v>2556280</v>
      </c>
      <c r="L11" s="28">
        <f t="shared" ref="L11:L23" si="1">(K11/$K$61)*100</f>
        <v>0.14396817122735847</v>
      </c>
      <c r="M11" s="29">
        <f t="shared" si="0"/>
        <v>32</v>
      </c>
    </row>
    <row r="12" spans="2:13" ht="18.75" customHeight="1">
      <c r="B12" s="26" t="s">
        <v>62</v>
      </c>
      <c r="C12" s="74">
        <v>0</v>
      </c>
      <c r="D12" s="74">
        <v>1744020</v>
      </c>
      <c r="E12" s="74">
        <v>0</v>
      </c>
      <c r="F12" s="81">
        <v>0</v>
      </c>
      <c r="G12" s="75">
        <v>0</v>
      </c>
      <c r="H12" s="75">
        <v>0</v>
      </c>
      <c r="I12" s="75">
        <v>0</v>
      </c>
      <c r="J12" s="76">
        <v>16342869</v>
      </c>
      <c r="K12" s="32">
        <v>18086889</v>
      </c>
      <c r="L12" s="28">
        <f t="shared" si="1"/>
        <v>1.0186428452760365</v>
      </c>
      <c r="M12" s="29">
        <f t="shared" si="0"/>
        <v>10</v>
      </c>
    </row>
    <row r="13" spans="2:13" ht="18.75" customHeight="1">
      <c r="B13" s="26" t="s">
        <v>63</v>
      </c>
      <c r="C13" s="74">
        <v>438450</v>
      </c>
      <c r="D13" s="74">
        <v>13147345</v>
      </c>
      <c r="E13" s="74">
        <v>5726499</v>
      </c>
      <c r="F13" s="77">
        <v>0</v>
      </c>
      <c r="G13" s="75">
        <v>3000000</v>
      </c>
      <c r="H13" s="75">
        <v>8340085</v>
      </c>
      <c r="I13" s="75">
        <v>0</v>
      </c>
      <c r="J13" s="76">
        <v>46038405</v>
      </c>
      <c r="K13" s="32">
        <v>76690784</v>
      </c>
      <c r="L13" s="28">
        <f t="shared" si="1"/>
        <v>4.3191794022847123</v>
      </c>
      <c r="M13" s="29">
        <f t="shared" si="0"/>
        <v>5</v>
      </c>
    </row>
    <row r="14" spans="2:13" ht="18.75" customHeight="1">
      <c r="B14" s="33" t="s">
        <v>26</v>
      </c>
      <c r="C14" s="74">
        <v>0</v>
      </c>
      <c r="D14" s="74">
        <v>3500000</v>
      </c>
      <c r="E14" s="74">
        <v>3500000</v>
      </c>
      <c r="F14" s="78">
        <v>0</v>
      </c>
      <c r="G14" s="78">
        <v>0</v>
      </c>
      <c r="H14" s="78">
        <v>13497970</v>
      </c>
      <c r="I14" s="78">
        <v>0</v>
      </c>
      <c r="J14" s="79">
        <v>25207000</v>
      </c>
      <c r="K14" s="34">
        <v>45704970</v>
      </c>
      <c r="L14" s="35">
        <f t="shared" si="1"/>
        <v>2.5740767626790815</v>
      </c>
      <c r="M14" s="36">
        <f t="shared" si="0"/>
        <v>8</v>
      </c>
    </row>
    <row r="15" spans="2:13" ht="18.75" customHeight="1">
      <c r="B15" s="26" t="s">
        <v>64</v>
      </c>
      <c r="C15" s="74">
        <v>0</v>
      </c>
      <c r="D15" s="74">
        <v>0</v>
      </c>
      <c r="E15" s="74">
        <v>0</v>
      </c>
      <c r="F15" s="75">
        <v>0</v>
      </c>
      <c r="G15" s="75">
        <v>0</v>
      </c>
      <c r="H15" s="75">
        <v>0</v>
      </c>
      <c r="I15" s="75">
        <v>0</v>
      </c>
      <c r="J15" s="76">
        <v>3371686</v>
      </c>
      <c r="K15" s="32">
        <v>3371686</v>
      </c>
      <c r="L15" s="28">
        <f t="shared" si="1"/>
        <v>0.18989135281459285</v>
      </c>
      <c r="M15" s="29">
        <f t="shared" si="0"/>
        <v>30</v>
      </c>
    </row>
    <row r="16" spans="2:13" ht="18.75" customHeight="1">
      <c r="B16" s="26" t="s">
        <v>65</v>
      </c>
      <c r="C16" s="74">
        <v>232816</v>
      </c>
      <c r="D16" s="74">
        <v>0</v>
      </c>
      <c r="E16" s="74">
        <v>0</v>
      </c>
      <c r="F16" s="75">
        <v>0</v>
      </c>
      <c r="G16" s="75">
        <v>0</v>
      </c>
      <c r="H16" s="75">
        <v>0</v>
      </c>
      <c r="I16" s="75">
        <v>0</v>
      </c>
      <c r="J16" s="76">
        <v>0</v>
      </c>
      <c r="K16" s="32">
        <v>232816</v>
      </c>
      <c r="L16" s="28">
        <f t="shared" si="1"/>
        <v>1.311205883254913E-2</v>
      </c>
      <c r="M16" s="29">
        <f t="shared" si="0"/>
        <v>44</v>
      </c>
    </row>
    <row r="17" spans="2:13" ht="18.75" customHeight="1">
      <c r="B17" s="26" t="s">
        <v>66</v>
      </c>
      <c r="C17" s="74">
        <v>0</v>
      </c>
      <c r="D17" s="74">
        <v>0</v>
      </c>
      <c r="E17" s="74">
        <v>0</v>
      </c>
      <c r="F17" s="75">
        <v>0</v>
      </c>
      <c r="G17" s="75">
        <v>0</v>
      </c>
      <c r="H17" s="75">
        <v>0</v>
      </c>
      <c r="I17" s="75">
        <v>0</v>
      </c>
      <c r="J17" s="76">
        <v>2462530</v>
      </c>
      <c r="K17" s="32">
        <v>2462530</v>
      </c>
      <c r="L17" s="28">
        <f t="shared" si="1"/>
        <v>0.13868822691274316</v>
      </c>
      <c r="M17" s="29">
        <f t="shared" si="0"/>
        <v>34</v>
      </c>
    </row>
    <row r="18" spans="2:13" ht="18.75" customHeight="1">
      <c r="B18" s="26" t="s">
        <v>67</v>
      </c>
      <c r="C18" s="74">
        <v>0</v>
      </c>
      <c r="D18" s="74">
        <v>80461</v>
      </c>
      <c r="E18" s="74">
        <v>0</v>
      </c>
      <c r="F18" s="75">
        <v>0</v>
      </c>
      <c r="G18" s="75">
        <v>0</v>
      </c>
      <c r="H18" s="75">
        <v>0</v>
      </c>
      <c r="I18" s="75">
        <v>0</v>
      </c>
      <c r="J18" s="76">
        <v>37954</v>
      </c>
      <c r="K18" s="32">
        <v>118415</v>
      </c>
      <c r="L18" s="28">
        <f t="shared" si="1"/>
        <v>6.6690624641618504E-3</v>
      </c>
      <c r="M18" s="29">
        <f t="shared" si="0"/>
        <v>45</v>
      </c>
    </row>
    <row r="19" spans="2:13" ht="18.75" customHeight="1">
      <c r="B19" s="33" t="s">
        <v>68</v>
      </c>
      <c r="C19" s="74">
        <v>26535000</v>
      </c>
      <c r="D19" s="74">
        <v>12904393</v>
      </c>
      <c r="E19" s="74">
        <v>1505000</v>
      </c>
      <c r="F19" s="78">
        <v>3993614</v>
      </c>
      <c r="G19" s="78">
        <v>1267157</v>
      </c>
      <c r="H19" s="78">
        <v>1800000</v>
      </c>
      <c r="I19" s="78">
        <v>0</v>
      </c>
      <c r="J19" s="79">
        <v>109366021</v>
      </c>
      <c r="K19" s="34">
        <v>157371185</v>
      </c>
      <c r="L19" s="35">
        <f t="shared" si="1"/>
        <v>8.8630516642669459</v>
      </c>
      <c r="M19" s="36">
        <f t="shared" si="0"/>
        <v>3</v>
      </c>
    </row>
    <row r="20" spans="2:13" ht="18.75" customHeight="1">
      <c r="B20" s="26" t="s">
        <v>69</v>
      </c>
      <c r="C20" s="74">
        <v>0</v>
      </c>
      <c r="D20" s="74">
        <v>534465</v>
      </c>
      <c r="E20" s="74">
        <v>2037412</v>
      </c>
      <c r="F20" s="75">
        <v>0</v>
      </c>
      <c r="G20" s="75">
        <v>0</v>
      </c>
      <c r="H20" s="75">
        <v>0</v>
      </c>
      <c r="I20" s="75">
        <v>0</v>
      </c>
      <c r="J20" s="76">
        <v>8014752</v>
      </c>
      <c r="K20" s="32">
        <v>10586629</v>
      </c>
      <c r="L20" s="28">
        <f t="shared" si="1"/>
        <v>0.59623265706124473</v>
      </c>
      <c r="M20" s="29">
        <f t="shared" si="0"/>
        <v>15</v>
      </c>
    </row>
    <row r="21" spans="2:13" ht="18.75" customHeight="1">
      <c r="B21" s="26" t="s">
        <v>27</v>
      </c>
      <c r="C21" s="74">
        <v>0</v>
      </c>
      <c r="D21" s="74">
        <v>0</v>
      </c>
      <c r="E21" s="74">
        <v>0</v>
      </c>
      <c r="F21" s="75">
        <v>0</v>
      </c>
      <c r="G21" s="75">
        <v>4951942</v>
      </c>
      <c r="H21" s="75">
        <v>8000000</v>
      </c>
      <c r="I21" s="75">
        <v>0</v>
      </c>
      <c r="J21" s="76">
        <v>0</v>
      </c>
      <c r="K21" s="32">
        <v>12951942</v>
      </c>
      <c r="L21" s="28">
        <f t="shared" si="1"/>
        <v>0.72944568027869239</v>
      </c>
      <c r="M21" s="29">
        <f t="shared" si="0"/>
        <v>12</v>
      </c>
    </row>
    <row r="22" spans="2:13" ht="18.75" customHeight="1">
      <c r="B22" s="26" t="s">
        <v>70</v>
      </c>
      <c r="C22" s="74">
        <v>0</v>
      </c>
      <c r="D22" s="74">
        <v>-9304211</v>
      </c>
      <c r="E22" s="74">
        <v>0</v>
      </c>
      <c r="F22" s="75">
        <v>0</v>
      </c>
      <c r="G22" s="75">
        <v>0</v>
      </c>
      <c r="H22" s="75">
        <v>0</v>
      </c>
      <c r="I22" s="75">
        <v>0</v>
      </c>
      <c r="J22" s="76">
        <v>2488185</v>
      </c>
      <c r="K22" s="32">
        <v>-6816026</v>
      </c>
      <c r="L22" s="28">
        <f t="shared" si="1"/>
        <v>-0.38387453575434904</v>
      </c>
      <c r="M22" s="29">
        <f t="shared" si="0"/>
        <v>49</v>
      </c>
    </row>
    <row r="23" spans="2:13" ht="18.75" customHeight="1">
      <c r="B23" s="26" t="s">
        <v>71</v>
      </c>
      <c r="C23" s="74">
        <v>0</v>
      </c>
      <c r="D23" s="74">
        <v>0</v>
      </c>
      <c r="E23" s="74">
        <v>0</v>
      </c>
      <c r="F23" s="75">
        <v>0</v>
      </c>
      <c r="G23" s="75">
        <v>0</v>
      </c>
      <c r="H23" s="75">
        <v>0</v>
      </c>
      <c r="I23" s="75">
        <v>60295</v>
      </c>
      <c r="J23" s="76">
        <v>0</v>
      </c>
      <c r="K23" s="32">
        <v>60295</v>
      </c>
      <c r="L23" s="28">
        <f t="shared" si="1"/>
        <v>3.3957785861304626E-3</v>
      </c>
      <c r="M23" s="29">
        <f t="shared" si="0"/>
        <v>46</v>
      </c>
    </row>
    <row r="24" spans="2:13" ht="18.75" customHeight="1">
      <c r="B24" s="26" t="s">
        <v>72</v>
      </c>
      <c r="C24" s="74">
        <v>0</v>
      </c>
      <c r="D24" s="74">
        <v>0</v>
      </c>
      <c r="E24" s="74">
        <v>0</v>
      </c>
      <c r="F24" s="75">
        <v>0</v>
      </c>
      <c r="G24" s="75">
        <v>0</v>
      </c>
      <c r="H24" s="75">
        <v>0</v>
      </c>
      <c r="I24" s="75">
        <v>0</v>
      </c>
      <c r="J24" s="76">
        <v>7594603</v>
      </c>
      <c r="K24" s="32">
        <v>7594603</v>
      </c>
      <c r="L24" s="28">
        <f t="shared" ref="L24:L58" si="2">(K24/$K$61)*100</f>
        <v>0.42772352993717844</v>
      </c>
      <c r="M24" s="29">
        <f t="shared" si="0"/>
        <v>21</v>
      </c>
    </row>
    <row r="25" spans="2:13" ht="18.75" customHeight="1">
      <c r="B25" s="26" t="s">
        <v>73</v>
      </c>
      <c r="C25" s="74">
        <v>0</v>
      </c>
      <c r="D25" s="74">
        <v>950772</v>
      </c>
      <c r="E25" s="74">
        <v>0</v>
      </c>
      <c r="F25" s="75">
        <v>80000</v>
      </c>
      <c r="G25" s="75">
        <v>0</v>
      </c>
      <c r="H25" s="75">
        <v>0</v>
      </c>
      <c r="I25" s="75">
        <v>0</v>
      </c>
      <c r="J25" s="76">
        <v>40000</v>
      </c>
      <c r="K25" s="32">
        <v>1070772</v>
      </c>
      <c r="L25" s="28">
        <f t="shared" si="2"/>
        <v>6.0305243025592301E-2</v>
      </c>
      <c r="M25" s="29">
        <f t="shared" si="0"/>
        <v>40</v>
      </c>
    </row>
    <row r="26" spans="2:13" ht="18.75" customHeight="1">
      <c r="B26" s="26" t="s">
        <v>74</v>
      </c>
      <c r="C26" s="74">
        <v>0</v>
      </c>
      <c r="D26" s="74">
        <v>0</v>
      </c>
      <c r="E26" s="74">
        <v>0</v>
      </c>
      <c r="F26" s="75">
        <v>0</v>
      </c>
      <c r="G26" s="75">
        <v>0</v>
      </c>
      <c r="H26" s="75">
        <v>0</v>
      </c>
      <c r="I26" s="75">
        <v>0</v>
      </c>
      <c r="J26" s="76">
        <v>327962</v>
      </c>
      <c r="K26" s="32">
        <v>327962</v>
      </c>
      <c r="L26" s="28">
        <f t="shared" si="2"/>
        <v>1.8470625037971949E-2</v>
      </c>
      <c r="M26" s="29">
        <f t="shared" si="0"/>
        <v>43</v>
      </c>
    </row>
    <row r="27" spans="2:13" ht="18.75" customHeight="1">
      <c r="B27" s="26" t="s">
        <v>28</v>
      </c>
      <c r="C27" s="74">
        <v>0</v>
      </c>
      <c r="D27" s="74">
        <v>0</v>
      </c>
      <c r="E27" s="74">
        <v>1256170</v>
      </c>
      <c r="F27" s="75">
        <v>0</v>
      </c>
      <c r="G27" s="75">
        <v>0</v>
      </c>
      <c r="H27" s="75">
        <v>0</v>
      </c>
      <c r="I27" s="75">
        <v>0</v>
      </c>
      <c r="J27" s="76">
        <v>0</v>
      </c>
      <c r="K27" s="32">
        <v>1256170</v>
      </c>
      <c r="L27" s="28">
        <f t="shared" si="2"/>
        <v>7.0746748263363524E-2</v>
      </c>
      <c r="M27" s="29">
        <f t="shared" si="0"/>
        <v>39</v>
      </c>
    </row>
    <row r="28" spans="2:13" ht="18.75" customHeight="1">
      <c r="B28" s="26" t="s">
        <v>75</v>
      </c>
      <c r="C28" s="74">
        <v>2780800</v>
      </c>
      <c r="D28" s="74">
        <v>0</v>
      </c>
      <c r="E28" s="74">
        <v>0</v>
      </c>
      <c r="F28" s="75">
        <v>0</v>
      </c>
      <c r="G28" s="75">
        <v>0</v>
      </c>
      <c r="H28" s="75">
        <v>0</v>
      </c>
      <c r="I28" s="75">
        <v>0</v>
      </c>
      <c r="J28" s="76">
        <v>6354129</v>
      </c>
      <c r="K28" s="32">
        <v>9134929</v>
      </c>
      <c r="L28" s="28">
        <f t="shared" si="2"/>
        <v>0.51447377533828942</v>
      </c>
      <c r="M28" s="29">
        <f t="shared" si="0"/>
        <v>18</v>
      </c>
    </row>
    <row r="29" spans="2:13" ht="18.75" customHeight="1">
      <c r="B29" s="26" t="s">
        <v>76</v>
      </c>
      <c r="C29" s="74">
        <v>0</v>
      </c>
      <c r="D29" s="74">
        <v>0</v>
      </c>
      <c r="E29" s="74">
        <v>0</v>
      </c>
      <c r="F29" s="75">
        <v>589754</v>
      </c>
      <c r="G29" s="75">
        <v>0</v>
      </c>
      <c r="H29" s="75">
        <v>0</v>
      </c>
      <c r="I29" s="75">
        <v>0</v>
      </c>
      <c r="J29" s="76">
        <v>42478</v>
      </c>
      <c r="K29" s="32">
        <v>632232</v>
      </c>
      <c r="L29" s="28">
        <f t="shared" si="2"/>
        <v>3.5606930708457329E-2</v>
      </c>
      <c r="M29" s="29">
        <f t="shared" si="0"/>
        <v>42</v>
      </c>
    </row>
    <row r="30" spans="2:13" ht="18.75" customHeight="1">
      <c r="B30" s="26" t="s">
        <v>77</v>
      </c>
      <c r="C30" s="74">
        <v>0</v>
      </c>
      <c r="D30" s="74">
        <v>7309</v>
      </c>
      <c r="E30" s="74">
        <v>0</v>
      </c>
      <c r="F30" s="75">
        <v>24800</v>
      </c>
      <c r="G30" s="75">
        <v>4400</v>
      </c>
      <c r="H30" s="75">
        <v>0</v>
      </c>
      <c r="I30" s="75">
        <v>0</v>
      </c>
      <c r="J30" s="76">
        <v>0</v>
      </c>
      <c r="K30" s="32">
        <v>36509</v>
      </c>
      <c r="L30" s="28">
        <f t="shared" si="2"/>
        <v>2.0561651944777685E-3</v>
      </c>
      <c r="M30" s="29">
        <f t="shared" si="0"/>
        <v>47</v>
      </c>
    </row>
    <row r="31" spans="2:13" ht="18.75" customHeight="1">
      <c r="B31" s="26" t="s">
        <v>78</v>
      </c>
      <c r="C31" s="74">
        <v>0</v>
      </c>
      <c r="D31" s="74">
        <v>0</v>
      </c>
      <c r="E31" s="74">
        <v>1601490</v>
      </c>
      <c r="F31" s="75">
        <v>0</v>
      </c>
      <c r="G31" s="75">
        <v>0</v>
      </c>
      <c r="H31" s="75">
        <v>0</v>
      </c>
      <c r="I31" s="75">
        <v>0</v>
      </c>
      <c r="J31" s="76">
        <v>0</v>
      </c>
      <c r="K31" s="32">
        <v>1601490</v>
      </c>
      <c r="L31" s="28">
        <f t="shared" si="2"/>
        <v>9.0194965551075118E-2</v>
      </c>
      <c r="M31" s="29">
        <f t="shared" si="0"/>
        <v>38</v>
      </c>
    </row>
    <row r="32" spans="2:13" ht="18.75" customHeight="1">
      <c r="B32" s="26" t="s">
        <v>29</v>
      </c>
      <c r="C32" s="74">
        <v>0</v>
      </c>
      <c r="D32" s="74">
        <v>0</v>
      </c>
      <c r="E32" s="74">
        <v>0</v>
      </c>
      <c r="F32" s="75">
        <v>0</v>
      </c>
      <c r="G32" s="75">
        <v>0</v>
      </c>
      <c r="H32" s="75">
        <v>0</v>
      </c>
      <c r="I32" s="75">
        <v>0</v>
      </c>
      <c r="J32" s="76">
        <v>3650822</v>
      </c>
      <c r="K32" s="32">
        <v>3650822</v>
      </c>
      <c r="L32" s="28">
        <f t="shared" si="2"/>
        <v>0.2056121265341071</v>
      </c>
      <c r="M32" s="29">
        <f t="shared" si="0"/>
        <v>29</v>
      </c>
    </row>
    <row r="33" spans="2:13" ht="18.75" customHeight="1">
      <c r="B33" s="26" t="s">
        <v>79</v>
      </c>
      <c r="C33" s="74">
        <v>5842457</v>
      </c>
      <c r="D33" s="74">
        <v>10159904.710000001</v>
      </c>
      <c r="E33" s="74">
        <v>0</v>
      </c>
      <c r="F33" s="75">
        <v>669775</v>
      </c>
      <c r="G33" s="75">
        <v>0</v>
      </c>
      <c r="H33" s="75">
        <v>1653420.29</v>
      </c>
      <c r="I33" s="75">
        <v>0</v>
      </c>
      <c r="J33" s="76">
        <v>55984279</v>
      </c>
      <c r="K33" s="32">
        <v>74309836</v>
      </c>
      <c r="L33" s="28">
        <f t="shared" si="2"/>
        <v>4.1850858251541014</v>
      </c>
      <c r="M33" s="29">
        <f t="shared" si="0"/>
        <v>6</v>
      </c>
    </row>
    <row r="34" spans="2:13" ht="18.75" customHeight="1">
      <c r="B34" s="26" t="s">
        <v>80</v>
      </c>
      <c r="C34" s="74">
        <v>0</v>
      </c>
      <c r="D34" s="74">
        <v>0</v>
      </c>
      <c r="E34" s="74">
        <v>0</v>
      </c>
      <c r="F34" s="75">
        <v>0</v>
      </c>
      <c r="G34" s="75">
        <v>0</v>
      </c>
      <c r="H34" s="75">
        <v>0</v>
      </c>
      <c r="I34" s="75">
        <v>0</v>
      </c>
      <c r="J34" s="76">
        <v>875157</v>
      </c>
      <c r="K34" s="32">
        <v>875157</v>
      </c>
      <c r="L34" s="28">
        <f t="shared" si="2"/>
        <v>4.9288322416488548E-2</v>
      </c>
      <c r="M34" s="29">
        <f t="shared" si="0"/>
        <v>41</v>
      </c>
    </row>
    <row r="35" spans="2:13" ht="18.75" customHeight="1">
      <c r="B35" s="26" t="s">
        <v>30</v>
      </c>
      <c r="C35" s="74">
        <v>0</v>
      </c>
      <c r="D35" s="74">
        <v>0</v>
      </c>
      <c r="E35" s="74">
        <v>2700000</v>
      </c>
      <c r="F35" s="75">
        <v>3850406</v>
      </c>
      <c r="G35" s="75">
        <v>0</v>
      </c>
      <c r="H35" s="75">
        <v>825000</v>
      </c>
      <c r="I35" s="75">
        <v>0</v>
      </c>
      <c r="J35" s="76">
        <v>53521533</v>
      </c>
      <c r="K35" s="32">
        <v>60896939</v>
      </c>
      <c r="L35" s="28">
        <f t="shared" si="2"/>
        <v>3.4296794330722786</v>
      </c>
      <c r="M35" s="29">
        <f t="shared" si="0"/>
        <v>7</v>
      </c>
    </row>
    <row r="36" spans="2:13" ht="18.75" customHeight="1">
      <c r="B36" s="26" t="s">
        <v>81</v>
      </c>
      <c r="C36" s="74">
        <v>2880000</v>
      </c>
      <c r="D36" s="74">
        <v>560000</v>
      </c>
      <c r="E36" s="74">
        <v>1320000</v>
      </c>
      <c r="F36" s="75">
        <v>1320000</v>
      </c>
      <c r="G36" s="75">
        <v>0</v>
      </c>
      <c r="H36" s="75">
        <v>518400</v>
      </c>
      <c r="I36" s="75">
        <v>0</v>
      </c>
      <c r="J36" s="76">
        <v>0</v>
      </c>
      <c r="K36" s="32">
        <v>6598400</v>
      </c>
      <c r="L36" s="28">
        <f t="shared" si="2"/>
        <v>0.37161796869928265</v>
      </c>
      <c r="M36" s="29">
        <f t="shared" si="0"/>
        <v>23</v>
      </c>
    </row>
    <row r="37" spans="2:13" ht="18.75" customHeight="1">
      <c r="B37" s="26" t="s">
        <v>82</v>
      </c>
      <c r="C37" s="74">
        <v>1000000</v>
      </c>
      <c r="D37" s="74">
        <v>386030561</v>
      </c>
      <c r="E37" s="74">
        <v>57175305</v>
      </c>
      <c r="F37" s="75">
        <v>0</v>
      </c>
      <c r="G37" s="75">
        <v>8577427</v>
      </c>
      <c r="H37" s="75">
        <v>58180953</v>
      </c>
      <c r="I37" s="75">
        <v>0</v>
      </c>
      <c r="J37" s="76">
        <v>92047422</v>
      </c>
      <c r="K37" s="32">
        <v>603011668</v>
      </c>
      <c r="L37" s="28">
        <f t="shared" si="2"/>
        <v>33.961258966435224</v>
      </c>
      <c r="M37" s="29">
        <f t="shared" si="0"/>
        <v>1</v>
      </c>
    </row>
    <row r="38" spans="2:13" ht="18.75" customHeight="1">
      <c r="B38" s="26" t="s">
        <v>31</v>
      </c>
      <c r="C38" s="74">
        <v>33018248</v>
      </c>
      <c r="D38" s="74">
        <v>37743200</v>
      </c>
      <c r="E38" s="74">
        <v>9434524</v>
      </c>
      <c r="F38" s="75">
        <v>6816597</v>
      </c>
      <c r="G38" s="75">
        <v>0</v>
      </c>
      <c r="H38" s="75">
        <v>4745562</v>
      </c>
      <c r="I38" s="75">
        <v>720000</v>
      </c>
      <c r="J38" s="76">
        <v>43559623</v>
      </c>
      <c r="K38" s="32">
        <v>136037754</v>
      </c>
      <c r="L38" s="28">
        <f t="shared" si="2"/>
        <v>7.6615655019236035</v>
      </c>
      <c r="M38" s="29">
        <f t="shared" si="0"/>
        <v>4</v>
      </c>
    </row>
    <row r="39" spans="2:13" ht="18.75" customHeight="1">
      <c r="B39" s="26" t="s">
        <v>32</v>
      </c>
      <c r="C39" s="74">
        <v>90</v>
      </c>
      <c r="D39" s="74">
        <v>0</v>
      </c>
      <c r="E39" s="74">
        <v>0</v>
      </c>
      <c r="F39" s="75">
        <v>0</v>
      </c>
      <c r="G39" s="75">
        <v>0</v>
      </c>
      <c r="H39" s="75">
        <v>0</v>
      </c>
      <c r="I39" s="75">
        <v>0</v>
      </c>
      <c r="J39" s="76">
        <v>0</v>
      </c>
      <c r="K39" s="32">
        <v>90</v>
      </c>
      <c r="L39" s="28">
        <f t="shared" si="2"/>
        <v>5.0687465420307099E-6</v>
      </c>
      <c r="M39" s="29">
        <f t="shared" si="0"/>
        <v>48</v>
      </c>
    </row>
    <row r="40" spans="2:13" ht="18.75" customHeight="1">
      <c r="B40" s="26" t="s">
        <v>83</v>
      </c>
      <c r="C40" s="74">
        <v>0</v>
      </c>
      <c r="D40" s="74">
        <v>0</v>
      </c>
      <c r="E40" s="74">
        <v>0</v>
      </c>
      <c r="F40" s="75">
        <v>0</v>
      </c>
      <c r="G40" s="75">
        <v>0</v>
      </c>
      <c r="H40" s="75">
        <v>0</v>
      </c>
      <c r="I40" s="75">
        <v>0</v>
      </c>
      <c r="J40" s="76">
        <v>2400000</v>
      </c>
      <c r="K40" s="32">
        <v>2400000</v>
      </c>
      <c r="L40" s="28">
        <f t="shared" si="2"/>
        <v>0.13516657445415226</v>
      </c>
      <c r="M40" s="29">
        <f t="shared" si="0"/>
        <v>35</v>
      </c>
    </row>
    <row r="41" spans="2:13" ht="18.75" customHeight="1">
      <c r="B41" s="26" t="s">
        <v>84</v>
      </c>
      <c r="C41" s="74">
        <v>0</v>
      </c>
      <c r="D41" s="74">
        <v>0</v>
      </c>
      <c r="E41" s="74">
        <v>0</v>
      </c>
      <c r="F41" s="75">
        <v>0</v>
      </c>
      <c r="G41" s="75">
        <v>0</v>
      </c>
      <c r="H41" s="75">
        <v>0</v>
      </c>
      <c r="I41" s="75">
        <v>0</v>
      </c>
      <c r="J41" s="76">
        <v>4280247</v>
      </c>
      <c r="K41" s="32">
        <v>4280247</v>
      </c>
      <c r="L41" s="28">
        <f t="shared" si="2"/>
        <v>0.2410609686698591</v>
      </c>
      <c r="M41" s="29">
        <f t="shared" si="0"/>
        <v>28</v>
      </c>
    </row>
    <row r="42" spans="2:13" ht="18.75" customHeight="1">
      <c r="B42" s="26" t="s">
        <v>85</v>
      </c>
      <c r="C42" s="74">
        <v>0</v>
      </c>
      <c r="D42" s="74">
        <v>0</v>
      </c>
      <c r="E42" s="74">
        <v>0</v>
      </c>
      <c r="F42" s="75">
        <v>0</v>
      </c>
      <c r="G42" s="75">
        <v>0</v>
      </c>
      <c r="H42" s="75">
        <v>0</v>
      </c>
      <c r="I42" s="75">
        <v>0</v>
      </c>
      <c r="J42" s="76">
        <v>11704950</v>
      </c>
      <c r="K42" s="32">
        <v>11704950</v>
      </c>
      <c r="L42" s="28">
        <f t="shared" si="2"/>
        <v>0.65921583152380392</v>
      </c>
      <c r="M42" s="29">
        <f t="shared" ref="M42:M58" si="3">RANK(K42,K$10:K$58,0)</f>
        <v>13</v>
      </c>
    </row>
    <row r="43" spans="2:13" ht="18.75" customHeight="1">
      <c r="B43" s="26" t="s">
        <v>86</v>
      </c>
      <c r="C43" s="74">
        <v>0</v>
      </c>
      <c r="D43" s="74">
        <v>5217070</v>
      </c>
      <c r="E43" s="74">
        <v>0</v>
      </c>
      <c r="F43" s="75">
        <v>0</v>
      </c>
      <c r="G43" s="75">
        <v>0</v>
      </c>
      <c r="H43" s="75">
        <v>0</v>
      </c>
      <c r="I43" s="75">
        <v>0</v>
      </c>
      <c r="J43" s="76">
        <v>0</v>
      </c>
      <c r="K43" s="32">
        <v>5217070</v>
      </c>
      <c r="L43" s="28">
        <f t="shared" si="2"/>
        <v>0.29382228357813506</v>
      </c>
      <c r="M43" s="29">
        <f t="shared" si="3"/>
        <v>26</v>
      </c>
    </row>
    <row r="44" spans="2:13" ht="18.75" customHeight="1">
      <c r="B44" s="26" t="s">
        <v>33</v>
      </c>
      <c r="C44" s="74">
        <v>0</v>
      </c>
      <c r="D44" s="74">
        <v>0</v>
      </c>
      <c r="E44" s="74">
        <v>2362154</v>
      </c>
      <c r="F44" s="75">
        <v>0</v>
      </c>
      <c r="G44" s="75">
        <v>0</v>
      </c>
      <c r="H44" s="75">
        <v>0</v>
      </c>
      <c r="I44" s="75">
        <v>300000</v>
      </c>
      <c r="J44" s="76">
        <v>0</v>
      </c>
      <c r="K44" s="32">
        <v>2662154</v>
      </c>
      <c r="L44" s="28">
        <f t="shared" si="2"/>
        <v>0.14993093202059135</v>
      </c>
      <c r="M44" s="29">
        <f t="shared" si="3"/>
        <v>31</v>
      </c>
    </row>
    <row r="45" spans="2:13" ht="18.75" customHeight="1">
      <c r="B45" s="26" t="s">
        <v>34</v>
      </c>
      <c r="C45" s="74">
        <v>9500000</v>
      </c>
      <c r="D45" s="74">
        <v>1381985</v>
      </c>
      <c r="E45" s="74">
        <v>2750000</v>
      </c>
      <c r="F45" s="75">
        <v>0</v>
      </c>
      <c r="G45" s="75">
        <v>0</v>
      </c>
      <c r="H45" s="75">
        <v>281747</v>
      </c>
      <c r="I45" s="75">
        <v>0</v>
      </c>
      <c r="J45" s="76">
        <v>0</v>
      </c>
      <c r="K45" s="32">
        <v>13913732</v>
      </c>
      <c r="L45" s="28">
        <f t="shared" si="2"/>
        <v>0.78361312179713372</v>
      </c>
      <c r="M45" s="29">
        <f t="shared" si="3"/>
        <v>11</v>
      </c>
    </row>
    <row r="46" spans="2:13" ht="18.75" customHeight="1">
      <c r="B46" s="26" t="s">
        <v>87</v>
      </c>
      <c r="C46" s="74">
        <v>0</v>
      </c>
      <c r="D46" s="74">
        <v>1562607</v>
      </c>
      <c r="E46" s="74">
        <v>0</v>
      </c>
      <c r="F46" s="75">
        <v>0</v>
      </c>
      <c r="G46" s="75">
        <v>0</v>
      </c>
      <c r="H46" s="75">
        <v>0</v>
      </c>
      <c r="I46" s="75">
        <v>0</v>
      </c>
      <c r="J46" s="76">
        <v>2755000</v>
      </c>
      <c r="K46" s="32">
        <v>4317607</v>
      </c>
      <c r="L46" s="28">
        <f t="shared" si="2"/>
        <v>0.24316506167886207</v>
      </c>
      <c r="M46" s="29">
        <f t="shared" si="3"/>
        <v>27</v>
      </c>
    </row>
    <row r="47" spans="2:13" ht="18.75" customHeight="1">
      <c r="B47" s="26" t="s">
        <v>88</v>
      </c>
      <c r="C47" s="74">
        <v>0</v>
      </c>
      <c r="D47" s="74">
        <v>0</v>
      </c>
      <c r="E47" s="74">
        <v>0</v>
      </c>
      <c r="F47" s="75">
        <v>0</v>
      </c>
      <c r="G47" s="75">
        <v>0</v>
      </c>
      <c r="H47" s="75">
        <v>0</v>
      </c>
      <c r="I47" s="75">
        <v>0</v>
      </c>
      <c r="J47" s="76">
        <v>9986142</v>
      </c>
      <c r="K47" s="32">
        <v>9986142</v>
      </c>
      <c r="L47" s="28">
        <f t="shared" si="2"/>
        <v>0.56241358589697366</v>
      </c>
      <c r="M47" s="29">
        <f t="shared" si="3"/>
        <v>16</v>
      </c>
    </row>
    <row r="48" spans="2:13" ht="18.75" customHeight="1">
      <c r="B48" s="26" t="s">
        <v>35</v>
      </c>
      <c r="C48" s="74">
        <v>0</v>
      </c>
      <c r="D48" s="74">
        <v>2192178</v>
      </c>
      <c r="E48" s="74">
        <v>0</v>
      </c>
      <c r="F48" s="75">
        <v>0</v>
      </c>
      <c r="G48" s="75">
        <v>0</v>
      </c>
      <c r="H48" s="75">
        <v>1826680</v>
      </c>
      <c r="I48" s="75">
        <v>0</v>
      </c>
      <c r="J48" s="76">
        <v>2733737</v>
      </c>
      <c r="K48" s="32">
        <v>6752595</v>
      </c>
      <c r="L48" s="28">
        <f t="shared" si="2"/>
        <v>0.38030213951093178</v>
      </c>
      <c r="M48" s="29">
        <f t="shared" si="3"/>
        <v>22</v>
      </c>
    </row>
    <row r="49" spans="2:15" ht="18.75" customHeight="1">
      <c r="B49" s="26" t="s">
        <v>89</v>
      </c>
      <c r="C49" s="74">
        <v>5365133</v>
      </c>
      <c r="D49" s="74">
        <v>0</v>
      </c>
      <c r="E49" s="74">
        <v>0</v>
      </c>
      <c r="F49" s="75">
        <v>0</v>
      </c>
      <c r="G49" s="75">
        <v>0</v>
      </c>
      <c r="H49" s="75">
        <v>0</v>
      </c>
      <c r="I49" s="75">
        <v>0</v>
      </c>
      <c r="J49" s="76">
        <v>0</v>
      </c>
      <c r="K49" s="32">
        <v>5365133</v>
      </c>
      <c r="L49" s="28">
        <f t="shared" si="2"/>
        <v>0.30216110379205385</v>
      </c>
      <c r="M49" s="29">
        <f t="shared" si="3"/>
        <v>25</v>
      </c>
    </row>
    <row r="50" spans="2:15" ht="18.75" customHeight="1">
      <c r="B50" s="26" t="s">
        <v>90</v>
      </c>
      <c r="C50" s="74">
        <v>4236074</v>
      </c>
      <c r="D50" s="74">
        <v>7100000</v>
      </c>
      <c r="E50" s="74">
        <v>0</v>
      </c>
      <c r="F50" s="75">
        <v>0</v>
      </c>
      <c r="G50" s="75">
        <v>0</v>
      </c>
      <c r="H50" s="75">
        <v>0</v>
      </c>
      <c r="I50" s="75">
        <v>0</v>
      </c>
      <c r="J50" s="76">
        <v>0</v>
      </c>
      <c r="K50" s="32">
        <v>11336074</v>
      </c>
      <c r="L50" s="28">
        <f t="shared" si="2"/>
        <v>0.63844095430782488</v>
      </c>
      <c r="M50" s="29">
        <f t="shared" si="3"/>
        <v>14</v>
      </c>
    </row>
    <row r="51" spans="2:15" ht="18.75" customHeight="1">
      <c r="B51" s="26" t="s">
        <v>36</v>
      </c>
      <c r="C51" s="74">
        <v>0</v>
      </c>
      <c r="D51" s="74">
        <v>0</v>
      </c>
      <c r="E51" s="74">
        <v>839236</v>
      </c>
      <c r="F51" s="75">
        <v>0</v>
      </c>
      <c r="G51" s="75">
        <v>0</v>
      </c>
      <c r="H51" s="75">
        <v>0</v>
      </c>
      <c r="I51" s="75">
        <v>0</v>
      </c>
      <c r="J51" s="76">
        <v>7626243</v>
      </c>
      <c r="K51" s="32">
        <v>8465479</v>
      </c>
      <c r="L51" s="28">
        <f t="shared" si="2"/>
        <v>0.47677074897648436</v>
      </c>
      <c r="M51" s="29">
        <f t="shared" si="3"/>
        <v>20</v>
      </c>
    </row>
    <row r="52" spans="2:15" ht="18.75" customHeight="1">
      <c r="B52" s="26" t="s">
        <v>91</v>
      </c>
      <c r="C52" s="74">
        <v>0</v>
      </c>
      <c r="D52" s="74">
        <v>0</v>
      </c>
      <c r="E52" s="74">
        <v>0</v>
      </c>
      <c r="F52" s="75">
        <v>720000</v>
      </c>
      <c r="G52" s="75">
        <v>1596243</v>
      </c>
      <c r="H52" s="75">
        <v>0</v>
      </c>
      <c r="I52" s="75">
        <v>0</v>
      </c>
      <c r="J52" s="76">
        <v>0</v>
      </c>
      <c r="K52" s="32">
        <v>2316243</v>
      </c>
      <c r="L52" s="28">
        <f t="shared" si="2"/>
        <v>0.13044942996392042</v>
      </c>
      <c r="M52" s="29">
        <f t="shared" si="3"/>
        <v>36</v>
      </c>
    </row>
    <row r="53" spans="2:15" ht="18.75" customHeight="1">
      <c r="B53" s="26" t="s">
        <v>92</v>
      </c>
      <c r="C53" s="74">
        <v>1627087</v>
      </c>
      <c r="D53" s="74">
        <v>3138165</v>
      </c>
      <c r="E53" s="74">
        <v>-53600</v>
      </c>
      <c r="F53" s="75">
        <v>238400</v>
      </c>
      <c r="G53" s="75">
        <v>641156</v>
      </c>
      <c r="H53" s="75">
        <v>505154</v>
      </c>
      <c r="I53" s="75">
        <v>0</v>
      </c>
      <c r="J53" s="76">
        <v>3254422</v>
      </c>
      <c r="K53" s="32">
        <v>9350784</v>
      </c>
      <c r="L53" s="28">
        <f t="shared" si="2"/>
        <v>0.52663060072528989</v>
      </c>
      <c r="M53" s="29">
        <f t="shared" si="3"/>
        <v>17</v>
      </c>
    </row>
    <row r="54" spans="2:15" ht="18.75" customHeight="1">
      <c r="B54" s="26" t="s">
        <v>37</v>
      </c>
      <c r="C54" s="74">
        <v>0</v>
      </c>
      <c r="D54" s="74">
        <v>1785020</v>
      </c>
      <c r="E54" s="74">
        <v>0</v>
      </c>
      <c r="F54" s="75">
        <v>0</v>
      </c>
      <c r="G54" s="75">
        <v>0</v>
      </c>
      <c r="H54" s="75">
        <v>0</v>
      </c>
      <c r="I54" s="75">
        <v>0</v>
      </c>
      <c r="J54" s="76">
        <v>0</v>
      </c>
      <c r="K54" s="32">
        <v>1785020</v>
      </c>
      <c r="L54" s="28">
        <f t="shared" si="2"/>
        <v>0.10053126613839619</v>
      </c>
      <c r="M54" s="29">
        <f t="shared" si="3"/>
        <v>37</v>
      </c>
    </row>
    <row r="55" spans="2:15" ht="18.75" customHeight="1">
      <c r="B55" s="26" t="s">
        <v>93</v>
      </c>
      <c r="C55" s="74">
        <v>0</v>
      </c>
      <c r="D55" s="74">
        <v>0</v>
      </c>
      <c r="E55" s="74">
        <v>0</v>
      </c>
      <c r="F55" s="75">
        <v>0</v>
      </c>
      <c r="G55" s="75">
        <v>0</v>
      </c>
      <c r="H55" s="75">
        <v>0</v>
      </c>
      <c r="I55" s="75">
        <v>0</v>
      </c>
      <c r="J55" s="76">
        <v>8987714</v>
      </c>
      <c r="K55" s="32">
        <v>8987714</v>
      </c>
      <c r="L55" s="28">
        <f t="shared" si="2"/>
        <v>0.50618271398067782</v>
      </c>
      <c r="M55" s="29">
        <f t="shared" si="3"/>
        <v>19</v>
      </c>
    </row>
    <row r="56" spans="2:15" ht="18.75" customHeight="1">
      <c r="B56" s="26" t="s">
        <v>48</v>
      </c>
      <c r="C56" s="74">
        <v>0</v>
      </c>
      <c r="D56" s="74">
        <v>0</v>
      </c>
      <c r="E56" s="74">
        <v>583000</v>
      </c>
      <c r="F56" s="75">
        <v>105000</v>
      </c>
      <c r="G56" s="75">
        <v>0</v>
      </c>
      <c r="H56" s="75">
        <v>0</v>
      </c>
      <c r="I56" s="75">
        <v>0</v>
      </c>
      <c r="J56" s="76">
        <v>4950879</v>
      </c>
      <c r="K56" s="32">
        <v>5638879</v>
      </c>
      <c r="L56" s="28">
        <f t="shared" si="2"/>
        <v>0.31757831591310653</v>
      </c>
      <c r="M56" s="29">
        <f t="shared" si="3"/>
        <v>24</v>
      </c>
    </row>
    <row r="57" spans="2:15" ht="18.75" customHeight="1">
      <c r="B57" s="26" t="s">
        <v>94</v>
      </c>
      <c r="C57" s="74">
        <v>11317261</v>
      </c>
      <c r="D57" s="74">
        <v>59344890</v>
      </c>
      <c r="E57" s="74">
        <v>85780709</v>
      </c>
      <c r="F57" s="75">
        <v>14841950</v>
      </c>
      <c r="G57" s="75">
        <v>12699857</v>
      </c>
      <c r="H57" s="75">
        <v>5947058</v>
      </c>
      <c r="I57" s="75">
        <v>0</v>
      </c>
      <c r="J57" s="76">
        <v>206431825</v>
      </c>
      <c r="K57" s="32">
        <v>396363550</v>
      </c>
      <c r="L57" s="28">
        <f t="shared" si="2"/>
        <v>22.322959704994627</v>
      </c>
      <c r="M57" s="29">
        <f t="shared" si="3"/>
        <v>2</v>
      </c>
    </row>
    <row r="58" spans="2:15" ht="18.75" customHeight="1">
      <c r="B58" s="26" t="s">
        <v>95</v>
      </c>
      <c r="C58" s="74">
        <v>0</v>
      </c>
      <c r="D58" s="74">
        <v>800000</v>
      </c>
      <c r="E58" s="74">
        <v>1200000</v>
      </c>
      <c r="F58" s="75">
        <v>720000</v>
      </c>
      <c r="G58" s="75">
        <v>27329757</v>
      </c>
      <c r="H58" s="75">
        <v>0</v>
      </c>
      <c r="I58" s="75">
        <v>0</v>
      </c>
      <c r="J58" s="76">
        <v>1815592</v>
      </c>
      <c r="K58" s="32">
        <v>31865349</v>
      </c>
      <c r="L58" s="28">
        <f t="shared" si="2"/>
        <v>1.794637528381686</v>
      </c>
      <c r="M58" s="29">
        <f t="shared" si="3"/>
        <v>9</v>
      </c>
    </row>
    <row r="59" spans="2:15" ht="19.5" customHeight="1" thickBot="1">
      <c r="B59" s="26"/>
      <c r="C59" s="30"/>
      <c r="D59" s="37"/>
      <c r="E59" s="37"/>
      <c r="F59" s="37"/>
      <c r="G59" s="37"/>
      <c r="H59" s="37"/>
      <c r="I59" s="37"/>
      <c r="J59" s="31"/>
      <c r="K59" s="38"/>
      <c r="L59" s="39"/>
      <c r="M59" s="29"/>
    </row>
    <row r="60" spans="2:15" ht="13.5" customHeight="1">
      <c r="B60" s="1"/>
      <c r="C60" s="40"/>
      <c r="D60" s="41"/>
      <c r="E60" s="41"/>
      <c r="F60" s="41"/>
      <c r="G60" s="41"/>
      <c r="H60" s="41"/>
      <c r="I60" s="41"/>
      <c r="J60" s="42"/>
      <c r="K60" s="41"/>
      <c r="L60" s="43"/>
      <c r="M60" s="44"/>
    </row>
    <row r="61" spans="2:15" ht="15.6">
      <c r="B61" s="7" t="s">
        <v>38</v>
      </c>
      <c r="C61" s="45">
        <f t="shared" ref="C61:L61" si="4">SUM(C10:C60)</f>
        <v>104773416</v>
      </c>
      <c r="D61" s="46">
        <f t="shared" si="4"/>
        <v>540580134.71000004</v>
      </c>
      <c r="E61" s="46">
        <f t="shared" si="4"/>
        <v>181982357</v>
      </c>
      <c r="F61" s="46">
        <f t="shared" si="4"/>
        <v>33970296</v>
      </c>
      <c r="G61" s="46">
        <f t="shared" si="4"/>
        <v>60067939</v>
      </c>
      <c r="H61" s="46">
        <f t="shared" si="4"/>
        <v>106122029.28999999</v>
      </c>
      <c r="I61" s="46">
        <f t="shared" si="4"/>
        <v>1080295</v>
      </c>
      <c r="J61" s="46">
        <f t="shared" si="4"/>
        <v>747010441</v>
      </c>
      <c r="K61" s="47">
        <f t="shared" si="4"/>
        <v>1775586908</v>
      </c>
      <c r="L61" s="48">
        <f t="shared" si="4"/>
        <v>100</v>
      </c>
      <c r="M61" s="49"/>
      <c r="N61" s="23"/>
      <c r="O61" s="23"/>
    </row>
    <row r="62" spans="2:15" ht="8.25" customHeight="1">
      <c r="B62" s="50"/>
      <c r="C62" s="51"/>
      <c r="D62" s="52"/>
      <c r="E62" s="52"/>
      <c r="F62" s="52"/>
      <c r="G62" s="52"/>
      <c r="H62" s="52"/>
      <c r="I62" s="52"/>
      <c r="J62" s="52"/>
      <c r="K62" s="53"/>
      <c r="L62" s="54"/>
      <c r="M62" s="55"/>
      <c r="N62" s="23"/>
      <c r="O62" s="23"/>
    </row>
    <row r="63" spans="2:15" ht="15.6">
      <c r="B63" s="56" t="s">
        <v>39</v>
      </c>
      <c r="C63" s="57">
        <f t="shared" ref="C63:J63" si="5">(C61/$K$61)*100</f>
        <v>5.9007765560749448</v>
      </c>
      <c r="D63" s="48">
        <f t="shared" si="5"/>
        <v>30.445152094464532</v>
      </c>
      <c r="E63" s="48">
        <f t="shared" si="5"/>
        <v>10.249138252826089</v>
      </c>
      <c r="F63" s="48">
        <f t="shared" si="5"/>
        <v>1.9131868931306628</v>
      </c>
      <c r="G63" s="48">
        <f t="shared" si="5"/>
        <v>3.3829906454795737</v>
      </c>
      <c r="H63" s="48">
        <f t="shared" si="5"/>
        <v>5.9767296555218792</v>
      </c>
      <c r="I63" s="48">
        <f t="shared" si="5"/>
        <v>6.0841572729145171E-2</v>
      </c>
      <c r="J63" s="48">
        <f t="shared" si="5"/>
        <v>42.071184329773168</v>
      </c>
      <c r="K63" s="58">
        <f>SUM(C63:J63)</f>
        <v>100</v>
      </c>
      <c r="L63" s="59"/>
      <c r="M63" s="60"/>
      <c r="N63" s="23"/>
      <c r="O63" s="23"/>
    </row>
    <row r="64" spans="2:15" ht="6.75" customHeight="1" thickBot="1">
      <c r="B64" s="61"/>
      <c r="C64" s="62"/>
      <c r="D64" s="63"/>
      <c r="E64" s="63"/>
      <c r="F64" s="63"/>
      <c r="G64" s="63"/>
      <c r="H64" s="63"/>
      <c r="I64" s="63"/>
      <c r="J64" s="64"/>
      <c r="K64" s="63"/>
      <c r="L64" s="63"/>
      <c r="M64" s="64"/>
    </row>
    <row r="65" spans="2:2" ht="5.25" customHeight="1"/>
    <row r="66" spans="2:2" ht="13.5" customHeight="1">
      <c r="B66" s="65" t="s">
        <v>40</v>
      </c>
    </row>
    <row r="67" spans="2:2" ht="13.5" customHeight="1">
      <c r="B67" s="65" t="s">
        <v>41</v>
      </c>
    </row>
    <row r="68" spans="2:2" ht="13.5" customHeight="1">
      <c r="B68" s="65" t="s">
        <v>42</v>
      </c>
    </row>
    <row r="69" spans="2:2" ht="13.5" customHeight="1">
      <c r="B69" s="65" t="s">
        <v>43</v>
      </c>
    </row>
    <row r="70" spans="2:2" ht="6.75" customHeight="1">
      <c r="B70" s="65"/>
    </row>
    <row r="71" spans="2:2" ht="13.5" customHeight="1">
      <c r="B71" s="66" t="s">
        <v>44</v>
      </c>
    </row>
    <row r="72" spans="2:2" ht="13.5" customHeight="1">
      <c r="B72" s="67" t="s">
        <v>45</v>
      </c>
    </row>
    <row r="73" spans="2:2" ht="13.5" customHeight="1">
      <c r="B73" s="67" t="s">
        <v>45</v>
      </c>
    </row>
    <row r="74" spans="2:2" ht="5.25" customHeight="1">
      <c r="B74" s="11"/>
    </row>
    <row r="75" spans="2:2" ht="15.6">
      <c r="B75" s="11"/>
    </row>
  </sheetData>
  <mergeCells count="2">
    <mergeCell ref="B1:M1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t-29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2017-01-30T19:43:51Z</dcterms:created>
  <dcterms:modified xsi:type="dcterms:W3CDTF">2017-03-08T17:06:42Z</dcterms:modified>
</cp:coreProperties>
</file>