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" yWindow="6045" windowWidth="25215" windowHeight="6330"/>
  </bookViews>
  <sheets>
    <sheet name="35" sheetId="1" r:id="rId1"/>
  </sheets>
  <definedNames>
    <definedName name="_xlnm.Print_Area" localSheetId="0">'35'!$A$1:$K$75</definedName>
    <definedName name="Print_Area_MI">'35'!$B$2:$K$81</definedName>
  </definedNames>
  <calcPr calcId="145621"/>
</workbook>
</file>

<file path=xl/calcChain.xml><?xml version="1.0" encoding="utf-8"?>
<calcChain xmlns="http://schemas.openxmlformats.org/spreadsheetml/2006/main">
  <c r="I14" i="1" l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13" i="1"/>
  <c r="C70" i="1" l="1"/>
  <c r="D70" i="1"/>
  <c r="F70" i="1"/>
  <c r="E70" i="1"/>
  <c r="G70" i="1"/>
  <c r="H70" i="1"/>
  <c r="I70" i="1" l="1"/>
  <c r="C72" i="1" s="1"/>
  <c r="J15" i="1" l="1"/>
  <c r="J17" i="1"/>
  <c r="J19" i="1"/>
  <c r="J21" i="1"/>
  <c r="J23" i="1"/>
  <c r="J25" i="1"/>
  <c r="J27" i="1"/>
  <c r="J29" i="1"/>
  <c r="J31" i="1"/>
  <c r="J33" i="1"/>
  <c r="J35" i="1"/>
  <c r="J37" i="1"/>
  <c r="J39" i="1"/>
  <c r="J41" i="1"/>
  <c r="J43" i="1"/>
  <c r="J45" i="1"/>
  <c r="J47" i="1"/>
  <c r="J49" i="1"/>
  <c r="J51" i="1"/>
  <c r="J53" i="1"/>
  <c r="J55" i="1"/>
  <c r="J57" i="1"/>
  <c r="J59" i="1"/>
  <c r="J61" i="1"/>
  <c r="J63" i="1"/>
  <c r="J65" i="1"/>
  <c r="J67" i="1"/>
  <c r="J13" i="1"/>
  <c r="J66" i="1"/>
  <c r="J62" i="1"/>
  <c r="J58" i="1"/>
  <c r="J54" i="1"/>
  <c r="J50" i="1"/>
  <c r="J42" i="1"/>
  <c r="J34" i="1"/>
  <c r="J26" i="1"/>
  <c r="J18" i="1"/>
  <c r="J68" i="1"/>
  <c r="J64" i="1"/>
  <c r="J60" i="1"/>
  <c r="J56" i="1"/>
  <c r="J52" i="1"/>
  <c r="J48" i="1"/>
  <c r="J44" i="1"/>
  <c r="J40" i="1"/>
  <c r="J36" i="1"/>
  <c r="J32" i="1"/>
  <c r="J28" i="1"/>
  <c r="J24" i="1"/>
  <c r="J20" i="1"/>
  <c r="J16" i="1"/>
  <c r="J46" i="1"/>
  <c r="J38" i="1"/>
  <c r="J30" i="1"/>
  <c r="J22" i="1"/>
  <c r="J14" i="1"/>
  <c r="E72" i="1"/>
  <c r="D72" i="1"/>
  <c r="F72" i="1"/>
  <c r="G72" i="1"/>
  <c r="H72" i="1"/>
  <c r="I72" i="1" l="1"/>
  <c r="J70" i="1"/>
</calcChain>
</file>

<file path=xl/sharedStrings.xml><?xml version="1.0" encoding="utf-8"?>
<sst xmlns="http://schemas.openxmlformats.org/spreadsheetml/2006/main" count="87" uniqueCount="74">
  <si>
    <t xml:space="preserve"> </t>
  </si>
  <si>
    <t>STATE</t>
  </si>
  <si>
    <t>CAPITAL</t>
  </si>
  <si>
    <t>OPERATING</t>
  </si>
  <si>
    <t xml:space="preserve"> PROJECT</t>
  </si>
  <si>
    <t>PROGRAM</t>
  </si>
  <si>
    <t>TOTAL</t>
  </si>
  <si>
    <t>% OF</t>
  </si>
  <si>
    <t>ADMIN.</t>
  </si>
  <si>
    <t>RESERVE</t>
  </si>
  <si>
    <t>OBLIGATIONS</t>
  </si>
  <si>
    <t xml:space="preserve">  TOTAL</t>
  </si>
  <si>
    <t>Percent of Total</t>
  </si>
  <si>
    <t xml:space="preserve">  </t>
  </si>
  <si>
    <t>Alaska</t>
  </si>
  <si>
    <t>Arizona</t>
  </si>
  <si>
    <t>California</t>
  </si>
  <si>
    <t>Delaware</t>
  </si>
  <si>
    <t>Florida</t>
  </si>
  <si>
    <t>Georgia</t>
  </si>
  <si>
    <t>Idaho</t>
  </si>
  <si>
    <t>Illinois</t>
  </si>
  <si>
    <t>Iowa</t>
  </si>
  <si>
    <t>Kansas</t>
  </si>
  <si>
    <t>Kentucky</t>
  </si>
  <si>
    <t>Maine</t>
  </si>
  <si>
    <t>Maryland</t>
  </si>
  <si>
    <t>Michigan</t>
  </si>
  <si>
    <t>Minnesota</t>
  </si>
  <si>
    <t>Mississippi</t>
  </si>
  <si>
    <t>Missouri</t>
  </si>
  <si>
    <t>Montana</t>
  </si>
  <si>
    <t>Nebraska</t>
  </si>
  <si>
    <t>Nevada</t>
  </si>
  <si>
    <t>New Mexico</t>
  </si>
  <si>
    <t>New York</t>
  </si>
  <si>
    <t>North Carolina</t>
  </si>
  <si>
    <t>North Dakota</t>
  </si>
  <si>
    <t>Ohio</t>
  </si>
  <si>
    <t>Oregon</t>
  </si>
  <si>
    <t>Pennsylvania</t>
  </si>
  <si>
    <t>Puerto Rico</t>
  </si>
  <si>
    <t>South Dakota</t>
  </si>
  <si>
    <t>Texas</t>
  </si>
  <si>
    <t>Utah</t>
  </si>
  <si>
    <t>Washington</t>
  </si>
  <si>
    <t>West Virginia</t>
  </si>
  <si>
    <t>Wisconsin</t>
  </si>
  <si>
    <t>Wyoming</t>
  </si>
  <si>
    <t>NOTE:   Capital includes preventive maintenance</t>
  </si>
  <si>
    <t>PLANNING</t>
  </si>
  <si>
    <t>Lousiana</t>
  </si>
  <si>
    <t>Massachussets</t>
  </si>
  <si>
    <t>South Carolina</t>
  </si>
  <si>
    <t>Alabama</t>
  </si>
  <si>
    <t>District of Columbia</t>
  </si>
  <si>
    <t>Guam</t>
  </si>
  <si>
    <t>Hawaii</t>
  </si>
  <si>
    <t>Arkansas</t>
  </si>
  <si>
    <t>New Jersey</t>
  </si>
  <si>
    <t>Virginia</t>
  </si>
  <si>
    <t>Virgin Islands</t>
  </si>
  <si>
    <t>American Samoa</t>
  </si>
  <si>
    <t>Colorado</t>
  </si>
  <si>
    <t>Connecticut</t>
  </si>
  <si>
    <t>Indiana</t>
  </si>
  <si>
    <t>New Hampshire</t>
  </si>
  <si>
    <t>Northern Mariana Islands</t>
  </si>
  <si>
    <t>Oklahoma</t>
  </si>
  <si>
    <t>Rhode Island</t>
  </si>
  <si>
    <t>Tennessee</t>
  </si>
  <si>
    <t>Vermont</t>
  </si>
  <si>
    <t>NON-URBANIZED AREA FORMULA  FUNDS OBLIGATED IN FY 2013 FOR INTERCITY BUS BY CATEGORY</t>
  </si>
  <si>
    <t>TABLE 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</si>
</sst>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5" formatCode="&quot;$&quot;#,##0_);\(&quot;$&quot;#,##0\)"/>
    <numFmt numFmtId="164" formatCode="#,##0.0_);\(#,##0.0\)"/>
  </numFmts>
  <fonts count="6" x14ac:knownFonts="1">
    <font>
      <sz val="12"/>
      <name val="Arial"/>
    </font>
    <font>
      <b/>
      <sz val="12"/>
      <name val="Arial"/>
      <family val="2"/>
    </font>
    <font>
      <b/>
      <sz val="14"/>
      <name val="Arial"/>
      <family val="2"/>
    </font>
    <font>
      <i/>
      <sz val="12"/>
      <name val="Arial"/>
      <family val="2"/>
    </font>
    <font>
      <sz val="12"/>
      <name val="Arial"/>
      <family val="2"/>
    </font>
    <font>
      <i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gray0625">
        <fgColor indexed="57"/>
      </patternFill>
    </fill>
  </fills>
  <borders count="35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20"/>
      </left>
      <right/>
      <top style="medium">
        <color indexed="20"/>
      </top>
      <bottom/>
      <diagonal/>
    </border>
    <border>
      <left/>
      <right/>
      <top style="medium">
        <color indexed="20"/>
      </top>
      <bottom/>
      <diagonal/>
    </border>
    <border>
      <left style="medium">
        <color indexed="20"/>
      </left>
      <right/>
      <top/>
      <bottom/>
      <diagonal/>
    </border>
    <border>
      <left style="medium">
        <color indexed="20"/>
      </left>
      <right/>
      <top/>
      <bottom style="medium">
        <color indexed="20"/>
      </bottom>
      <diagonal/>
    </border>
    <border>
      <left/>
      <right/>
      <top/>
      <bottom style="medium">
        <color indexed="20"/>
      </bottom>
      <diagonal/>
    </border>
    <border>
      <left/>
      <right style="medium">
        <color indexed="20"/>
      </right>
      <top style="medium">
        <color indexed="20"/>
      </top>
      <bottom/>
      <diagonal/>
    </border>
    <border>
      <left/>
      <right style="medium">
        <color indexed="20"/>
      </right>
      <top/>
      <bottom/>
      <diagonal/>
    </border>
    <border>
      <left/>
      <right style="medium">
        <color indexed="20"/>
      </right>
      <top/>
      <bottom style="medium">
        <color indexed="20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 style="hair">
        <color theme="1"/>
      </top>
      <bottom style="hair">
        <color theme="0" tint="-0.24994659260841701"/>
      </bottom>
      <diagonal/>
    </border>
    <border>
      <left style="thin">
        <color theme="1"/>
      </left>
      <right style="thin">
        <color theme="1"/>
      </right>
      <top style="hair">
        <color theme="0" tint="-0.24994659260841701"/>
      </top>
      <bottom style="hair">
        <color theme="0" tint="-0.24994659260841701"/>
      </bottom>
      <diagonal/>
    </border>
    <border>
      <left style="thin">
        <color theme="1"/>
      </left>
      <right style="thin">
        <color theme="1"/>
      </right>
      <top style="hair">
        <color theme="0" tint="-0.24994659260841701"/>
      </top>
      <bottom style="hair">
        <color theme="1"/>
      </bottom>
      <diagonal/>
    </border>
    <border>
      <left style="thin">
        <color theme="1"/>
      </left>
      <right style="thin">
        <color theme="1"/>
      </right>
      <top style="hair">
        <color theme="0" tint="-0.24994659260841701"/>
      </top>
      <bottom/>
      <diagonal/>
    </border>
    <border>
      <left style="thin">
        <color theme="1"/>
      </left>
      <right style="thin">
        <color theme="1"/>
      </right>
      <top/>
      <bottom style="hair">
        <color theme="0" tint="-0.24994659260841701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theme="1"/>
      </right>
      <top/>
      <bottom/>
      <diagonal/>
    </border>
    <border>
      <left style="thin">
        <color indexed="8"/>
      </left>
      <right style="thin">
        <color theme="1"/>
      </right>
      <top/>
      <bottom style="hair">
        <color theme="0" tint="-0.24994659260841701"/>
      </bottom>
      <diagonal/>
    </border>
    <border>
      <left style="thin">
        <color indexed="8"/>
      </left>
      <right style="thin">
        <color theme="1"/>
      </right>
      <top style="hair">
        <color theme="0" tint="-0.24994659260841701"/>
      </top>
      <bottom style="hair">
        <color theme="0" tint="-0.24994659260841701"/>
      </bottom>
      <diagonal/>
    </border>
    <border>
      <left style="thin">
        <color indexed="8"/>
      </left>
      <right style="thin">
        <color theme="1"/>
      </right>
      <top style="hair">
        <color theme="0" tint="-0.24994659260841701"/>
      </top>
      <bottom/>
      <diagonal/>
    </border>
    <border>
      <left style="thin">
        <color indexed="8"/>
      </left>
      <right style="thin">
        <color theme="1"/>
      </right>
      <top style="hair">
        <color theme="1"/>
      </top>
      <bottom style="hair">
        <color theme="0" tint="-0.24994659260841701"/>
      </bottom>
      <diagonal/>
    </border>
    <border>
      <left style="thin">
        <color indexed="8"/>
      </left>
      <right style="thin">
        <color theme="1"/>
      </right>
      <top style="hair">
        <color theme="0" tint="-0.24994659260841701"/>
      </top>
      <bottom style="hair">
        <color theme="1"/>
      </bottom>
      <diagonal/>
    </border>
    <border>
      <left style="thin">
        <color indexed="8"/>
      </left>
      <right style="thin">
        <color theme="1"/>
      </right>
      <top style="hair">
        <color theme="0" tint="-0.24994659260841701"/>
      </top>
      <bottom style="medium">
        <color indexed="20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0" xfId="0" applyFill="1"/>
    <xf numFmtId="0" fontId="0" fillId="0" borderId="1" xfId="0" applyBorder="1"/>
    <xf numFmtId="37" fontId="0" fillId="0" borderId="0" xfId="0" applyNumberFormat="1" applyProtection="1"/>
    <xf numFmtId="0" fontId="1" fillId="2" borderId="2" xfId="0" applyFont="1" applyFill="1" applyBorder="1"/>
    <xf numFmtId="0" fontId="1" fillId="2" borderId="3" xfId="0" applyFont="1" applyFill="1" applyBorder="1"/>
    <xf numFmtId="5" fontId="0" fillId="0" borderId="0" xfId="0" applyNumberFormat="1" applyBorder="1" applyProtection="1"/>
    <xf numFmtId="164" fontId="3" fillId="0" borderId="0" xfId="0" applyNumberFormat="1" applyFont="1" applyBorder="1" applyProtection="1"/>
    <xf numFmtId="0" fontId="0" fillId="0" borderId="4" xfId="0" applyBorder="1"/>
    <xf numFmtId="37" fontId="0" fillId="0" borderId="5" xfId="0" applyNumberFormat="1" applyBorder="1" applyProtection="1"/>
    <xf numFmtId="0" fontId="0" fillId="0" borderId="5" xfId="0" applyBorder="1"/>
    <xf numFmtId="0" fontId="0" fillId="0" borderId="6" xfId="0" applyBorder="1"/>
    <xf numFmtId="0" fontId="3" fillId="0" borderId="6" xfId="0" applyFont="1" applyBorder="1"/>
    <xf numFmtId="0" fontId="0" fillId="0" borderId="7" xfId="0" applyBorder="1"/>
    <xf numFmtId="37" fontId="0" fillId="0" borderId="8" xfId="0" applyNumberFormat="1" applyBorder="1" applyProtection="1"/>
    <xf numFmtId="0" fontId="0" fillId="0" borderId="8" xfId="0" applyBorder="1"/>
    <xf numFmtId="37" fontId="4" fillId="0" borderId="5" xfId="0" applyNumberFormat="1" applyFont="1" applyBorder="1" applyProtection="1"/>
    <xf numFmtId="37" fontId="4" fillId="0" borderId="9" xfId="0" applyNumberFormat="1" applyFont="1" applyBorder="1" applyProtection="1"/>
    <xf numFmtId="5" fontId="4" fillId="0" borderId="0" xfId="0" applyNumberFormat="1" applyFont="1" applyBorder="1" applyProtection="1"/>
    <xf numFmtId="164" fontId="4" fillId="0" borderId="10" xfId="0" applyNumberFormat="1" applyFont="1" applyBorder="1" applyProtection="1"/>
    <xf numFmtId="164" fontId="5" fillId="0" borderId="0" xfId="0" applyNumberFormat="1" applyFont="1" applyBorder="1" applyProtection="1"/>
    <xf numFmtId="37" fontId="4" fillId="0" borderId="8" xfId="0" applyNumberFormat="1" applyFont="1" applyBorder="1" applyProtection="1"/>
    <xf numFmtId="37" fontId="4" fillId="0" borderId="11" xfId="0" applyNumberFormat="1" applyFont="1" applyBorder="1" applyProtection="1"/>
    <xf numFmtId="164" fontId="4" fillId="0" borderId="19" xfId="0" applyNumberFormat="1" applyFont="1" applyBorder="1" applyProtection="1"/>
    <xf numFmtId="164" fontId="4" fillId="0" borderId="20" xfId="0" applyNumberFormat="1" applyFont="1" applyBorder="1" applyProtection="1"/>
    <xf numFmtId="3" fontId="0" fillId="0" borderId="20" xfId="0" applyNumberFormat="1" applyBorder="1" applyProtection="1"/>
    <xf numFmtId="3" fontId="0" fillId="0" borderId="20" xfId="0" applyNumberFormat="1" applyBorder="1"/>
    <xf numFmtId="3" fontId="0" fillId="0" borderId="21" xfId="0" applyNumberFormat="1" applyBorder="1" applyProtection="1"/>
    <xf numFmtId="164" fontId="4" fillId="0" borderId="21" xfId="0" applyNumberFormat="1" applyFont="1" applyBorder="1" applyProtection="1"/>
    <xf numFmtId="3" fontId="0" fillId="0" borderId="22" xfId="0" applyNumberFormat="1" applyBorder="1" applyProtection="1"/>
    <xf numFmtId="164" fontId="4" fillId="0" borderId="22" xfId="0" applyNumberFormat="1" applyFont="1" applyBorder="1" applyProtection="1"/>
    <xf numFmtId="3" fontId="0" fillId="0" borderId="23" xfId="0" applyNumberFormat="1" applyBorder="1"/>
    <xf numFmtId="164" fontId="4" fillId="0" borderId="23" xfId="0" applyNumberFormat="1" applyFont="1" applyBorder="1" applyProtection="1"/>
    <xf numFmtId="3" fontId="0" fillId="0" borderId="19" xfId="0" applyNumberFormat="1" applyBorder="1"/>
    <xf numFmtId="3" fontId="0" fillId="0" borderId="21" xfId="0" applyNumberFormat="1" applyBorder="1"/>
    <xf numFmtId="3" fontId="0" fillId="0" borderId="22" xfId="0" applyNumberFormat="1" applyBorder="1"/>
    <xf numFmtId="3" fontId="0" fillId="0" borderId="23" xfId="0" applyNumberFormat="1" applyBorder="1" applyProtection="1"/>
    <xf numFmtId="164" fontId="4" fillId="0" borderId="18" xfId="0" applyNumberFormat="1" applyFont="1" applyBorder="1" applyProtection="1"/>
    <xf numFmtId="3" fontId="0" fillId="0" borderId="18" xfId="0" applyNumberFormat="1" applyBorder="1" applyProtection="1"/>
    <xf numFmtId="3" fontId="4" fillId="0" borderId="18" xfId="0" applyNumberFormat="1" applyFont="1" applyBorder="1" applyProtection="1"/>
    <xf numFmtId="3" fontId="4" fillId="0" borderId="23" xfId="0" applyNumberFormat="1" applyFont="1" applyBorder="1" applyProtection="1"/>
    <xf numFmtId="3" fontId="4" fillId="0" borderId="20" xfId="0" applyNumberFormat="1" applyFont="1" applyBorder="1" applyProtection="1"/>
    <xf numFmtId="3" fontId="4" fillId="0" borderId="22" xfId="0" applyNumberFormat="1" applyFont="1" applyBorder="1" applyProtection="1"/>
    <xf numFmtId="3" fontId="0" fillId="0" borderId="19" xfId="0" applyNumberFormat="1" applyBorder="1" applyProtection="1"/>
    <xf numFmtId="3" fontId="4" fillId="0" borderId="19" xfId="0" applyNumberFormat="1" applyFont="1" applyBorder="1" applyProtection="1"/>
    <xf numFmtId="3" fontId="4" fillId="0" borderId="21" xfId="0" applyNumberFormat="1" applyFont="1" applyBorder="1" applyProtection="1"/>
    <xf numFmtId="0" fontId="0" fillId="0" borderId="0" xfId="0" applyBorder="1"/>
    <xf numFmtId="0" fontId="0" fillId="0" borderId="14" xfId="0" applyBorder="1"/>
    <xf numFmtId="0" fontId="0" fillId="0" borderId="3" xfId="0" applyBorder="1"/>
    <xf numFmtId="0" fontId="0" fillId="0" borderId="24" xfId="0" applyBorder="1"/>
    <xf numFmtId="0" fontId="1" fillId="0" borderId="3" xfId="0" applyFont="1" applyBorder="1" applyAlignment="1">
      <alignment horizontal="center"/>
    </xf>
    <xf numFmtId="0" fontId="0" fillId="0" borderId="25" xfId="0" applyBorder="1"/>
    <xf numFmtId="0" fontId="1" fillId="2" borderId="0" xfId="0" applyFont="1" applyFill="1" applyBorder="1"/>
    <xf numFmtId="0" fontId="0" fillId="0" borderId="2" xfId="0" applyBorder="1"/>
    <xf numFmtId="0" fontId="0" fillId="0" borderId="26" xfId="0" applyBorder="1"/>
    <xf numFmtId="0" fontId="1" fillId="0" borderId="2" xfId="0" applyFont="1" applyBorder="1"/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30" xfId="0" applyFill="1" applyBorder="1"/>
    <xf numFmtId="0" fontId="0" fillId="0" borderId="31" xfId="0" applyFill="1" applyBorder="1"/>
    <xf numFmtId="0" fontId="0" fillId="0" borderId="34" xfId="0" applyBorder="1"/>
    <xf numFmtId="0" fontId="2" fillId="2" borderId="12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B1:Q80"/>
  <sheetViews>
    <sheetView tabSelected="1" defaultGridColor="0" topLeftCell="B1" colorId="22" zoomScale="77" zoomScaleNormal="77" workbookViewId="0">
      <pane xSplit="1" ySplit="11" topLeftCell="C12" activePane="bottomRight" state="frozen"/>
      <selection activeCell="B1" sqref="B1"/>
      <selection pane="topRight" activeCell="C1" sqref="C1"/>
      <selection pane="bottomLeft" activeCell="B12" sqref="B12"/>
      <selection pane="bottomRight" activeCell="N27" sqref="N27"/>
    </sheetView>
  </sheetViews>
  <sheetFormatPr defaultColWidth="11.44140625" defaultRowHeight="15" x14ac:dyDescent="0.2"/>
  <cols>
    <col min="1" max="1" width="2.77734375" customWidth="1"/>
    <col min="2" max="2" width="21.109375" customWidth="1"/>
    <col min="3" max="3" width="14.33203125" customWidth="1"/>
    <col min="4" max="5" width="12.77734375" customWidth="1"/>
    <col min="6" max="6" width="11.6640625" customWidth="1"/>
    <col min="7" max="7" width="11.21875" customWidth="1"/>
    <col min="8" max="8" width="10.5546875" bestFit="1" customWidth="1"/>
    <col min="9" max="9" width="12.77734375" customWidth="1"/>
    <col min="10" max="10" width="11.44140625" customWidth="1"/>
    <col min="11" max="11" width="2.77734375" customWidth="1"/>
  </cols>
  <sheetData>
    <row r="1" spans="2:16" x14ac:dyDescent="0.2">
      <c r="B1" s="1"/>
      <c r="C1" s="1"/>
      <c r="D1" s="1"/>
      <c r="E1" s="1"/>
      <c r="F1" s="1"/>
      <c r="G1" s="1"/>
      <c r="H1" s="1"/>
      <c r="I1" s="1"/>
      <c r="J1" s="1"/>
    </row>
    <row r="2" spans="2:16" ht="15.75" customHeight="1" x14ac:dyDescent="0.25">
      <c r="B2" s="68" t="s">
        <v>73</v>
      </c>
      <c r="C2" s="69"/>
      <c r="D2" s="69"/>
      <c r="E2" s="69"/>
      <c r="F2" s="69"/>
      <c r="G2" s="69"/>
      <c r="H2" s="69"/>
      <c r="I2" s="69"/>
      <c r="J2" s="70"/>
    </row>
    <row r="3" spans="2:16" ht="15.75" x14ac:dyDescent="0.25">
      <c r="B3" s="4"/>
      <c r="C3" s="52"/>
      <c r="D3" s="52"/>
      <c r="E3" s="52"/>
      <c r="F3" s="52"/>
      <c r="G3" s="52"/>
      <c r="H3" s="52"/>
      <c r="I3" s="52"/>
      <c r="J3" s="5"/>
    </row>
    <row r="4" spans="2:16" ht="15.75" x14ac:dyDescent="0.25">
      <c r="B4" s="71" t="s">
        <v>72</v>
      </c>
      <c r="C4" s="72"/>
      <c r="D4" s="72"/>
      <c r="E4" s="72"/>
      <c r="F4" s="72"/>
      <c r="G4" s="72"/>
      <c r="H4" s="72"/>
      <c r="I4" s="72"/>
      <c r="J4" s="73"/>
    </row>
    <row r="5" spans="2:16" x14ac:dyDescent="0.2">
      <c r="B5" s="53"/>
      <c r="C5" s="46"/>
      <c r="D5" s="46"/>
      <c r="E5" s="46"/>
      <c r="F5" s="46"/>
      <c r="G5" s="46"/>
      <c r="H5" s="46"/>
      <c r="I5" s="46"/>
      <c r="J5" s="47"/>
    </row>
    <row r="6" spans="2:16" x14ac:dyDescent="0.2">
      <c r="B6" s="53"/>
      <c r="C6" s="46"/>
      <c r="D6" s="46"/>
      <c r="E6" s="46"/>
      <c r="F6" s="46"/>
      <c r="G6" s="46"/>
      <c r="H6" s="46"/>
      <c r="I6" s="46"/>
      <c r="J6" s="48"/>
    </row>
    <row r="7" spans="2:16" ht="15.75" thickBot="1" x14ac:dyDescent="0.25">
      <c r="B7" s="54"/>
      <c r="C7" s="2"/>
      <c r="D7" s="2"/>
      <c r="E7" s="2"/>
      <c r="F7" s="2"/>
      <c r="G7" s="2"/>
      <c r="H7" s="2"/>
      <c r="I7" s="2"/>
      <c r="J7" s="49"/>
    </row>
    <row r="8" spans="2:16" x14ac:dyDescent="0.2">
      <c r="B8" s="53"/>
      <c r="C8" s="46" t="s">
        <v>0</v>
      </c>
      <c r="D8" s="46"/>
      <c r="E8" s="46"/>
      <c r="F8" s="46" t="s">
        <v>0</v>
      </c>
      <c r="G8" s="46"/>
      <c r="H8" s="46" t="s">
        <v>0</v>
      </c>
      <c r="I8" s="46" t="s">
        <v>0</v>
      </c>
      <c r="J8" s="48"/>
    </row>
    <row r="9" spans="2:16" ht="15.75" x14ac:dyDescent="0.25">
      <c r="B9" s="55" t="s">
        <v>1</v>
      </c>
      <c r="C9" s="56" t="s">
        <v>2</v>
      </c>
      <c r="D9" s="56" t="s">
        <v>3</v>
      </c>
      <c r="E9" s="56" t="s">
        <v>50</v>
      </c>
      <c r="F9" s="56" t="s">
        <v>4</v>
      </c>
      <c r="G9" s="56" t="s">
        <v>1</v>
      </c>
      <c r="H9" s="56" t="s">
        <v>5</v>
      </c>
      <c r="I9" s="56" t="s">
        <v>6</v>
      </c>
      <c r="J9" s="50" t="s">
        <v>7</v>
      </c>
    </row>
    <row r="10" spans="2:16" ht="15.75" x14ac:dyDescent="0.25">
      <c r="B10" s="55"/>
      <c r="C10" s="57"/>
      <c r="D10" s="57"/>
      <c r="E10" s="57"/>
      <c r="F10" s="56" t="s">
        <v>8</v>
      </c>
      <c r="G10" s="56" t="s">
        <v>8</v>
      </c>
      <c r="H10" s="56" t="s">
        <v>9</v>
      </c>
      <c r="I10" s="56" t="s">
        <v>10</v>
      </c>
      <c r="J10" s="50" t="s">
        <v>6</v>
      </c>
    </row>
    <row r="11" spans="2:16" ht="15.75" thickBot="1" x14ac:dyDescent="0.25">
      <c r="B11" s="54"/>
      <c r="C11" s="2"/>
      <c r="D11" s="2"/>
      <c r="E11" s="2"/>
      <c r="F11" s="2"/>
      <c r="G11" s="2"/>
      <c r="H11" s="2"/>
      <c r="I11" s="2"/>
      <c r="J11" s="49"/>
    </row>
    <row r="12" spans="2:16" x14ac:dyDescent="0.2">
      <c r="B12" s="58"/>
      <c r="C12" s="51"/>
      <c r="D12" s="51"/>
      <c r="E12" s="51"/>
      <c r="F12" s="51"/>
      <c r="G12" s="51"/>
      <c r="H12" s="51"/>
      <c r="I12" s="51"/>
      <c r="J12" s="51"/>
    </row>
    <row r="13" spans="2:16" x14ac:dyDescent="0.2">
      <c r="B13" s="59" t="s">
        <v>54</v>
      </c>
      <c r="C13" s="38">
        <v>0</v>
      </c>
      <c r="D13" s="38">
        <v>1997485</v>
      </c>
      <c r="E13" s="38">
        <v>0</v>
      </c>
      <c r="F13" s="38">
        <v>0</v>
      </c>
      <c r="G13" s="38">
        <v>0</v>
      </c>
      <c r="H13" s="38">
        <v>0</v>
      </c>
      <c r="I13" s="39">
        <f>SUM(C13:H13)</f>
        <v>1997485</v>
      </c>
      <c r="J13" s="37">
        <f>(I13/$I$70)*100</f>
        <v>3.067954292528805</v>
      </c>
      <c r="K13" s="3"/>
      <c r="L13" s="3"/>
      <c r="M13" s="3"/>
      <c r="N13" s="3"/>
      <c r="O13" s="3"/>
      <c r="P13" s="3"/>
    </row>
    <row r="14" spans="2:16" x14ac:dyDescent="0.2">
      <c r="B14" s="59" t="s">
        <v>14</v>
      </c>
      <c r="C14" s="36">
        <v>744339</v>
      </c>
      <c r="D14" s="36">
        <v>579125</v>
      </c>
      <c r="E14" s="36">
        <v>0</v>
      </c>
      <c r="F14" s="36">
        <v>0</v>
      </c>
      <c r="G14" s="36">
        <v>0</v>
      </c>
      <c r="H14" s="36">
        <v>0</v>
      </c>
      <c r="I14" s="40">
        <f t="shared" ref="I14:I68" si="0">SUM(C14:H14)</f>
        <v>1323464</v>
      </c>
      <c r="J14" s="32">
        <f t="shared" ref="J14:J68" si="1">(I14/$I$70)*100</f>
        <v>2.0327196748948513</v>
      </c>
      <c r="K14" s="3"/>
      <c r="L14" s="3"/>
      <c r="M14" s="3"/>
      <c r="N14" s="3"/>
      <c r="O14" s="3"/>
      <c r="P14" s="3"/>
    </row>
    <row r="15" spans="2:16" x14ac:dyDescent="0.2">
      <c r="B15" s="61" t="s">
        <v>62</v>
      </c>
      <c r="C15" s="25">
        <v>0</v>
      </c>
      <c r="D15" s="25">
        <v>0</v>
      </c>
      <c r="E15" s="25">
        <v>0</v>
      </c>
      <c r="F15" s="25">
        <v>0</v>
      </c>
      <c r="G15" s="25">
        <v>0</v>
      </c>
      <c r="H15" s="25">
        <v>0</v>
      </c>
      <c r="I15" s="41">
        <f t="shared" si="0"/>
        <v>0</v>
      </c>
      <c r="J15" s="24">
        <f t="shared" si="1"/>
        <v>0</v>
      </c>
      <c r="K15" s="3"/>
      <c r="L15" s="3"/>
      <c r="M15" s="3"/>
      <c r="N15" s="3"/>
      <c r="O15" s="3"/>
      <c r="P15" s="3"/>
    </row>
    <row r="16" spans="2:16" x14ac:dyDescent="0.2">
      <c r="B16" s="61" t="s">
        <v>58</v>
      </c>
      <c r="C16" s="25">
        <v>0</v>
      </c>
      <c r="D16" s="25">
        <v>610906</v>
      </c>
      <c r="E16" s="25">
        <v>0</v>
      </c>
      <c r="F16" s="25">
        <v>0</v>
      </c>
      <c r="G16" s="25">
        <v>0</v>
      </c>
      <c r="H16" s="25">
        <v>0</v>
      </c>
      <c r="I16" s="41">
        <f t="shared" si="0"/>
        <v>610906</v>
      </c>
      <c r="J16" s="24">
        <f t="shared" si="1"/>
        <v>0.93829574942069749</v>
      </c>
      <c r="K16" s="3"/>
      <c r="L16" s="3"/>
      <c r="M16" s="3"/>
      <c r="N16" s="3"/>
      <c r="O16" s="3"/>
      <c r="P16" s="3"/>
    </row>
    <row r="17" spans="2:16" x14ac:dyDescent="0.2">
      <c r="B17" s="62" t="s">
        <v>15</v>
      </c>
      <c r="C17" s="29">
        <v>1066500</v>
      </c>
      <c r="D17" s="29">
        <v>2086598</v>
      </c>
      <c r="E17" s="29">
        <v>0</v>
      </c>
      <c r="F17" s="29">
        <v>0</v>
      </c>
      <c r="G17" s="29">
        <v>0</v>
      </c>
      <c r="H17" s="29">
        <v>0</v>
      </c>
      <c r="I17" s="42">
        <f t="shared" si="0"/>
        <v>3153098</v>
      </c>
      <c r="J17" s="30">
        <f t="shared" si="1"/>
        <v>4.8428701811848347</v>
      </c>
      <c r="K17" s="3"/>
      <c r="L17" s="3"/>
      <c r="M17" s="3"/>
      <c r="N17" s="3"/>
      <c r="O17" s="3"/>
      <c r="P17" s="3"/>
    </row>
    <row r="18" spans="2:16" x14ac:dyDescent="0.2">
      <c r="B18" s="63" t="s">
        <v>16</v>
      </c>
      <c r="C18" s="43">
        <v>3538707</v>
      </c>
      <c r="D18" s="43">
        <v>502141</v>
      </c>
      <c r="E18" s="43">
        <v>0</v>
      </c>
      <c r="F18" s="43">
        <v>0</v>
      </c>
      <c r="G18" s="33">
        <v>0</v>
      </c>
      <c r="H18" s="43">
        <v>0</v>
      </c>
      <c r="I18" s="44">
        <f t="shared" si="0"/>
        <v>4040848</v>
      </c>
      <c r="J18" s="23">
        <f t="shared" si="1"/>
        <v>6.2063729975726654</v>
      </c>
      <c r="K18" s="3"/>
      <c r="L18" s="3"/>
      <c r="M18" s="3"/>
      <c r="N18" s="3"/>
      <c r="O18" s="3"/>
      <c r="P18" s="3"/>
    </row>
    <row r="19" spans="2:16" x14ac:dyDescent="0.2">
      <c r="B19" s="61" t="s">
        <v>63</v>
      </c>
      <c r="C19" s="25">
        <v>60000</v>
      </c>
      <c r="D19" s="25">
        <v>2270215</v>
      </c>
      <c r="E19" s="25">
        <v>0</v>
      </c>
      <c r="F19" s="25">
        <v>0</v>
      </c>
      <c r="G19" s="26">
        <v>0</v>
      </c>
      <c r="H19" s="25">
        <v>0</v>
      </c>
      <c r="I19" s="41">
        <f t="shared" si="0"/>
        <v>2330215</v>
      </c>
      <c r="J19" s="24">
        <f t="shared" si="1"/>
        <v>3.5789971447920803</v>
      </c>
      <c r="K19" s="3"/>
      <c r="L19" s="3"/>
      <c r="M19" s="3"/>
      <c r="N19" s="3"/>
      <c r="O19" s="3"/>
      <c r="P19" s="3"/>
    </row>
    <row r="20" spans="2:16" x14ac:dyDescent="0.2">
      <c r="B20" s="61" t="s">
        <v>64</v>
      </c>
      <c r="C20" s="25">
        <v>0</v>
      </c>
      <c r="D20" s="25">
        <v>0</v>
      </c>
      <c r="E20" s="25">
        <v>0</v>
      </c>
      <c r="F20" s="25">
        <v>0</v>
      </c>
      <c r="G20" s="26">
        <v>0</v>
      </c>
      <c r="H20" s="25">
        <v>0</v>
      </c>
      <c r="I20" s="41">
        <f t="shared" si="0"/>
        <v>0</v>
      </c>
      <c r="J20" s="24">
        <f t="shared" si="1"/>
        <v>0</v>
      </c>
      <c r="K20" s="3"/>
      <c r="L20" s="3"/>
      <c r="M20" s="3"/>
      <c r="N20" s="3"/>
      <c r="O20" s="3"/>
      <c r="P20" s="3"/>
    </row>
    <row r="21" spans="2:16" x14ac:dyDescent="0.2">
      <c r="B21" s="61" t="s">
        <v>17</v>
      </c>
      <c r="C21" s="25">
        <v>0</v>
      </c>
      <c r="D21" s="25">
        <v>190083</v>
      </c>
      <c r="E21" s="25">
        <v>0</v>
      </c>
      <c r="F21" s="25">
        <v>0</v>
      </c>
      <c r="G21" s="26">
        <v>0</v>
      </c>
      <c r="H21" s="25">
        <v>0</v>
      </c>
      <c r="I21" s="41">
        <f t="shared" si="0"/>
        <v>190083</v>
      </c>
      <c r="J21" s="24">
        <f t="shared" si="1"/>
        <v>0.29195010515060327</v>
      </c>
      <c r="K21" s="3"/>
      <c r="L21" s="3"/>
      <c r="M21" s="3"/>
      <c r="N21" s="3"/>
      <c r="O21" s="3"/>
      <c r="P21" s="3"/>
    </row>
    <row r="22" spans="2:16" x14ac:dyDescent="0.2">
      <c r="B22" s="64" t="s">
        <v>55</v>
      </c>
      <c r="C22" s="27">
        <v>0</v>
      </c>
      <c r="D22" s="27">
        <v>0</v>
      </c>
      <c r="E22" s="27">
        <v>0</v>
      </c>
      <c r="F22" s="27">
        <v>0</v>
      </c>
      <c r="G22" s="34">
        <v>0</v>
      </c>
      <c r="H22" s="27">
        <v>0</v>
      </c>
      <c r="I22" s="45">
        <f t="shared" si="0"/>
        <v>0</v>
      </c>
      <c r="J22" s="28">
        <f t="shared" si="1"/>
        <v>0</v>
      </c>
      <c r="K22" s="3"/>
      <c r="L22" s="3"/>
      <c r="M22" s="3"/>
      <c r="N22" s="3"/>
      <c r="O22" s="3"/>
      <c r="P22" s="3"/>
    </row>
    <row r="23" spans="2:16" x14ac:dyDescent="0.2">
      <c r="B23" s="60" t="s">
        <v>18</v>
      </c>
      <c r="C23" s="36">
        <v>0</v>
      </c>
      <c r="D23" s="36">
        <v>0</v>
      </c>
      <c r="E23" s="36">
        <v>0</v>
      </c>
      <c r="F23" s="36">
        <v>0</v>
      </c>
      <c r="G23" s="31">
        <v>0</v>
      </c>
      <c r="H23" s="36">
        <v>0</v>
      </c>
      <c r="I23" s="40">
        <f t="shared" si="0"/>
        <v>0</v>
      </c>
      <c r="J23" s="32">
        <f t="shared" si="1"/>
        <v>0</v>
      </c>
      <c r="K23" s="3"/>
      <c r="L23" s="3"/>
      <c r="M23" s="3"/>
      <c r="N23" s="3"/>
      <c r="O23" s="3"/>
      <c r="P23" s="3"/>
    </row>
    <row r="24" spans="2:16" x14ac:dyDescent="0.2">
      <c r="B24" s="61" t="s">
        <v>19</v>
      </c>
      <c r="C24" s="25">
        <v>3089104</v>
      </c>
      <c r="D24" s="25">
        <v>0</v>
      </c>
      <c r="E24" s="25">
        <v>0</v>
      </c>
      <c r="F24" s="25">
        <v>0</v>
      </c>
      <c r="G24" s="26">
        <v>0</v>
      </c>
      <c r="H24" s="25">
        <v>0</v>
      </c>
      <c r="I24" s="41">
        <f t="shared" si="0"/>
        <v>3089104</v>
      </c>
      <c r="J24" s="24">
        <f t="shared" si="1"/>
        <v>4.7445812493550141</v>
      </c>
      <c r="K24" s="3"/>
      <c r="L24" s="3"/>
      <c r="M24" s="3"/>
      <c r="N24" s="3"/>
      <c r="O24" s="3"/>
      <c r="P24" s="3"/>
    </row>
    <row r="25" spans="2:16" x14ac:dyDescent="0.2">
      <c r="B25" s="61" t="s">
        <v>56</v>
      </c>
      <c r="C25" s="25">
        <v>0</v>
      </c>
      <c r="D25" s="25">
        <v>0</v>
      </c>
      <c r="E25" s="25">
        <v>0</v>
      </c>
      <c r="F25" s="25">
        <v>0</v>
      </c>
      <c r="G25" s="26">
        <v>0</v>
      </c>
      <c r="H25" s="25">
        <v>0</v>
      </c>
      <c r="I25" s="41">
        <f t="shared" si="0"/>
        <v>0</v>
      </c>
      <c r="J25" s="24">
        <f t="shared" si="1"/>
        <v>0</v>
      </c>
      <c r="K25" s="3"/>
      <c r="L25" s="3"/>
      <c r="M25" s="3"/>
      <c r="N25" s="3"/>
      <c r="O25" s="3"/>
      <c r="P25" s="3"/>
    </row>
    <row r="26" spans="2:16" x14ac:dyDescent="0.2">
      <c r="B26" s="61" t="s">
        <v>57</v>
      </c>
      <c r="C26" s="25">
        <v>0</v>
      </c>
      <c r="D26" s="25">
        <v>0</v>
      </c>
      <c r="E26" s="25">
        <v>0</v>
      </c>
      <c r="F26" s="25">
        <v>0</v>
      </c>
      <c r="G26" s="26">
        <v>0</v>
      </c>
      <c r="H26" s="25">
        <v>0</v>
      </c>
      <c r="I26" s="41">
        <f t="shared" si="0"/>
        <v>0</v>
      </c>
      <c r="J26" s="24">
        <f t="shared" si="1"/>
        <v>0</v>
      </c>
      <c r="K26" s="3"/>
      <c r="L26" s="3"/>
      <c r="M26" s="3"/>
      <c r="N26" s="3"/>
      <c r="O26" s="3"/>
      <c r="P26" s="3"/>
    </row>
    <row r="27" spans="2:16" x14ac:dyDescent="0.2">
      <c r="B27" s="62" t="s">
        <v>20</v>
      </c>
      <c r="C27" s="29">
        <v>0</v>
      </c>
      <c r="D27" s="29">
        <v>0</v>
      </c>
      <c r="E27" s="29">
        <v>0</v>
      </c>
      <c r="F27" s="29">
        <v>0</v>
      </c>
      <c r="G27" s="35">
        <v>0</v>
      </c>
      <c r="H27" s="29">
        <v>0</v>
      </c>
      <c r="I27" s="42">
        <f t="shared" si="0"/>
        <v>0</v>
      </c>
      <c r="J27" s="30">
        <f t="shared" si="1"/>
        <v>0</v>
      </c>
      <c r="K27" s="3"/>
      <c r="L27" s="3"/>
      <c r="M27" s="3"/>
      <c r="N27" s="3"/>
      <c r="O27" s="3"/>
      <c r="P27" s="3"/>
    </row>
    <row r="28" spans="2:16" x14ac:dyDescent="0.2">
      <c r="B28" s="63" t="s">
        <v>21</v>
      </c>
      <c r="C28" s="43">
        <v>2509094</v>
      </c>
      <c r="D28" s="43">
        <v>3483377</v>
      </c>
      <c r="E28" s="43">
        <v>0</v>
      </c>
      <c r="F28" s="43">
        <v>0</v>
      </c>
      <c r="G28" s="33">
        <v>0</v>
      </c>
      <c r="H28" s="43">
        <v>0</v>
      </c>
      <c r="I28" s="44">
        <f t="shared" si="0"/>
        <v>5992471</v>
      </c>
      <c r="J28" s="23">
        <f t="shared" si="1"/>
        <v>9.2038874521232348</v>
      </c>
      <c r="K28" s="3"/>
      <c r="L28" s="3"/>
      <c r="M28" s="3"/>
      <c r="N28" s="3"/>
      <c r="O28" s="3"/>
      <c r="P28" s="3"/>
    </row>
    <row r="29" spans="2:16" x14ac:dyDescent="0.2">
      <c r="B29" s="61" t="s">
        <v>65</v>
      </c>
      <c r="C29" s="25">
        <v>9600</v>
      </c>
      <c r="D29" s="25">
        <v>2037226</v>
      </c>
      <c r="E29" s="25">
        <v>0</v>
      </c>
      <c r="F29" s="25">
        <v>0</v>
      </c>
      <c r="G29" s="26">
        <v>0</v>
      </c>
      <c r="H29" s="25">
        <v>0</v>
      </c>
      <c r="I29" s="41">
        <f t="shared" si="0"/>
        <v>2046826</v>
      </c>
      <c r="J29" s="24">
        <f t="shared" si="1"/>
        <v>3.1437375563569008</v>
      </c>
      <c r="K29" s="3"/>
      <c r="L29" s="3"/>
      <c r="M29" s="3"/>
      <c r="N29" s="3"/>
      <c r="O29" s="3"/>
      <c r="P29" s="3"/>
    </row>
    <row r="30" spans="2:16" x14ac:dyDescent="0.2">
      <c r="B30" s="61" t="s">
        <v>22</v>
      </c>
      <c r="C30" s="25">
        <v>0</v>
      </c>
      <c r="D30" s="25">
        <v>0</v>
      </c>
      <c r="E30" s="25">
        <v>0</v>
      </c>
      <c r="F30" s="25">
        <v>0</v>
      </c>
      <c r="G30" s="26">
        <v>0</v>
      </c>
      <c r="H30" s="25">
        <v>0</v>
      </c>
      <c r="I30" s="41">
        <f t="shared" si="0"/>
        <v>0</v>
      </c>
      <c r="J30" s="24">
        <f t="shared" si="1"/>
        <v>0</v>
      </c>
      <c r="K30" s="3"/>
      <c r="L30" s="3"/>
      <c r="M30" s="3"/>
      <c r="N30" s="3"/>
      <c r="O30" s="3"/>
      <c r="P30" s="3"/>
    </row>
    <row r="31" spans="2:16" x14ac:dyDescent="0.2">
      <c r="B31" s="61" t="s">
        <v>23</v>
      </c>
      <c r="C31" s="25">
        <v>0</v>
      </c>
      <c r="D31" s="25">
        <v>1415336</v>
      </c>
      <c r="E31" s="25">
        <v>0</v>
      </c>
      <c r="F31" s="25">
        <v>0</v>
      </c>
      <c r="G31" s="26">
        <v>0</v>
      </c>
      <c r="H31" s="25">
        <v>0</v>
      </c>
      <c r="I31" s="41">
        <f t="shared" si="0"/>
        <v>1415336</v>
      </c>
      <c r="J31" s="24">
        <f t="shared" si="1"/>
        <v>2.17382666531691</v>
      </c>
      <c r="K31" s="3"/>
      <c r="L31" s="3"/>
      <c r="M31" s="3"/>
      <c r="N31" s="3"/>
      <c r="O31" s="3"/>
      <c r="P31" s="3"/>
    </row>
    <row r="32" spans="2:16" x14ac:dyDescent="0.2">
      <c r="B32" s="64" t="s">
        <v>24</v>
      </c>
      <c r="C32" s="27">
        <v>374994</v>
      </c>
      <c r="D32" s="27">
        <v>2088463</v>
      </c>
      <c r="E32" s="27">
        <v>0</v>
      </c>
      <c r="F32" s="27">
        <v>0</v>
      </c>
      <c r="G32" s="34">
        <v>0</v>
      </c>
      <c r="H32" s="27">
        <v>0</v>
      </c>
      <c r="I32" s="45">
        <f t="shared" si="0"/>
        <v>2463457</v>
      </c>
      <c r="J32" s="28">
        <f t="shared" si="1"/>
        <v>3.7836446719800811</v>
      </c>
      <c r="K32" s="3"/>
      <c r="L32" s="3"/>
      <c r="M32" s="3"/>
      <c r="N32" s="3"/>
      <c r="O32" s="3"/>
      <c r="P32" s="3"/>
    </row>
    <row r="33" spans="2:16" x14ac:dyDescent="0.2">
      <c r="B33" s="60" t="s">
        <v>51</v>
      </c>
      <c r="C33" s="36">
        <v>0</v>
      </c>
      <c r="D33" s="36">
        <v>0</v>
      </c>
      <c r="E33" s="36">
        <v>0</v>
      </c>
      <c r="F33" s="36">
        <v>0</v>
      </c>
      <c r="G33" s="31">
        <v>0</v>
      </c>
      <c r="H33" s="36">
        <v>0</v>
      </c>
      <c r="I33" s="40">
        <f t="shared" si="0"/>
        <v>0</v>
      </c>
      <c r="J33" s="32">
        <f t="shared" si="1"/>
        <v>0</v>
      </c>
    </row>
    <row r="34" spans="2:16" x14ac:dyDescent="0.2">
      <c r="B34" s="61" t="s">
        <v>25</v>
      </c>
      <c r="C34" s="25">
        <v>0</v>
      </c>
      <c r="D34" s="25">
        <v>0</v>
      </c>
      <c r="E34" s="25">
        <v>0</v>
      </c>
      <c r="F34" s="25">
        <v>0</v>
      </c>
      <c r="G34" s="26">
        <v>0</v>
      </c>
      <c r="H34" s="25">
        <v>0</v>
      </c>
      <c r="I34" s="41">
        <f t="shared" si="0"/>
        <v>0</v>
      </c>
      <c r="J34" s="24">
        <f t="shared" si="1"/>
        <v>0</v>
      </c>
      <c r="K34" s="3"/>
      <c r="L34" s="3"/>
      <c r="M34" s="3"/>
      <c r="N34" s="3"/>
      <c r="O34" s="3"/>
      <c r="P34" s="3"/>
    </row>
    <row r="35" spans="2:16" x14ac:dyDescent="0.2">
      <c r="B35" s="61" t="s">
        <v>26</v>
      </c>
      <c r="C35" s="25">
        <v>0</v>
      </c>
      <c r="D35" s="25">
        <v>752521</v>
      </c>
      <c r="E35" s="25">
        <v>0</v>
      </c>
      <c r="F35" s="25">
        <v>0</v>
      </c>
      <c r="G35" s="25">
        <v>0</v>
      </c>
      <c r="H35" s="25">
        <v>0</v>
      </c>
      <c r="I35" s="41">
        <f t="shared" si="0"/>
        <v>752521</v>
      </c>
      <c r="J35" s="24">
        <f t="shared" si="1"/>
        <v>1.1558034389084617</v>
      </c>
      <c r="K35" s="3"/>
      <c r="L35" s="3"/>
      <c r="M35" s="3"/>
      <c r="N35" s="3"/>
      <c r="O35" s="3"/>
      <c r="P35" s="3"/>
    </row>
    <row r="36" spans="2:16" x14ac:dyDescent="0.2">
      <c r="B36" s="61" t="s">
        <v>52</v>
      </c>
      <c r="C36" s="25">
        <v>279879</v>
      </c>
      <c r="D36" s="25">
        <v>379964</v>
      </c>
      <c r="E36" s="25">
        <v>0</v>
      </c>
      <c r="F36" s="25">
        <v>0</v>
      </c>
      <c r="G36" s="25">
        <v>0</v>
      </c>
      <c r="H36" s="25">
        <v>0</v>
      </c>
      <c r="I36" s="41">
        <f t="shared" si="0"/>
        <v>659843</v>
      </c>
      <c r="J36" s="24">
        <f t="shared" si="1"/>
        <v>1.0134585061940811</v>
      </c>
      <c r="K36" s="3"/>
      <c r="L36" s="3"/>
      <c r="M36" s="3"/>
      <c r="N36" s="3"/>
      <c r="O36" s="3"/>
      <c r="P36" s="3"/>
    </row>
    <row r="37" spans="2:16" x14ac:dyDescent="0.2">
      <c r="B37" s="62" t="s">
        <v>27</v>
      </c>
      <c r="C37" s="29">
        <v>2868970</v>
      </c>
      <c r="D37" s="29">
        <v>0</v>
      </c>
      <c r="E37" s="29">
        <v>0</v>
      </c>
      <c r="F37" s="29">
        <v>0</v>
      </c>
      <c r="G37" s="29">
        <v>0</v>
      </c>
      <c r="H37" s="29">
        <v>0</v>
      </c>
      <c r="I37" s="42">
        <f t="shared" si="0"/>
        <v>2868970</v>
      </c>
      <c r="J37" s="30">
        <f t="shared" si="1"/>
        <v>4.4064755563302676</v>
      </c>
      <c r="K37" s="3"/>
      <c r="L37" s="3"/>
      <c r="M37" s="3"/>
      <c r="N37" s="3"/>
      <c r="O37" s="3"/>
      <c r="P37" s="3"/>
    </row>
    <row r="38" spans="2:16" x14ac:dyDescent="0.2">
      <c r="B38" s="63" t="s">
        <v>28</v>
      </c>
      <c r="C38" s="43">
        <v>796624</v>
      </c>
      <c r="D38" s="43">
        <v>27380</v>
      </c>
      <c r="E38" s="43">
        <v>0</v>
      </c>
      <c r="F38" s="43">
        <v>0</v>
      </c>
      <c r="G38" s="33">
        <v>0</v>
      </c>
      <c r="H38" s="43">
        <v>0</v>
      </c>
      <c r="I38" s="44">
        <f t="shared" si="0"/>
        <v>824004</v>
      </c>
      <c r="J38" s="23">
        <f t="shared" si="1"/>
        <v>1.2655947898787252</v>
      </c>
      <c r="K38" s="3"/>
      <c r="L38" s="3"/>
      <c r="M38" s="3"/>
      <c r="N38" s="3"/>
      <c r="O38" s="3"/>
      <c r="P38" s="3"/>
    </row>
    <row r="39" spans="2:16" x14ac:dyDescent="0.2">
      <c r="B39" s="61" t="s">
        <v>29</v>
      </c>
      <c r="C39" s="25">
        <v>0</v>
      </c>
      <c r="D39" s="25">
        <v>0</v>
      </c>
      <c r="E39" s="25">
        <v>0</v>
      </c>
      <c r="F39" s="25">
        <v>0</v>
      </c>
      <c r="G39" s="26">
        <v>0</v>
      </c>
      <c r="H39" s="25">
        <v>0</v>
      </c>
      <c r="I39" s="41">
        <f t="shared" si="0"/>
        <v>0</v>
      </c>
      <c r="J39" s="24">
        <f t="shared" si="1"/>
        <v>0</v>
      </c>
      <c r="K39" s="3"/>
      <c r="L39" s="3"/>
      <c r="M39" s="3"/>
      <c r="N39" s="3"/>
      <c r="O39" s="3"/>
      <c r="P39" s="3"/>
    </row>
    <row r="40" spans="2:16" x14ac:dyDescent="0.2">
      <c r="B40" s="61" t="s">
        <v>30</v>
      </c>
      <c r="C40" s="25">
        <v>1635440</v>
      </c>
      <c r="D40" s="25">
        <v>961085</v>
      </c>
      <c r="E40" s="25">
        <v>0</v>
      </c>
      <c r="F40" s="25">
        <v>0</v>
      </c>
      <c r="G40" s="26">
        <v>0</v>
      </c>
      <c r="H40" s="25">
        <v>0</v>
      </c>
      <c r="I40" s="41">
        <f t="shared" si="0"/>
        <v>2596525</v>
      </c>
      <c r="J40" s="24">
        <f t="shared" si="1"/>
        <v>3.9880249510801611</v>
      </c>
      <c r="K40" s="3"/>
      <c r="L40" s="3"/>
      <c r="M40" s="3"/>
      <c r="N40" s="3"/>
      <c r="O40" s="3"/>
      <c r="P40" s="3"/>
    </row>
    <row r="41" spans="2:16" x14ac:dyDescent="0.2">
      <c r="B41" s="61" t="s">
        <v>31</v>
      </c>
      <c r="C41" s="25">
        <v>195582</v>
      </c>
      <c r="D41" s="25">
        <v>365711</v>
      </c>
      <c r="E41" s="25">
        <v>0</v>
      </c>
      <c r="F41" s="25">
        <v>0</v>
      </c>
      <c r="G41" s="26">
        <v>0</v>
      </c>
      <c r="H41" s="25">
        <v>0</v>
      </c>
      <c r="I41" s="41">
        <f t="shared" si="0"/>
        <v>561293</v>
      </c>
      <c r="J41" s="24">
        <f t="shared" si="1"/>
        <v>0.86209471846665708</v>
      </c>
      <c r="K41" s="3"/>
      <c r="L41" s="3"/>
      <c r="M41" s="3"/>
      <c r="N41" s="3"/>
      <c r="O41" s="3"/>
      <c r="P41" s="3"/>
    </row>
    <row r="42" spans="2:16" x14ac:dyDescent="0.2">
      <c r="B42" s="64" t="s">
        <v>32</v>
      </c>
      <c r="C42" s="27">
        <v>957218</v>
      </c>
      <c r="D42" s="27">
        <v>0</v>
      </c>
      <c r="E42" s="27">
        <v>0</v>
      </c>
      <c r="F42" s="27">
        <v>0</v>
      </c>
      <c r="G42" s="34">
        <v>0</v>
      </c>
      <c r="H42" s="27">
        <v>0</v>
      </c>
      <c r="I42" s="45">
        <f t="shared" si="0"/>
        <v>957218</v>
      </c>
      <c r="J42" s="28">
        <f t="shared" si="1"/>
        <v>1.47019931162729</v>
      </c>
      <c r="K42" s="3"/>
      <c r="L42" s="3"/>
      <c r="M42" s="3"/>
      <c r="N42" s="3"/>
      <c r="O42" s="3"/>
      <c r="P42" s="3"/>
    </row>
    <row r="43" spans="2:16" x14ac:dyDescent="0.2">
      <c r="B43" s="60" t="s">
        <v>33</v>
      </c>
      <c r="C43" s="36">
        <v>0</v>
      </c>
      <c r="D43" s="36">
        <v>893433</v>
      </c>
      <c r="E43" s="36">
        <v>0</v>
      </c>
      <c r="F43" s="36">
        <v>0</v>
      </c>
      <c r="G43" s="36">
        <v>0</v>
      </c>
      <c r="H43" s="36">
        <v>0</v>
      </c>
      <c r="I43" s="40">
        <f t="shared" si="0"/>
        <v>893433</v>
      </c>
      <c r="J43" s="32">
        <f t="shared" si="1"/>
        <v>1.3722313846846848</v>
      </c>
      <c r="K43" s="3"/>
      <c r="L43" s="3"/>
      <c r="M43" s="3"/>
      <c r="N43" s="3"/>
      <c r="O43" s="3"/>
      <c r="P43" s="3"/>
    </row>
    <row r="44" spans="2:16" x14ac:dyDescent="0.2">
      <c r="B44" s="61" t="s">
        <v>66</v>
      </c>
      <c r="C44" s="25">
        <v>0</v>
      </c>
      <c r="D44" s="25">
        <v>215533</v>
      </c>
      <c r="E44" s="25">
        <v>0</v>
      </c>
      <c r="F44" s="25">
        <v>0</v>
      </c>
      <c r="G44" s="25">
        <v>0</v>
      </c>
      <c r="H44" s="25">
        <v>0</v>
      </c>
      <c r="I44" s="41">
        <f t="shared" si="0"/>
        <v>215533</v>
      </c>
      <c r="J44" s="24">
        <f t="shared" si="1"/>
        <v>0.33103897778036429</v>
      </c>
      <c r="K44" s="3"/>
      <c r="L44" s="3"/>
      <c r="M44" s="3"/>
      <c r="N44" s="3"/>
      <c r="O44" s="3"/>
      <c r="P44" s="3"/>
    </row>
    <row r="45" spans="2:16" x14ac:dyDescent="0.2">
      <c r="B45" s="61" t="s">
        <v>59</v>
      </c>
      <c r="C45" s="25">
        <v>0</v>
      </c>
      <c r="D45" s="25">
        <v>0</v>
      </c>
      <c r="E45" s="25">
        <v>0</v>
      </c>
      <c r="F45" s="25">
        <v>0</v>
      </c>
      <c r="G45" s="25">
        <v>0</v>
      </c>
      <c r="H45" s="25">
        <v>0</v>
      </c>
      <c r="I45" s="41">
        <f t="shared" si="0"/>
        <v>0</v>
      </c>
      <c r="J45" s="24">
        <f t="shared" si="1"/>
        <v>0</v>
      </c>
      <c r="K45" s="3"/>
      <c r="L45" s="3"/>
      <c r="M45" s="3"/>
      <c r="N45" s="3"/>
      <c r="O45" s="3"/>
      <c r="P45" s="3"/>
    </row>
    <row r="46" spans="2:16" x14ac:dyDescent="0.2">
      <c r="B46" s="61" t="s">
        <v>34</v>
      </c>
      <c r="C46" s="25">
        <v>731110</v>
      </c>
      <c r="D46" s="25">
        <v>805312</v>
      </c>
      <c r="E46" s="25">
        <v>0</v>
      </c>
      <c r="F46" s="25">
        <v>0</v>
      </c>
      <c r="G46" s="26">
        <v>0</v>
      </c>
      <c r="H46" s="25">
        <v>0</v>
      </c>
      <c r="I46" s="41">
        <f t="shared" si="0"/>
        <v>1536422</v>
      </c>
      <c r="J46" s="24">
        <f t="shared" si="1"/>
        <v>2.3598036881557016</v>
      </c>
      <c r="K46" s="3"/>
      <c r="L46" s="3"/>
      <c r="M46" s="3"/>
      <c r="N46" s="3"/>
      <c r="O46" s="3"/>
      <c r="P46" s="3"/>
    </row>
    <row r="47" spans="2:16" x14ac:dyDescent="0.2">
      <c r="B47" s="62" t="s">
        <v>35</v>
      </c>
      <c r="C47" s="29">
        <v>0</v>
      </c>
      <c r="D47" s="29">
        <v>2775500</v>
      </c>
      <c r="E47" s="29">
        <v>0</v>
      </c>
      <c r="F47" s="29">
        <v>0</v>
      </c>
      <c r="G47" s="35">
        <v>0</v>
      </c>
      <c r="H47" s="29">
        <v>0</v>
      </c>
      <c r="I47" s="42">
        <f t="shared" si="0"/>
        <v>2775500</v>
      </c>
      <c r="J47" s="30">
        <f t="shared" si="1"/>
        <v>4.2629141840432832</v>
      </c>
      <c r="K47" s="3"/>
      <c r="L47" s="3"/>
      <c r="M47" s="3"/>
      <c r="N47" s="3"/>
      <c r="O47" s="3"/>
      <c r="P47" s="3"/>
    </row>
    <row r="48" spans="2:16" x14ac:dyDescent="0.2">
      <c r="B48" s="63" t="s">
        <v>36</v>
      </c>
      <c r="C48" s="44">
        <v>0</v>
      </c>
      <c r="D48" s="43">
        <v>0</v>
      </c>
      <c r="E48" s="43">
        <v>0</v>
      </c>
      <c r="F48" s="43">
        <v>0</v>
      </c>
      <c r="G48" s="33">
        <v>0</v>
      </c>
      <c r="H48" s="43">
        <v>0</v>
      </c>
      <c r="I48" s="44">
        <f t="shared" si="0"/>
        <v>0</v>
      </c>
      <c r="J48" s="23">
        <f t="shared" si="1"/>
        <v>0</v>
      </c>
      <c r="K48" s="3"/>
      <c r="L48" s="3"/>
      <c r="M48" s="3"/>
      <c r="N48" s="3"/>
      <c r="O48" s="3"/>
      <c r="P48" s="3"/>
    </row>
    <row r="49" spans="2:16" x14ac:dyDescent="0.2">
      <c r="B49" s="61" t="s">
        <v>37</v>
      </c>
      <c r="C49" s="25">
        <v>207382</v>
      </c>
      <c r="D49" s="25">
        <v>587618</v>
      </c>
      <c r="E49" s="25">
        <v>0</v>
      </c>
      <c r="F49" s="25">
        <v>0</v>
      </c>
      <c r="G49" s="26">
        <v>0</v>
      </c>
      <c r="H49" s="25">
        <v>0</v>
      </c>
      <c r="I49" s="41">
        <f t="shared" si="0"/>
        <v>795000</v>
      </c>
      <c r="J49" s="24">
        <f t="shared" si="1"/>
        <v>1.2210472982577592</v>
      </c>
      <c r="K49" s="3"/>
      <c r="L49" s="3"/>
      <c r="M49" s="3"/>
      <c r="N49" s="3"/>
      <c r="O49" s="3"/>
      <c r="P49" s="3"/>
    </row>
    <row r="50" spans="2:16" x14ac:dyDescent="0.2">
      <c r="B50" s="61" t="s">
        <v>67</v>
      </c>
      <c r="C50" s="25">
        <v>0</v>
      </c>
      <c r="D50" s="25">
        <v>0</v>
      </c>
      <c r="E50" s="25">
        <v>0</v>
      </c>
      <c r="F50" s="25">
        <v>0</v>
      </c>
      <c r="G50" s="26">
        <v>0</v>
      </c>
      <c r="H50" s="25">
        <v>0</v>
      </c>
      <c r="I50" s="41">
        <f t="shared" si="0"/>
        <v>0</v>
      </c>
      <c r="J50" s="24">
        <f t="shared" si="1"/>
        <v>0</v>
      </c>
      <c r="K50" s="3"/>
      <c r="L50" s="3"/>
      <c r="M50" s="3"/>
      <c r="N50" s="3"/>
      <c r="O50" s="3"/>
      <c r="P50" s="3"/>
    </row>
    <row r="51" spans="2:16" x14ac:dyDescent="0.2">
      <c r="B51" s="61" t="s">
        <v>38</v>
      </c>
      <c r="C51" s="25">
        <v>1710153</v>
      </c>
      <c r="D51" s="25">
        <v>1710153</v>
      </c>
      <c r="E51" s="25">
        <v>0</v>
      </c>
      <c r="F51" s="25">
        <v>0</v>
      </c>
      <c r="G51" s="25">
        <v>0</v>
      </c>
      <c r="H51" s="25">
        <v>0</v>
      </c>
      <c r="I51" s="41">
        <f t="shared" si="0"/>
        <v>3420306</v>
      </c>
      <c r="J51" s="24">
        <f t="shared" si="1"/>
        <v>5.2532772333519526</v>
      </c>
      <c r="K51" s="3"/>
      <c r="L51" s="3"/>
      <c r="M51" s="3"/>
      <c r="N51" s="3"/>
      <c r="O51" s="3"/>
      <c r="P51" s="3"/>
    </row>
    <row r="52" spans="2:16" x14ac:dyDescent="0.2">
      <c r="B52" s="64" t="s">
        <v>68</v>
      </c>
      <c r="C52" s="27">
        <v>0</v>
      </c>
      <c r="D52" s="27">
        <v>0</v>
      </c>
      <c r="E52" s="27">
        <v>0</v>
      </c>
      <c r="F52" s="27">
        <v>0</v>
      </c>
      <c r="G52" s="27">
        <v>0</v>
      </c>
      <c r="H52" s="27">
        <v>0</v>
      </c>
      <c r="I52" s="45">
        <f t="shared" si="0"/>
        <v>0</v>
      </c>
      <c r="J52" s="28">
        <f t="shared" si="1"/>
        <v>0</v>
      </c>
      <c r="K52" s="3"/>
      <c r="L52" s="3"/>
      <c r="M52" s="3"/>
      <c r="N52" s="3"/>
      <c r="O52" s="3"/>
      <c r="P52" s="3"/>
    </row>
    <row r="53" spans="2:16" x14ac:dyDescent="0.2">
      <c r="B53" s="60" t="s">
        <v>39</v>
      </c>
      <c r="C53" s="36">
        <v>936663</v>
      </c>
      <c r="D53" s="36">
        <v>1588358</v>
      </c>
      <c r="E53" s="36">
        <v>200865</v>
      </c>
      <c r="F53" s="36">
        <v>0</v>
      </c>
      <c r="G53" s="31">
        <v>0</v>
      </c>
      <c r="H53" s="36">
        <v>0</v>
      </c>
      <c r="I53" s="40">
        <f t="shared" si="0"/>
        <v>2725886</v>
      </c>
      <c r="J53" s="32">
        <f t="shared" si="1"/>
        <v>4.1867116171806913</v>
      </c>
      <c r="K53" s="3"/>
      <c r="L53" s="3"/>
      <c r="M53" s="3"/>
      <c r="N53" s="3"/>
      <c r="O53" s="3"/>
      <c r="P53" s="3"/>
    </row>
    <row r="54" spans="2:16" x14ac:dyDescent="0.2">
      <c r="B54" s="61" t="s">
        <v>40</v>
      </c>
      <c r="C54" s="25">
        <v>0</v>
      </c>
      <c r="D54" s="25">
        <v>3224707</v>
      </c>
      <c r="E54" s="25">
        <v>0</v>
      </c>
      <c r="F54" s="25">
        <v>0</v>
      </c>
      <c r="G54" s="25">
        <v>0</v>
      </c>
      <c r="H54" s="25">
        <v>0</v>
      </c>
      <c r="I54" s="41">
        <f t="shared" si="0"/>
        <v>3224707</v>
      </c>
      <c r="J54" s="24">
        <f t="shared" si="1"/>
        <v>4.9528550566325578</v>
      </c>
      <c r="K54" s="3"/>
      <c r="L54" s="3"/>
      <c r="M54" s="3"/>
      <c r="N54" s="3"/>
      <c r="O54" s="3"/>
      <c r="P54" s="3"/>
    </row>
    <row r="55" spans="2:16" x14ac:dyDescent="0.2">
      <c r="B55" s="61" t="s">
        <v>41</v>
      </c>
      <c r="C55" s="25">
        <v>0</v>
      </c>
      <c r="D55" s="25">
        <v>0</v>
      </c>
      <c r="E55" s="25">
        <v>0</v>
      </c>
      <c r="F55" s="25">
        <v>0</v>
      </c>
      <c r="G55" s="25">
        <v>0</v>
      </c>
      <c r="H55" s="25">
        <v>0</v>
      </c>
      <c r="I55" s="41">
        <f t="shared" si="0"/>
        <v>0</v>
      </c>
      <c r="J55" s="24">
        <f t="shared" si="1"/>
        <v>0</v>
      </c>
      <c r="K55" s="3"/>
      <c r="L55" s="3"/>
      <c r="M55" s="3"/>
      <c r="N55" s="3"/>
      <c r="O55" s="3"/>
      <c r="P55" s="3"/>
    </row>
    <row r="56" spans="2:16" x14ac:dyDescent="0.2">
      <c r="B56" s="65" t="s">
        <v>69</v>
      </c>
      <c r="C56" s="25">
        <v>0</v>
      </c>
      <c r="D56" s="25">
        <v>0</v>
      </c>
      <c r="E56" s="25">
        <v>0</v>
      </c>
      <c r="F56" s="25">
        <v>0</v>
      </c>
      <c r="G56" s="25">
        <v>0</v>
      </c>
      <c r="H56" s="25">
        <v>0</v>
      </c>
      <c r="I56" s="41">
        <f t="shared" si="0"/>
        <v>0</v>
      </c>
      <c r="J56" s="24">
        <f t="shared" si="1"/>
        <v>0</v>
      </c>
      <c r="K56" s="3"/>
      <c r="L56" s="3"/>
      <c r="M56" s="3"/>
      <c r="N56" s="3"/>
      <c r="O56" s="3"/>
      <c r="P56" s="3"/>
    </row>
    <row r="57" spans="2:16" x14ac:dyDescent="0.2">
      <c r="B57" s="66" t="s">
        <v>53</v>
      </c>
      <c r="C57" s="29">
        <v>0</v>
      </c>
      <c r="D57" s="29">
        <v>0</v>
      </c>
      <c r="E57" s="29">
        <v>0</v>
      </c>
      <c r="F57" s="29">
        <v>0</v>
      </c>
      <c r="G57" s="29">
        <v>0</v>
      </c>
      <c r="H57" s="29">
        <v>0</v>
      </c>
      <c r="I57" s="42">
        <f t="shared" si="0"/>
        <v>0</v>
      </c>
      <c r="J57" s="30">
        <f t="shared" si="1"/>
        <v>0</v>
      </c>
      <c r="K57" s="3"/>
      <c r="L57" s="3"/>
      <c r="M57" s="3"/>
      <c r="N57" s="3"/>
      <c r="O57" s="3"/>
      <c r="P57" s="3"/>
    </row>
    <row r="58" spans="2:16" x14ac:dyDescent="0.2">
      <c r="B58" s="63" t="s">
        <v>42</v>
      </c>
      <c r="C58" s="43">
        <v>171659</v>
      </c>
      <c r="D58" s="43">
        <v>76372</v>
      </c>
      <c r="E58" s="43">
        <v>0</v>
      </c>
      <c r="F58" s="43">
        <v>0</v>
      </c>
      <c r="G58" s="33">
        <v>0</v>
      </c>
      <c r="H58" s="43">
        <v>0</v>
      </c>
      <c r="I58" s="44">
        <f t="shared" si="0"/>
        <v>248031</v>
      </c>
      <c r="J58" s="23">
        <f t="shared" si="1"/>
        <v>0.38095293387945944</v>
      </c>
      <c r="K58" s="3"/>
      <c r="L58" s="3"/>
      <c r="M58" s="3"/>
      <c r="N58" s="3"/>
      <c r="O58" s="3"/>
      <c r="P58" s="3"/>
    </row>
    <row r="59" spans="2:16" x14ac:dyDescent="0.2">
      <c r="B59" s="61" t="s">
        <v>70</v>
      </c>
      <c r="C59" s="25">
        <v>0</v>
      </c>
      <c r="D59" s="25">
        <v>0</v>
      </c>
      <c r="E59" s="25">
        <v>0</v>
      </c>
      <c r="F59" s="25">
        <v>0</v>
      </c>
      <c r="G59" s="26">
        <v>0</v>
      </c>
      <c r="H59" s="25">
        <v>0</v>
      </c>
      <c r="I59" s="41">
        <f t="shared" si="0"/>
        <v>0</v>
      </c>
      <c r="J59" s="24">
        <f t="shared" si="1"/>
        <v>0</v>
      </c>
      <c r="K59" s="3"/>
      <c r="L59" s="3"/>
      <c r="M59" s="3"/>
      <c r="N59" s="3"/>
      <c r="O59" s="3"/>
      <c r="P59" s="3"/>
    </row>
    <row r="60" spans="2:16" x14ac:dyDescent="0.2">
      <c r="B60" s="61" t="s">
        <v>43</v>
      </c>
      <c r="C60" s="25">
        <v>2650175</v>
      </c>
      <c r="D60" s="25">
        <v>3277516</v>
      </c>
      <c r="E60" s="25">
        <v>79568</v>
      </c>
      <c r="F60" s="25">
        <v>0</v>
      </c>
      <c r="G60" s="25">
        <v>0</v>
      </c>
      <c r="H60" s="25">
        <v>0</v>
      </c>
      <c r="I60" s="41">
        <f t="shared" si="0"/>
        <v>6007259</v>
      </c>
      <c r="J60" s="24">
        <f t="shared" si="1"/>
        <v>9.2266004677793809</v>
      </c>
      <c r="K60" s="3"/>
      <c r="L60" s="3"/>
      <c r="M60" s="3"/>
      <c r="N60" s="3"/>
      <c r="O60" s="3"/>
      <c r="P60" s="3"/>
    </row>
    <row r="61" spans="2:16" x14ac:dyDescent="0.2">
      <c r="B61" s="61" t="s">
        <v>44</v>
      </c>
      <c r="C61" s="25">
        <v>0</v>
      </c>
      <c r="D61" s="25">
        <v>0</v>
      </c>
      <c r="E61" s="25">
        <v>0</v>
      </c>
      <c r="F61" s="25">
        <v>0</v>
      </c>
      <c r="G61" s="25">
        <v>0</v>
      </c>
      <c r="H61" s="25">
        <v>0</v>
      </c>
      <c r="I61" s="41">
        <f t="shared" si="0"/>
        <v>0</v>
      </c>
      <c r="J61" s="24">
        <f t="shared" si="1"/>
        <v>0</v>
      </c>
      <c r="K61" s="3"/>
      <c r="L61" s="3"/>
      <c r="M61" s="3"/>
      <c r="N61" s="3"/>
      <c r="O61" s="3"/>
      <c r="P61" s="3"/>
    </row>
    <row r="62" spans="2:16" x14ac:dyDescent="0.2">
      <c r="B62" s="64" t="s">
        <v>71</v>
      </c>
      <c r="C62" s="27">
        <v>0</v>
      </c>
      <c r="D62" s="27">
        <v>912255</v>
      </c>
      <c r="E62" s="27">
        <v>0</v>
      </c>
      <c r="F62" s="27">
        <v>0</v>
      </c>
      <c r="G62" s="27">
        <v>0</v>
      </c>
      <c r="H62" s="27">
        <v>0</v>
      </c>
      <c r="I62" s="45">
        <f t="shared" si="0"/>
        <v>912255</v>
      </c>
      <c r="J62" s="28">
        <f t="shared" si="1"/>
        <v>1.4011402554366439</v>
      </c>
      <c r="K62" s="3"/>
      <c r="L62" s="3"/>
      <c r="M62" s="3"/>
      <c r="N62" s="3"/>
      <c r="O62" s="3"/>
      <c r="P62" s="3"/>
    </row>
    <row r="63" spans="2:16" x14ac:dyDescent="0.2">
      <c r="B63" s="60" t="s">
        <v>61</v>
      </c>
      <c r="C63" s="36">
        <v>0</v>
      </c>
      <c r="D63" s="36">
        <v>0</v>
      </c>
      <c r="E63" s="36">
        <v>0</v>
      </c>
      <c r="F63" s="36">
        <v>0</v>
      </c>
      <c r="G63" s="36">
        <v>0</v>
      </c>
      <c r="H63" s="36">
        <v>0</v>
      </c>
      <c r="I63" s="40">
        <f t="shared" si="0"/>
        <v>0</v>
      </c>
      <c r="J63" s="32">
        <f t="shared" si="1"/>
        <v>0</v>
      </c>
      <c r="K63" s="3"/>
      <c r="L63" s="3"/>
      <c r="M63" s="3"/>
      <c r="N63" s="3"/>
      <c r="O63" s="3"/>
      <c r="P63" s="3"/>
    </row>
    <row r="64" spans="2:16" x14ac:dyDescent="0.2">
      <c r="B64" s="61" t="s">
        <v>60</v>
      </c>
      <c r="C64" s="25">
        <v>0</v>
      </c>
      <c r="D64" s="25">
        <v>0</v>
      </c>
      <c r="E64" s="25">
        <v>0</v>
      </c>
      <c r="F64" s="25">
        <v>0</v>
      </c>
      <c r="G64" s="25">
        <v>0</v>
      </c>
      <c r="H64" s="25">
        <v>0</v>
      </c>
      <c r="I64" s="41">
        <f t="shared" si="0"/>
        <v>0</v>
      </c>
      <c r="J64" s="24">
        <f t="shared" si="1"/>
        <v>0</v>
      </c>
      <c r="K64" s="3"/>
      <c r="L64" s="3"/>
      <c r="M64" s="3"/>
      <c r="N64" s="3"/>
      <c r="O64" s="3"/>
      <c r="P64" s="3"/>
    </row>
    <row r="65" spans="2:17" x14ac:dyDescent="0.2">
      <c r="B65" s="61" t="s">
        <v>45</v>
      </c>
      <c r="C65" s="25">
        <v>0</v>
      </c>
      <c r="D65" s="25">
        <v>2189939</v>
      </c>
      <c r="E65" s="25">
        <v>0</v>
      </c>
      <c r="F65" s="25">
        <v>0</v>
      </c>
      <c r="G65" s="26">
        <v>0</v>
      </c>
      <c r="H65" s="25">
        <v>0</v>
      </c>
      <c r="I65" s="41">
        <f t="shared" si="0"/>
        <v>2189939</v>
      </c>
      <c r="J65" s="24">
        <f t="shared" si="1"/>
        <v>3.3635460368544638</v>
      </c>
      <c r="K65" s="3"/>
      <c r="L65" s="3"/>
      <c r="M65" s="3"/>
      <c r="N65" s="3"/>
      <c r="O65" s="3"/>
      <c r="P65" s="3"/>
    </row>
    <row r="66" spans="2:17" x14ac:dyDescent="0.2">
      <c r="B66" s="61" t="s">
        <v>46</v>
      </c>
      <c r="C66" s="25">
        <v>0</v>
      </c>
      <c r="D66" s="25">
        <v>0</v>
      </c>
      <c r="E66" s="25">
        <v>0</v>
      </c>
      <c r="F66" s="25">
        <v>0</v>
      </c>
      <c r="G66" s="26">
        <v>0</v>
      </c>
      <c r="H66" s="25">
        <v>0</v>
      </c>
      <c r="I66" s="41">
        <f t="shared" si="0"/>
        <v>0</v>
      </c>
      <c r="J66" s="24">
        <f t="shared" si="1"/>
        <v>0</v>
      </c>
      <c r="K66" s="3"/>
      <c r="L66" s="3"/>
      <c r="M66" s="3"/>
      <c r="N66" s="3"/>
      <c r="O66" s="3"/>
      <c r="P66" s="3"/>
    </row>
    <row r="67" spans="2:17" x14ac:dyDescent="0.2">
      <c r="B67" s="61" t="s">
        <v>47</v>
      </c>
      <c r="C67" s="25">
        <v>993862</v>
      </c>
      <c r="D67" s="25">
        <v>371852</v>
      </c>
      <c r="E67" s="25">
        <v>0</v>
      </c>
      <c r="F67" s="25">
        <v>0</v>
      </c>
      <c r="G67" s="26">
        <v>0</v>
      </c>
      <c r="H67" s="25">
        <v>0</v>
      </c>
      <c r="I67" s="41">
        <f t="shared" si="0"/>
        <v>1365714</v>
      </c>
      <c r="J67" s="24">
        <f t="shared" si="1"/>
        <v>2.0976118111859083</v>
      </c>
      <c r="K67" s="3"/>
      <c r="L67" s="3"/>
      <c r="M67" s="3"/>
      <c r="N67" s="3"/>
      <c r="O67" s="3"/>
      <c r="P67" s="3"/>
    </row>
    <row r="68" spans="2:17" ht="15.75" thickBot="1" x14ac:dyDescent="0.25">
      <c r="B68" s="67" t="s">
        <v>48</v>
      </c>
      <c r="C68" s="29">
        <v>0</v>
      </c>
      <c r="D68" s="29">
        <v>924391</v>
      </c>
      <c r="E68" s="29">
        <v>0</v>
      </c>
      <c r="F68" s="29">
        <v>0</v>
      </c>
      <c r="G68" s="29">
        <v>0</v>
      </c>
      <c r="H68" s="29">
        <v>0</v>
      </c>
      <c r="I68" s="42">
        <f t="shared" si="0"/>
        <v>924391</v>
      </c>
      <c r="J68" s="30">
        <f t="shared" si="1"/>
        <v>1.4197800416148278</v>
      </c>
      <c r="K68" s="3"/>
      <c r="L68" s="3"/>
      <c r="M68" s="3"/>
      <c r="N68" s="3"/>
      <c r="O68" s="3"/>
      <c r="P68" s="3"/>
    </row>
    <row r="69" spans="2:17" x14ac:dyDescent="0.2">
      <c r="B69" s="8"/>
      <c r="C69" s="9"/>
      <c r="D69" s="9"/>
      <c r="E69" s="9"/>
      <c r="F69" s="9"/>
      <c r="G69" s="10" t="s">
        <v>0</v>
      </c>
      <c r="H69" s="9"/>
      <c r="I69" s="16"/>
      <c r="J69" s="17"/>
      <c r="K69" s="3"/>
      <c r="L69" s="3"/>
      <c r="M69" s="3"/>
      <c r="N69" s="3"/>
      <c r="O69" s="3"/>
      <c r="P69" s="3"/>
    </row>
    <row r="70" spans="2:17" x14ac:dyDescent="0.2">
      <c r="B70" s="11" t="s">
        <v>11</v>
      </c>
      <c r="C70" s="6">
        <f t="shared" ref="C70:H70" si="2">SUM(C13:C68)</f>
        <v>25527055</v>
      </c>
      <c r="D70" s="6">
        <f t="shared" si="2"/>
        <v>39300555</v>
      </c>
      <c r="E70" s="6">
        <f t="shared" si="2"/>
        <v>280433</v>
      </c>
      <c r="F70" s="6">
        <f t="shared" si="2"/>
        <v>0</v>
      </c>
      <c r="G70" s="6">
        <f t="shared" si="2"/>
        <v>0</v>
      </c>
      <c r="H70" s="6">
        <f t="shared" si="2"/>
        <v>0</v>
      </c>
      <c r="I70" s="18">
        <f>SUM(C70:H70)</f>
        <v>65108043</v>
      </c>
      <c r="J70" s="19">
        <f>SUM(J13:J69)</f>
        <v>100</v>
      </c>
      <c r="K70" s="3" t="s">
        <v>0</v>
      </c>
      <c r="L70" s="3" t="s">
        <v>0</v>
      </c>
      <c r="M70" s="3" t="s">
        <v>0</v>
      </c>
      <c r="N70" s="3"/>
      <c r="O70" s="3"/>
      <c r="P70" s="3"/>
    </row>
    <row r="71" spans="2:17" x14ac:dyDescent="0.2">
      <c r="B71" s="11"/>
      <c r="C71" s="6"/>
      <c r="D71" s="6"/>
      <c r="E71" s="6"/>
      <c r="F71" s="6"/>
      <c r="G71" s="6"/>
      <c r="H71" s="6"/>
      <c r="I71" s="18"/>
      <c r="J71" s="19"/>
      <c r="K71" s="3"/>
      <c r="L71" s="3"/>
      <c r="M71" s="3"/>
      <c r="N71" s="3"/>
      <c r="O71" s="3"/>
      <c r="P71" s="3"/>
    </row>
    <row r="72" spans="2:17" x14ac:dyDescent="0.2">
      <c r="B72" s="12" t="s">
        <v>12</v>
      </c>
      <c r="C72" s="7">
        <f t="shared" ref="C72:H72" si="3">(C70/$I$70)*100</f>
        <v>39.207222063178889</v>
      </c>
      <c r="D72" s="7">
        <f t="shared" si="3"/>
        <v>60.362058494063476</v>
      </c>
      <c r="E72" s="7">
        <f t="shared" si="3"/>
        <v>0.43071944275763285</v>
      </c>
      <c r="F72" s="7">
        <f t="shared" si="3"/>
        <v>0</v>
      </c>
      <c r="G72" s="7">
        <f t="shared" si="3"/>
        <v>0</v>
      </c>
      <c r="H72" s="7">
        <f t="shared" si="3"/>
        <v>0</v>
      </c>
      <c r="I72" s="20">
        <f>SUM(C72:H72)</f>
        <v>100</v>
      </c>
      <c r="J72" s="19"/>
      <c r="K72" s="3"/>
      <c r="L72" s="3"/>
      <c r="M72" s="3"/>
      <c r="N72" s="3"/>
      <c r="O72" s="3"/>
      <c r="P72" s="3"/>
    </row>
    <row r="73" spans="2:17" ht="15.75" thickBot="1" x14ac:dyDescent="0.25">
      <c r="B73" s="13" t="s">
        <v>13</v>
      </c>
      <c r="C73" s="14"/>
      <c r="D73" s="14"/>
      <c r="E73" s="14"/>
      <c r="F73" s="14"/>
      <c r="G73" s="15" t="s">
        <v>0</v>
      </c>
      <c r="H73" s="14"/>
      <c r="I73" s="21" t="s">
        <v>0</v>
      </c>
      <c r="J73" s="22"/>
      <c r="K73" s="3"/>
      <c r="L73" s="3"/>
      <c r="M73" s="3"/>
      <c r="N73" s="3"/>
      <c r="O73" s="3"/>
      <c r="P73" s="3"/>
      <c r="Q73" s="3"/>
    </row>
    <row r="74" spans="2:17" x14ac:dyDescent="0.2">
      <c r="C74" s="3"/>
      <c r="D74" s="3"/>
      <c r="E74" s="3"/>
      <c r="F74" s="3"/>
      <c r="H74" s="3"/>
      <c r="I74" s="3"/>
      <c r="J74" s="3"/>
      <c r="K74" s="3"/>
      <c r="L74" s="3"/>
      <c r="M74" s="3"/>
      <c r="N74" s="3"/>
      <c r="O74" s="3"/>
      <c r="P74" s="3"/>
      <c r="Q74" s="3"/>
    </row>
    <row r="75" spans="2:17" x14ac:dyDescent="0.2">
      <c r="B75" t="s">
        <v>49</v>
      </c>
      <c r="C75" s="3"/>
      <c r="D75" s="3"/>
      <c r="E75" s="3"/>
      <c r="F75" s="3"/>
      <c r="H75" s="3"/>
      <c r="I75" s="3"/>
      <c r="J75" s="3"/>
      <c r="K75" s="3"/>
      <c r="L75" s="3"/>
      <c r="M75" s="3"/>
      <c r="N75" s="3"/>
      <c r="O75" s="3"/>
      <c r="P75" s="3"/>
      <c r="Q75" s="3"/>
    </row>
    <row r="76" spans="2:17" x14ac:dyDescent="0.2">
      <c r="C76" s="3"/>
      <c r="D76" s="3"/>
      <c r="E76" s="3"/>
      <c r="F76" s="3"/>
      <c r="H76" s="3"/>
      <c r="I76" s="3"/>
      <c r="J76" s="3"/>
      <c r="K76" s="3"/>
      <c r="L76" s="3"/>
      <c r="M76" s="3"/>
      <c r="N76" s="3"/>
      <c r="O76" s="3"/>
      <c r="P76" s="3"/>
      <c r="Q76" s="3"/>
    </row>
    <row r="77" spans="2:17" x14ac:dyDescent="0.2">
      <c r="I77" s="3"/>
      <c r="J77" s="3"/>
    </row>
    <row r="78" spans="2:17" x14ac:dyDescent="0.2">
      <c r="I78" s="3"/>
      <c r="J78" s="3"/>
    </row>
    <row r="79" spans="2:17" x14ac:dyDescent="0.2">
      <c r="I79" s="3"/>
      <c r="J79" s="3"/>
    </row>
    <row r="80" spans="2:17" x14ac:dyDescent="0.2">
      <c r="G80" t="s">
        <v>0</v>
      </c>
    </row>
  </sheetData>
  <mergeCells count="2">
    <mergeCell ref="B2:J2"/>
    <mergeCell ref="B4:J4"/>
  </mergeCells>
  <phoneticPr fontId="0" type="noConversion"/>
  <pageMargins left="0.5" right="0.5" top="0.5" bottom="0.5" header="0.5" footer="0.5"/>
  <pageSetup scale="61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35</vt:lpstr>
      <vt:lpstr>'35'!Print_Area</vt:lpstr>
      <vt:lpstr>Print_Area_MI</vt:lpstr>
    </vt:vector>
  </TitlesOfParts>
  <Company>Department of Transportation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grubb</dc:creator>
  <cp:lastModifiedBy>USDOT</cp:lastModifiedBy>
  <cp:lastPrinted>2003-03-17T15:44:29Z</cp:lastPrinted>
  <dcterms:created xsi:type="dcterms:W3CDTF">1999-02-24T13:04:41Z</dcterms:created>
  <dcterms:modified xsi:type="dcterms:W3CDTF">2015-10-01T19:01:07Z</dcterms:modified>
</cp:coreProperties>
</file>