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90" windowWidth="25005" windowHeight="6165"/>
  </bookViews>
  <sheets>
    <sheet name="t-36" sheetId="1" r:id="rId1"/>
  </sheets>
  <definedNames>
    <definedName name="_xlnm.Print_Area" localSheetId="0">'t-36'!$A$1:$P$73</definedName>
    <definedName name="Print_Area_MI">'t-36'!$B$1:$U$73</definedName>
  </definedNames>
  <calcPr calcId="145621"/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M68" i="1" l="1"/>
  <c r="N68" i="1"/>
  <c r="G68" i="1"/>
  <c r="K68" i="1"/>
  <c r="L68" i="1"/>
  <c r="I68" i="1"/>
  <c r="J68" i="1"/>
  <c r="H68" i="1"/>
  <c r="E68" i="1"/>
  <c r="F68" i="1"/>
  <c r="C68" i="1"/>
  <c r="D68" i="1"/>
  <c r="O68" i="1" l="1"/>
  <c r="P68" i="1"/>
  <c r="C70" i="1" l="1"/>
  <c r="M70" i="1"/>
  <c r="G70" i="1"/>
  <c r="E70" i="1"/>
  <c r="K70" i="1"/>
  <c r="I70" i="1"/>
  <c r="O70" i="1" l="1"/>
</calcChain>
</file>

<file path=xl/sharedStrings.xml><?xml version="1.0" encoding="utf-8"?>
<sst xmlns="http://schemas.openxmlformats.org/spreadsheetml/2006/main" count="101" uniqueCount="76">
  <si>
    <t xml:space="preserve"> </t>
  </si>
  <si>
    <t xml:space="preserve">       35' - 40'</t>
  </si>
  <si>
    <t xml:space="preserve">           30'</t>
  </si>
  <si>
    <t xml:space="preserve">         &lt;30'</t>
  </si>
  <si>
    <t xml:space="preserve">       INTERCITY</t>
  </si>
  <si>
    <t xml:space="preserve">        VEHICLE</t>
  </si>
  <si>
    <t xml:space="preserve">          BUS</t>
  </si>
  <si>
    <t xml:space="preserve">         BUS</t>
  </si>
  <si>
    <t xml:space="preserve">             BUS</t>
  </si>
  <si>
    <t xml:space="preserve">          VANS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</si>
  <si>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</si>
  <si>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</si>
  <si>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</si>
  <si>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</si>
  <si>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</si>
  <si>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</si>
  <si>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</si>
  <si>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</si>
  <si>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</si>
  <si>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</si>
  <si>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</si>
  <si>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</si>
  <si>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</si>
  <si>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</si>
  <si>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</si>
  <si>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</si>
  <si>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</si>
  <si>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</si>
  <si>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</si>
  <si>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</si>
  <si>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</si>
  <si>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</si>
  <si>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</si>
  <si>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</si>
  <si>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</si>
  <si>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</si>
  <si>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</si>
  <si>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</si>
  <si>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</si>
  <si>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</si>
  <si>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</si>
  <si>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</si>
  <si>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</si>
  <si>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</si>
  <si>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</si>
  <si>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</si>
  <si>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</si>
  <si>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</si>
  <si>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</si>
  <si>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</si>
  <si>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</si>
  <si>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</si>
  <si>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</si>
  <si>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</si>
  <si>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</si>
  <si>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</si>
  <si>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</si>
  <si>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</si>
  <si>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</si>
  <si>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</si>
  <si>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</si>
  <si>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</si>
  <si>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</si>
  <si>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</si>
  <si>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</si>
  <si>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</si>
  <si>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</si>
  <si>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</si>
  <si>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</si>
  <si>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Does not include Bus Used ($-680)</t>
  </si>
  <si>
    <t>Note: Table includes Rehabilitation and Rebuild.</t>
  </si>
  <si>
    <t>OTHER</t>
  </si>
  <si>
    <t>Other includes Bus Trolley, Bus Trolley Artic and Bus Commuter.</t>
  </si>
  <si>
    <t>FY 2013 NON-URBANIZED AREA FORMULA OBLIGATIONS FOR MOTOR VEHICLES</t>
  </si>
  <si>
    <t xml:space="preserve">        FY 2013</t>
  </si>
  <si>
    <t>TABLE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</si>
</sst>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_)"/>
    <numFmt numFmtId="165" formatCode="#,##0.0_);\(#,##0.0\)"/>
    <numFmt numFmtId="166" formatCode="dd\-mmm\-yy_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166" fontId="0" fillId="0" borderId="0"/>
  </cellStyleXfs>
  <cellXfs count="111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5" fillId="2" borderId="25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8" xfId="0" applyFont="1" applyBorder="1" applyProtection="1">
      <protection locked="0"/>
    </xf>
    <xf numFmtId="37" fontId="0" fillId="0" borderId="29" xfId="0" applyNumberFormat="1" applyBorder="1" applyProtection="1">
      <protection locked="0"/>
    </xf>
    <xf numFmtId="37" fontId="0" fillId="0" borderId="30" xfId="0" applyNumberFormat="1" applyBorder="1" applyProtection="1">
      <protection locked="0"/>
    </xf>
    <xf numFmtId="0" fontId="0" fillId="0" borderId="30" xfId="0" applyNumberFormat="1" applyBorder="1" applyProtection="1">
      <protection locked="0"/>
    </xf>
    <xf numFmtId="166" fontId="2" fillId="0" borderId="32" xfId="0" applyFont="1" applyBorder="1"/>
    <xf numFmtId="37" fontId="0" fillId="0" borderId="31" xfId="0" applyNumberFormat="1" applyBorder="1" applyProtection="1">
      <protection locked="0"/>
    </xf>
    <xf numFmtId="166" fontId="2" fillId="0" borderId="0" xfId="0" applyFont="1" applyBorder="1" applyAlignment="1">
      <alignment horizontal="center"/>
    </xf>
    <xf numFmtId="166" fontId="2" fillId="0" borderId="32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3" xfId="0" applyFont="1" applyBorder="1"/>
    <xf numFmtId="37" fontId="5" fillId="2" borderId="33" xfId="0" applyNumberFormat="1" applyFont="1" applyFill="1" applyBorder="1" applyProtection="1"/>
    <xf numFmtId="5" fontId="5" fillId="2" borderId="33" xfId="0" applyNumberFormat="1" applyFont="1" applyFill="1" applyBorder="1" applyProtection="1"/>
    <xf numFmtId="37" fontId="5" fillId="2" borderId="34" xfId="0" applyNumberFormat="1" applyFont="1" applyFill="1" applyBorder="1" applyProtection="1"/>
    <xf numFmtId="37" fontId="5" fillId="2" borderId="35" xfId="0" applyNumberFormat="1" applyFont="1" applyFill="1" applyBorder="1" applyProtection="1"/>
    <xf numFmtId="37" fontId="5" fillId="2" borderId="25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5" xfId="0" applyFont="1" applyBorder="1"/>
    <xf numFmtId="166" fontId="2" fillId="0" borderId="36" xfId="0" applyFont="1" applyBorder="1"/>
    <xf numFmtId="37" fontId="0" fillId="0" borderId="36" xfId="0" applyNumberFormat="1" applyBorder="1" applyProtection="1"/>
    <xf numFmtId="37" fontId="5" fillId="2" borderId="36" xfId="0" applyNumberFormat="1" applyFont="1" applyFill="1" applyBorder="1" applyProtection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166" fontId="2" fillId="0" borderId="35" xfId="0" applyFont="1" applyBorder="1"/>
    <xf numFmtId="37" fontId="0" fillId="0" borderId="35" xfId="0" applyNumberFormat="1" applyBorder="1" applyProtection="1"/>
    <xf numFmtId="166" fontId="2" fillId="0" borderId="40" xfId="0" applyFont="1" applyBorder="1"/>
    <xf numFmtId="37" fontId="0" fillId="0" borderId="40" xfId="0" applyNumberFormat="1" applyBorder="1" applyProtection="1"/>
    <xf numFmtId="37" fontId="5" fillId="2" borderId="40" xfId="0" applyNumberFormat="1" applyFont="1" applyFill="1" applyBorder="1" applyProtection="1"/>
    <xf numFmtId="166" fontId="2" fillId="0" borderId="33" xfId="0" applyFont="1" applyBorder="1"/>
    <xf numFmtId="37" fontId="0" fillId="0" borderId="33" xfId="0" applyNumberFormat="1" applyBorder="1" applyProtection="1"/>
    <xf numFmtId="166" fontId="2" fillId="0" borderId="41" xfId="0" applyFont="1" applyBorder="1"/>
    <xf numFmtId="37" fontId="0" fillId="0" borderId="41" xfId="0" applyNumberFormat="1" applyBorder="1" applyProtection="1"/>
    <xf numFmtId="37" fontId="5" fillId="2" borderId="41" xfId="0" applyNumberFormat="1" applyFont="1" applyFill="1" applyBorder="1" applyProtection="1"/>
    <xf numFmtId="166" fontId="2" fillId="0" borderId="38" xfId="0" applyFont="1" applyBorder="1"/>
    <xf numFmtId="37" fontId="0" fillId="0" borderId="38" xfId="0" applyNumberFormat="1" applyBorder="1" applyProtection="1"/>
    <xf numFmtId="37" fontId="5" fillId="2" borderId="38" xfId="0" applyNumberFormat="1" applyFont="1" applyFill="1" applyBorder="1" applyProtection="1"/>
    <xf numFmtId="166" fontId="2" fillId="0" borderId="42" xfId="0" applyFont="1" applyBorder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37" fontId="5" fillId="2" borderId="43" xfId="0" applyNumberFormat="1" applyFont="1" applyFill="1" applyBorder="1" applyProtection="1"/>
    <xf numFmtId="5" fontId="0" fillId="0" borderId="0" xfId="0" applyNumberFormat="1" applyBorder="1" applyProtection="1"/>
    <xf numFmtId="5" fontId="4" fillId="0" borderId="0" xfId="0" applyNumberFormat="1" applyFont="1" applyBorder="1" applyProtection="1"/>
    <xf numFmtId="166" fontId="2" fillId="0" borderId="44" xfId="0" applyFont="1" applyBorder="1"/>
    <xf numFmtId="37" fontId="0" fillId="0" borderId="0" xfId="0" applyNumberFormat="1" applyBorder="1" applyProtection="1"/>
    <xf numFmtId="166" fontId="0" fillId="0" borderId="0" xfId="0" applyBorder="1"/>
    <xf numFmtId="164" fontId="2" fillId="0" borderId="0" xfId="0" applyNumberFormat="1" applyFont="1" applyBorder="1" applyProtection="1"/>
    <xf numFmtId="164" fontId="2" fillId="0" borderId="0" xfId="0" applyNumberFormat="1" applyFont="1" applyProtection="1"/>
    <xf numFmtId="166" fontId="2" fillId="0" borderId="23" xfId="0" applyFont="1" applyBorder="1" applyAlignment="1"/>
    <xf numFmtId="166" fontId="0" fillId="0" borderId="2" xfId="0" applyBorder="1" applyAlignment="1"/>
    <xf numFmtId="166" fontId="1" fillId="0" borderId="26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7" xfId="0" applyFont="1" applyBorder="1" applyAlignment="1">
      <alignment horizontal="center"/>
    </xf>
    <xf numFmtId="166" fontId="2" fillId="0" borderId="23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3" xfId="0" applyFont="1" applyBorder="1" applyAlignment="1">
      <alignment vertical="center"/>
    </xf>
    <xf numFmtId="166" fontId="0" fillId="0" borderId="2" xfId="0" applyBorder="1" applyAlignment="1">
      <alignment vertical="center"/>
    </xf>
    <xf numFmtId="166" fontId="2" fillId="0" borderId="23" xfId="0" applyFont="1" applyBorder="1" applyAlignment="1">
      <alignment horizontal="center" vertical="center"/>
    </xf>
    <xf numFmtId="166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T76"/>
  <sheetViews>
    <sheetView tabSelected="1" defaultGridColor="0" topLeftCell="B1" colorId="22" zoomScale="75" zoomScaleNormal="77" workbookViewId="0">
      <pane xSplit="1" ySplit="9" topLeftCell="C43" activePane="bottomRight" state="frozen"/>
      <selection activeCell="B1" sqref="B1"/>
      <selection pane="topRight" activeCell="C1" sqref="C1"/>
      <selection pane="bottomLeft" activeCell="B13" sqref="B13"/>
      <selection pane="bottomRight" activeCell="G76" sqref="G76"/>
    </sheetView>
  </sheetViews>
  <sheetFormatPr defaultColWidth="11.44140625" defaultRowHeight="15" x14ac:dyDescent="0.2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7.88671875" customWidth="1"/>
    <col min="10" max="10" width="11.77734375" customWidth="1"/>
    <col min="11" max="11" width="5.77734375" customWidth="1"/>
    <col min="12" max="12" width="11.77734375" customWidth="1"/>
    <col min="13" max="13" width="5.44140625" customWidth="1"/>
    <col min="14" max="14" width="11.77734375" customWidth="1"/>
    <col min="15" max="15" width="5.77734375" customWidth="1"/>
    <col min="16" max="16" width="11.77734375" customWidth="1"/>
    <col min="17" max="17" width="15.77734375" customWidth="1"/>
  </cols>
  <sheetData>
    <row r="1" spans="2:20" ht="15.75" thickTop="1" x14ac:dyDescent="0.2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2:20" ht="18" x14ac:dyDescent="0.25">
      <c r="B2" s="102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2:20" ht="18" x14ac:dyDescent="0.25">
      <c r="B3" s="102" t="s">
        <v>73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t="s">
        <v>0</v>
      </c>
      <c r="R3" t="s">
        <v>0</v>
      </c>
    </row>
    <row r="4" spans="2:20" ht="15.75" thickBot="1" x14ac:dyDescent="0.2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0</v>
      </c>
      <c r="P4" s="30"/>
    </row>
    <row r="5" spans="2:20" ht="16.5" thickTop="1" x14ac:dyDescent="0.25">
      <c r="C5" s="2"/>
      <c r="D5" s="3"/>
      <c r="E5" s="2"/>
      <c r="F5" s="3"/>
      <c r="G5" s="2"/>
      <c r="H5" s="3"/>
      <c r="I5" s="2"/>
      <c r="J5" s="3"/>
      <c r="K5" s="2"/>
      <c r="L5" s="3"/>
      <c r="M5" s="46"/>
      <c r="N5" s="95"/>
      <c r="O5" s="2" t="s">
        <v>74</v>
      </c>
      <c r="P5" s="54"/>
    </row>
    <row r="6" spans="2:20" ht="15.75" x14ac:dyDescent="0.25">
      <c r="C6" s="2" t="s">
        <v>1</v>
      </c>
      <c r="D6" s="3"/>
      <c r="E6" s="2" t="s">
        <v>2</v>
      </c>
      <c r="F6" s="3"/>
      <c r="G6" s="2" t="s">
        <v>3</v>
      </c>
      <c r="H6" s="3"/>
      <c r="I6" s="105" t="s">
        <v>4</v>
      </c>
      <c r="J6" s="106"/>
      <c r="K6" s="9" t="s">
        <v>0</v>
      </c>
      <c r="L6" s="3"/>
      <c r="M6" s="46"/>
      <c r="N6" s="3"/>
      <c r="O6" s="2" t="s">
        <v>5</v>
      </c>
      <c r="P6" s="54"/>
    </row>
    <row r="7" spans="2:20" ht="15.75" x14ac:dyDescent="0.25">
      <c r="C7" s="2" t="s">
        <v>6</v>
      </c>
      <c r="D7" s="3"/>
      <c r="E7" s="2" t="s">
        <v>7</v>
      </c>
      <c r="F7" s="3"/>
      <c r="G7" s="2" t="s">
        <v>7</v>
      </c>
      <c r="H7" s="3"/>
      <c r="I7" s="105" t="s">
        <v>8</v>
      </c>
      <c r="J7" s="106"/>
      <c r="K7" s="107" t="s">
        <v>9</v>
      </c>
      <c r="L7" s="108"/>
      <c r="M7" s="109" t="s">
        <v>71</v>
      </c>
      <c r="N7" s="110"/>
      <c r="O7" s="2" t="s">
        <v>10</v>
      </c>
      <c r="P7" s="54"/>
    </row>
    <row r="8" spans="2:20" ht="15.75" x14ac:dyDescent="0.25">
      <c r="C8" s="2"/>
      <c r="D8" s="3"/>
      <c r="E8" s="2"/>
      <c r="F8" s="3"/>
      <c r="G8" s="2"/>
      <c r="H8" s="3"/>
      <c r="I8" s="2"/>
      <c r="J8" s="3"/>
      <c r="K8" s="2"/>
      <c r="L8" s="3"/>
      <c r="M8" s="100"/>
      <c r="N8" s="101"/>
      <c r="O8" s="2"/>
      <c r="P8" s="54"/>
    </row>
    <row r="9" spans="2:20" ht="15.75" x14ac:dyDescent="0.25">
      <c r="B9" s="1"/>
      <c r="C9" s="10" t="s">
        <v>11</v>
      </c>
      <c r="D9" s="11" t="s">
        <v>12</v>
      </c>
      <c r="E9" s="10" t="s">
        <v>11</v>
      </c>
      <c r="F9" s="11" t="s">
        <v>12</v>
      </c>
      <c r="G9" s="10" t="s">
        <v>11</v>
      </c>
      <c r="H9" s="11" t="s">
        <v>12</v>
      </c>
      <c r="I9" s="10" t="s">
        <v>11</v>
      </c>
      <c r="J9" s="11" t="s">
        <v>12</v>
      </c>
      <c r="K9" s="10" t="s">
        <v>11</v>
      </c>
      <c r="L9" s="11" t="s">
        <v>12</v>
      </c>
      <c r="M9" s="10" t="s">
        <v>11</v>
      </c>
      <c r="N9" s="11" t="s">
        <v>12</v>
      </c>
      <c r="O9" s="56" t="s">
        <v>11</v>
      </c>
      <c r="P9" s="57" t="s">
        <v>12</v>
      </c>
    </row>
    <row r="10" spans="2:20" x14ac:dyDescent="0.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59"/>
      <c r="P10" s="59"/>
    </row>
    <row r="11" spans="2:20" ht="16.899999999999999" customHeight="1" x14ac:dyDescent="0.25">
      <c r="B11" s="2" t="s">
        <v>13</v>
      </c>
      <c r="C11" s="6">
        <v>0</v>
      </c>
      <c r="D11" s="37">
        <v>0</v>
      </c>
      <c r="E11" s="38">
        <v>0</v>
      </c>
      <c r="F11" s="37">
        <v>0</v>
      </c>
      <c r="G11" s="38">
        <v>8</v>
      </c>
      <c r="H11" s="37">
        <v>431200</v>
      </c>
      <c r="I11" s="38">
        <v>0</v>
      </c>
      <c r="J11" s="37">
        <v>0</v>
      </c>
      <c r="K11" s="38">
        <v>24</v>
      </c>
      <c r="L11" s="37">
        <v>872163</v>
      </c>
      <c r="M11" s="37">
        <v>0</v>
      </c>
      <c r="N11" s="37">
        <v>0</v>
      </c>
      <c r="O11" s="60">
        <f>SUM(C11,E11,G11,I11,K11,M11)</f>
        <v>32</v>
      </c>
      <c r="P11" s="61">
        <f>SUM(D11,F11,H11,J11,L11,N11)</f>
        <v>1303363</v>
      </c>
      <c r="Q11" s="4"/>
      <c r="R11" s="4"/>
      <c r="S11" s="4"/>
    </row>
    <row r="12" spans="2:20" ht="16.899999999999999" customHeight="1" x14ac:dyDescent="0.25">
      <c r="B12" s="2" t="s">
        <v>14</v>
      </c>
      <c r="C12" s="6">
        <v>6</v>
      </c>
      <c r="D12" s="38">
        <v>1513363</v>
      </c>
      <c r="E12" s="38">
        <v>0</v>
      </c>
      <c r="F12" s="40">
        <v>0</v>
      </c>
      <c r="G12" s="38">
        <v>4</v>
      </c>
      <c r="H12" s="38">
        <v>218085</v>
      </c>
      <c r="I12" s="38">
        <v>0</v>
      </c>
      <c r="J12" s="38">
        <v>0</v>
      </c>
      <c r="K12" s="38">
        <v>2</v>
      </c>
      <c r="L12" s="38">
        <v>75030</v>
      </c>
      <c r="M12" s="38">
        <v>0</v>
      </c>
      <c r="N12" s="38">
        <v>0</v>
      </c>
      <c r="O12" s="60">
        <f t="shared" ref="O12:O66" si="0">SUM(C12,E12,G12,I12,K12,M12)</f>
        <v>12</v>
      </c>
      <c r="P12" s="60">
        <f t="shared" ref="P12:P66" si="1">SUM(D12,F12,H12,J12,L12,N12)</f>
        <v>1806478</v>
      </c>
      <c r="Q12" s="4"/>
      <c r="R12" s="4"/>
      <c r="S12" s="4"/>
      <c r="T12" s="4"/>
    </row>
    <row r="13" spans="2:20" ht="16.899999999999999" customHeight="1" x14ac:dyDescent="0.25">
      <c r="B13" s="2" t="s">
        <v>53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60">
        <f t="shared" si="0"/>
        <v>0</v>
      </c>
      <c r="P13" s="60">
        <f t="shared" si="1"/>
        <v>0</v>
      </c>
      <c r="Q13" s="4"/>
      <c r="R13" s="4"/>
      <c r="S13" s="4"/>
      <c r="T13" s="4"/>
    </row>
    <row r="14" spans="2:20" ht="16.899999999999999" customHeight="1" x14ac:dyDescent="0.25">
      <c r="B14" s="2" t="s">
        <v>45</v>
      </c>
      <c r="C14" s="6">
        <v>4</v>
      </c>
      <c r="D14" s="38">
        <v>931500</v>
      </c>
      <c r="E14" s="38">
        <v>2</v>
      </c>
      <c r="F14" s="40">
        <v>238500</v>
      </c>
      <c r="G14" s="38">
        <v>16</v>
      </c>
      <c r="H14" s="38">
        <v>2181926</v>
      </c>
      <c r="I14" s="38">
        <v>0</v>
      </c>
      <c r="J14" s="38">
        <v>0</v>
      </c>
      <c r="K14" s="38">
        <v>4</v>
      </c>
      <c r="L14" s="38">
        <v>171376</v>
      </c>
      <c r="M14" s="38">
        <v>0</v>
      </c>
      <c r="N14" s="38">
        <v>0</v>
      </c>
      <c r="O14" s="62">
        <f t="shared" si="0"/>
        <v>26</v>
      </c>
      <c r="P14" s="62">
        <f t="shared" si="1"/>
        <v>3523302</v>
      </c>
      <c r="Q14" s="4"/>
      <c r="R14" s="4"/>
      <c r="S14" s="4"/>
      <c r="T14" s="4"/>
    </row>
    <row r="15" spans="2:20" ht="16.5" customHeight="1" x14ac:dyDescent="0.25">
      <c r="B15" s="50" t="s">
        <v>54</v>
      </c>
      <c r="C15" s="51">
        <v>0</v>
      </c>
      <c r="D15" s="52">
        <v>0</v>
      </c>
      <c r="E15" s="52">
        <v>0</v>
      </c>
      <c r="F15" s="53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5">
        <v>0</v>
      </c>
      <c r="N15" s="55">
        <v>0</v>
      </c>
      <c r="O15" s="64">
        <f t="shared" si="0"/>
        <v>0</v>
      </c>
      <c r="P15" s="64">
        <f t="shared" si="1"/>
        <v>0</v>
      </c>
      <c r="Q15" s="4"/>
      <c r="R15" s="4"/>
      <c r="S15" s="4"/>
      <c r="T15" s="4"/>
    </row>
    <row r="16" spans="2:20" ht="16.899999999999999" customHeight="1" x14ac:dyDescent="0.25">
      <c r="B16" s="2" t="s">
        <v>15</v>
      </c>
      <c r="C16" s="41">
        <v>3</v>
      </c>
      <c r="D16" s="42">
        <v>884620</v>
      </c>
      <c r="E16" s="38">
        <v>6</v>
      </c>
      <c r="F16" s="38">
        <v>1934288</v>
      </c>
      <c r="G16" s="38">
        <v>16</v>
      </c>
      <c r="H16" s="38">
        <v>1385502</v>
      </c>
      <c r="I16" s="38">
        <v>0</v>
      </c>
      <c r="J16" s="40">
        <v>0</v>
      </c>
      <c r="K16" s="38">
        <v>3</v>
      </c>
      <c r="L16" s="38">
        <v>138833.62</v>
      </c>
      <c r="M16" s="38">
        <v>0</v>
      </c>
      <c r="N16" s="38">
        <v>0</v>
      </c>
      <c r="O16" s="63">
        <f t="shared" si="0"/>
        <v>28</v>
      </c>
      <c r="P16" s="63">
        <f t="shared" si="1"/>
        <v>4343243.62</v>
      </c>
      <c r="Q16" s="4"/>
      <c r="R16" s="4"/>
      <c r="S16" s="4"/>
      <c r="T16" s="4"/>
    </row>
    <row r="17" spans="2:20" ht="18" customHeight="1" x14ac:dyDescent="0.25">
      <c r="B17" s="2" t="s">
        <v>16</v>
      </c>
      <c r="C17" s="6">
        <v>2</v>
      </c>
      <c r="D17" s="38">
        <v>340000</v>
      </c>
      <c r="E17" s="38">
        <v>4</v>
      </c>
      <c r="F17" s="38">
        <v>530964</v>
      </c>
      <c r="G17" s="38">
        <v>10</v>
      </c>
      <c r="H17" s="38">
        <v>990230</v>
      </c>
      <c r="I17" s="38">
        <v>1</v>
      </c>
      <c r="J17" s="38">
        <v>60000</v>
      </c>
      <c r="K17" s="38">
        <v>0</v>
      </c>
      <c r="L17" s="38">
        <v>0</v>
      </c>
      <c r="M17" s="38">
        <v>0</v>
      </c>
      <c r="N17" s="38">
        <v>0</v>
      </c>
      <c r="O17" s="60">
        <f t="shared" si="0"/>
        <v>17</v>
      </c>
      <c r="P17" s="60">
        <f t="shared" si="1"/>
        <v>1921194</v>
      </c>
      <c r="Q17" s="4"/>
      <c r="R17" s="4"/>
      <c r="S17" s="4"/>
      <c r="T17" s="4"/>
    </row>
    <row r="18" spans="2:20" ht="16.899999999999999" customHeight="1" x14ac:dyDescent="0.25">
      <c r="B18" s="2" t="s">
        <v>17</v>
      </c>
      <c r="C18" s="6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60">
        <f t="shared" si="0"/>
        <v>0</v>
      </c>
      <c r="P18" s="60">
        <f t="shared" si="1"/>
        <v>0</v>
      </c>
      <c r="Q18" s="4"/>
    </row>
    <row r="19" spans="2:20" ht="16.899999999999999" customHeight="1" x14ac:dyDescent="0.25">
      <c r="B19" s="2" t="s">
        <v>57</v>
      </c>
      <c r="C19" s="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62">
        <f t="shared" si="0"/>
        <v>0</v>
      </c>
      <c r="P19" s="62">
        <f t="shared" si="1"/>
        <v>0</v>
      </c>
      <c r="Q19" s="4"/>
    </row>
    <row r="20" spans="2:20" ht="16.899999999999999" customHeight="1" x14ac:dyDescent="0.25">
      <c r="B20" s="7" t="s">
        <v>55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>
        <f t="shared" si="0"/>
        <v>0</v>
      </c>
      <c r="P20" s="45">
        <f t="shared" si="1"/>
        <v>0</v>
      </c>
    </row>
    <row r="21" spans="2:20" ht="16.899999999999999" customHeight="1" x14ac:dyDescent="0.25">
      <c r="B21" s="2" t="s">
        <v>38</v>
      </c>
      <c r="C21" s="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63">
        <f t="shared" si="0"/>
        <v>0</v>
      </c>
      <c r="P21" s="63">
        <f t="shared" si="1"/>
        <v>0</v>
      </c>
    </row>
    <row r="22" spans="2:20" ht="16.899999999999999" customHeight="1" x14ac:dyDescent="0.25">
      <c r="B22" s="2" t="s">
        <v>18</v>
      </c>
      <c r="C22" s="6">
        <v>0</v>
      </c>
      <c r="D22" s="38">
        <v>0</v>
      </c>
      <c r="E22" s="38">
        <v>0</v>
      </c>
      <c r="F22" s="38">
        <v>0</v>
      </c>
      <c r="G22" s="38">
        <v>17</v>
      </c>
      <c r="H22" s="38">
        <v>525425</v>
      </c>
      <c r="I22" s="38">
        <v>5</v>
      </c>
      <c r="J22" s="38">
        <v>3089104</v>
      </c>
      <c r="K22" s="38">
        <v>93</v>
      </c>
      <c r="L22" s="38">
        <v>2364488</v>
      </c>
      <c r="M22" s="38">
        <v>0</v>
      </c>
      <c r="N22" s="38">
        <v>0</v>
      </c>
      <c r="O22" s="60">
        <f t="shared" si="0"/>
        <v>115</v>
      </c>
      <c r="P22" s="60">
        <f t="shared" si="1"/>
        <v>5979017</v>
      </c>
    </row>
    <row r="23" spans="2:20" ht="16.899999999999999" customHeight="1" x14ac:dyDescent="0.25">
      <c r="B23" s="2" t="s">
        <v>56</v>
      </c>
      <c r="C23" s="6">
        <v>0</v>
      </c>
      <c r="D23" s="38">
        <v>0</v>
      </c>
      <c r="E23" s="38">
        <v>2</v>
      </c>
      <c r="F23" s="38">
        <v>499000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60">
        <f t="shared" si="0"/>
        <v>2</v>
      </c>
      <c r="P23" s="60">
        <f t="shared" si="1"/>
        <v>499000</v>
      </c>
    </row>
    <row r="24" spans="2:20" ht="16.899999999999999" customHeight="1" x14ac:dyDescent="0.25">
      <c r="B24" s="2" t="s">
        <v>58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62">
        <f t="shared" si="0"/>
        <v>0</v>
      </c>
      <c r="P24" s="62">
        <f t="shared" si="1"/>
        <v>0</v>
      </c>
      <c r="Q24" s="4"/>
    </row>
    <row r="25" spans="2:20" ht="16.899999999999999" customHeight="1" x14ac:dyDescent="0.25">
      <c r="B25" s="66" t="s">
        <v>19</v>
      </c>
      <c r="C25" s="44">
        <v>0</v>
      </c>
      <c r="D25" s="44">
        <v>0</v>
      </c>
      <c r="E25" s="44">
        <v>2</v>
      </c>
      <c r="F25" s="44">
        <v>108800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5">
        <f t="shared" si="0"/>
        <v>2</v>
      </c>
      <c r="P25" s="45">
        <f t="shared" si="1"/>
        <v>108800</v>
      </c>
    </row>
    <row r="26" spans="2:20" ht="16.899999999999999" customHeight="1" x14ac:dyDescent="0.25">
      <c r="B26" s="65" t="s">
        <v>20</v>
      </c>
      <c r="C26" s="38">
        <v>0</v>
      </c>
      <c r="D26" s="38">
        <v>0</v>
      </c>
      <c r="E26" s="38">
        <v>0</v>
      </c>
      <c r="F26" s="38">
        <v>0</v>
      </c>
      <c r="G26" s="38">
        <v>132</v>
      </c>
      <c r="H26" s="38">
        <v>9472595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63">
        <f t="shared" si="0"/>
        <v>132</v>
      </c>
      <c r="P26" s="63">
        <f t="shared" si="1"/>
        <v>9472595</v>
      </c>
    </row>
    <row r="27" spans="2:20" ht="16.899999999999999" customHeight="1" x14ac:dyDescent="0.25">
      <c r="B27" s="2" t="s">
        <v>21</v>
      </c>
      <c r="C27" s="6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63">
        <f t="shared" si="0"/>
        <v>0</v>
      </c>
      <c r="P27" s="63">
        <f t="shared" si="1"/>
        <v>0</v>
      </c>
    </row>
    <row r="28" spans="2:20" ht="16.899999999999999" customHeight="1" x14ac:dyDescent="0.25">
      <c r="B28" s="2" t="s">
        <v>22</v>
      </c>
      <c r="C28" s="6">
        <v>0</v>
      </c>
      <c r="D28" s="38">
        <v>0</v>
      </c>
      <c r="E28" s="38">
        <v>1</v>
      </c>
      <c r="F28" s="38">
        <v>105218</v>
      </c>
      <c r="G28" s="38">
        <v>0</v>
      </c>
      <c r="H28" s="38">
        <v>0</v>
      </c>
      <c r="I28" s="38">
        <v>0</v>
      </c>
      <c r="J28" s="38">
        <v>0</v>
      </c>
      <c r="K28" s="38">
        <v>23</v>
      </c>
      <c r="L28" s="38">
        <v>1311590</v>
      </c>
      <c r="M28" s="38">
        <v>0</v>
      </c>
      <c r="N28" s="38">
        <v>0</v>
      </c>
      <c r="O28" s="60">
        <f t="shared" si="0"/>
        <v>24</v>
      </c>
      <c r="P28" s="60">
        <f t="shared" si="1"/>
        <v>1416808</v>
      </c>
    </row>
    <row r="29" spans="2:20" ht="16.899999999999999" customHeight="1" x14ac:dyDescent="0.25">
      <c r="B29" s="2" t="s">
        <v>48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33</v>
      </c>
      <c r="L29" s="38">
        <v>1182220</v>
      </c>
      <c r="M29" s="38">
        <v>0</v>
      </c>
      <c r="N29" s="38">
        <v>0</v>
      </c>
      <c r="O29" s="60">
        <f t="shared" si="0"/>
        <v>33</v>
      </c>
      <c r="P29" s="60">
        <f t="shared" si="1"/>
        <v>1182220</v>
      </c>
    </row>
    <row r="30" spans="2:20" ht="16.899999999999999" customHeight="1" x14ac:dyDescent="0.25">
      <c r="B30" s="2" t="s">
        <v>23</v>
      </c>
      <c r="C30" s="6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8</v>
      </c>
      <c r="L30" s="38">
        <v>270547</v>
      </c>
      <c r="M30" s="38">
        <v>0</v>
      </c>
      <c r="N30" s="38">
        <v>0</v>
      </c>
      <c r="O30" s="62">
        <f t="shared" si="0"/>
        <v>8</v>
      </c>
      <c r="P30" s="62">
        <f t="shared" si="1"/>
        <v>270547</v>
      </c>
    </row>
    <row r="31" spans="2:20" ht="16.899999999999999" customHeight="1" x14ac:dyDescent="0.25">
      <c r="B31" s="67" t="s">
        <v>37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12</v>
      </c>
      <c r="L31" s="68">
        <v>408850</v>
      </c>
      <c r="M31" s="68">
        <v>0</v>
      </c>
      <c r="N31" s="68">
        <v>0</v>
      </c>
      <c r="O31" s="69">
        <f t="shared" si="0"/>
        <v>12</v>
      </c>
      <c r="P31" s="69">
        <f t="shared" si="1"/>
        <v>408850</v>
      </c>
    </row>
    <row r="32" spans="2:20" ht="16.899999999999999" customHeight="1" x14ac:dyDescent="0.25">
      <c r="B32" s="2" t="s">
        <v>24</v>
      </c>
      <c r="C32" s="6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63">
        <f t="shared" si="0"/>
        <v>0</v>
      </c>
      <c r="P32" s="63">
        <f t="shared" si="1"/>
        <v>0</v>
      </c>
      <c r="Q32" s="4"/>
      <c r="R32" s="4"/>
    </row>
    <row r="33" spans="2:20" ht="16.899999999999999" customHeight="1" x14ac:dyDescent="0.25">
      <c r="B33" s="2" t="s">
        <v>25</v>
      </c>
      <c r="C33" s="6">
        <v>0</v>
      </c>
      <c r="D33" s="38">
        <v>0</v>
      </c>
      <c r="E33" s="38">
        <v>0</v>
      </c>
      <c r="F33" s="38">
        <v>0</v>
      </c>
      <c r="G33" s="38">
        <v>4</v>
      </c>
      <c r="H33" s="38">
        <v>625918</v>
      </c>
      <c r="I33" s="38">
        <v>0</v>
      </c>
      <c r="J33" s="38">
        <v>0</v>
      </c>
      <c r="K33" s="38">
        <v>1</v>
      </c>
      <c r="L33" s="38">
        <v>37780</v>
      </c>
      <c r="M33" s="38">
        <v>0</v>
      </c>
      <c r="N33" s="38">
        <v>0</v>
      </c>
      <c r="O33" s="60">
        <f t="shared" si="0"/>
        <v>5</v>
      </c>
      <c r="P33" s="60">
        <f t="shared" si="1"/>
        <v>663698</v>
      </c>
    </row>
    <row r="34" spans="2:20" ht="16.899999999999999" customHeight="1" x14ac:dyDescent="0.25">
      <c r="B34" s="2" t="s">
        <v>59</v>
      </c>
      <c r="C34" s="6">
        <v>3</v>
      </c>
      <c r="D34" s="38">
        <v>825000</v>
      </c>
      <c r="E34" s="38">
        <v>1</v>
      </c>
      <c r="F34" s="38">
        <v>260000</v>
      </c>
      <c r="G34" s="38">
        <v>4</v>
      </c>
      <c r="H34" s="38">
        <v>749000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60">
        <f t="shared" si="0"/>
        <v>8</v>
      </c>
      <c r="P34" s="60">
        <f t="shared" si="1"/>
        <v>1834000</v>
      </c>
    </row>
    <row r="35" spans="2:20" ht="16.899999999999999" customHeight="1" x14ac:dyDescent="0.25">
      <c r="B35" s="2" t="s">
        <v>39</v>
      </c>
      <c r="C35" s="6">
        <v>12</v>
      </c>
      <c r="D35" s="38">
        <v>2868970</v>
      </c>
      <c r="E35" s="38">
        <v>5</v>
      </c>
      <c r="F35" s="38">
        <v>421779</v>
      </c>
      <c r="G35" s="38">
        <v>21</v>
      </c>
      <c r="H35" s="38">
        <v>1388535</v>
      </c>
      <c r="I35" s="38">
        <v>0</v>
      </c>
      <c r="J35" s="38">
        <v>0</v>
      </c>
      <c r="K35" s="38">
        <v>9</v>
      </c>
      <c r="L35" s="38">
        <v>300289</v>
      </c>
      <c r="M35" s="38">
        <v>0</v>
      </c>
      <c r="N35" s="38">
        <v>0</v>
      </c>
      <c r="O35" s="62">
        <f t="shared" si="0"/>
        <v>47</v>
      </c>
      <c r="P35" s="62">
        <f t="shared" si="1"/>
        <v>4979573</v>
      </c>
    </row>
    <row r="36" spans="2:20" ht="16.899999999999999" customHeight="1" x14ac:dyDescent="0.25">
      <c r="B36" s="70" t="s">
        <v>26</v>
      </c>
      <c r="C36" s="71">
        <v>0</v>
      </c>
      <c r="D36" s="71">
        <v>0</v>
      </c>
      <c r="E36" s="71">
        <v>0</v>
      </c>
      <c r="F36" s="71">
        <v>0</v>
      </c>
      <c r="G36" s="71">
        <v>51</v>
      </c>
      <c r="H36" s="71">
        <v>3752736</v>
      </c>
      <c r="I36" s="71">
        <v>10</v>
      </c>
      <c r="J36" s="71">
        <v>240000</v>
      </c>
      <c r="K36" s="71">
        <v>0</v>
      </c>
      <c r="L36" s="71">
        <v>0</v>
      </c>
      <c r="M36" s="71">
        <v>0</v>
      </c>
      <c r="N36" s="71">
        <v>0</v>
      </c>
      <c r="O36" s="72">
        <f t="shared" si="0"/>
        <v>61</v>
      </c>
      <c r="P36" s="72">
        <f t="shared" si="1"/>
        <v>3992736</v>
      </c>
    </row>
    <row r="37" spans="2:20" ht="16.899999999999999" customHeight="1" x14ac:dyDescent="0.25">
      <c r="B37" s="2" t="s">
        <v>27</v>
      </c>
      <c r="C37" s="6">
        <v>0</v>
      </c>
      <c r="D37" s="38">
        <v>0</v>
      </c>
      <c r="E37" s="38">
        <v>0</v>
      </c>
      <c r="F37" s="38">
        <v>0</v>
      </c>
      <c r="G37" s="38">
        <v>3</v>
      </c>
      <c r="H37" s="38">
        <v>200000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63">
        <f t="shared" si="0"/>
        <v>3</v>
      </c>
      <c r="P37" s="63">
        <f t="shared" si="1"/>
        <v>200000</v>
      </c>
    </row>
    <row r="38" spans="2:20" ht="16.899999999999999" customHeight="1" x14ac:dyDescent="0.25">
      <c r="B38" s="2" t="s">
        <v>28</v>
      </c>
      <c r="C38" s="6">
        <v>0</v>
      </c>
      <c r="D38" s="38">
        <v>0</v>
      </c>
      <c r="E38" s="38">
        <v>0</v>
      </c>
      <c r="F38" s="38">
        <v>0</v>
      </c>
      <c r="G38" s="38">
        <v>53</v>
      </c>
      <c r="H38" s="38">
        <v>1840000</v>
      </c>
      <c r="I38" s="38">
        <v>2</v>
      </c>
      <c r="J38" s="38">
        <v>1527440</v>
      </c>
      <c r="K38" s="38">
        <v>27</v>
      </c>
      <c r="L38" s="38">
        <v>720000</v>
      </c>
      <c r="M38" s="38">
        <v>0</v>
      </c>
      <c r="N38" s="38">
        <v>0</v>
      </c>
      <c r="O38" s="60">
        <f t="shared" si="0"/>
        <v>82</v>
      </c>
      <c r="P38" s="60">
        <f t="shared" si="1"/>
        <v>4087440</v>
      </c>
    </row>
    <row r="39" spans="2:20" ht="16.899999999999999" customHeight="1" x14ac:dyDescent="0.25">
      <c r="B39" s="2" t="s">
        <v>46</v>
      </c>
      <c r="C39" s="6">
        <v>0</v>
      </c>
      <c r="D39" s="38">
        <v>0</v>
      </c>
      <c r="E39" s="38">
        <v>1</v>
      </c>
      <c r="F39" s="38">
        <v>-26629</v>
      </c>
      <c r="G39" s="38">
        <v>1</v>
      </c>
      <c r="H39" s="38">
        <v>413692</v>
      </c>
      <c r="I39" s="38">
        <v>0</v>
      </c>
      <c r="J39" s="38">
        <v>0</v>
      </c>
      <c r="K39" s="38">
        <v>5</v>
      </c>
      <c r="L39" s="38">
        <v>132935</v>
      </c>
      <c r="M39" s="38">
        <v>0</v>
      </c>
      <c r="N39" s="38">
        <v>0</v>
      </c>
      <c r="O39" s="60">
        <f t="shared" si="0"/>
        <v>7</v>
      </c>
      <c r="P39" s="60">
        <f t="shared" si="1"/>
        <v>519998</v>
      </c>
      <c r="Q39" s="4"/>
      <c r="R39" s="4"/>
    </row>
    <row r="40" spans="2:20" ht="16.899999999999999" customHeight="1" x14ac:dyDescent="0.25">
      <c r="B40" s="2" t="s">
        <v>40</v>
      </c>
      <c r="C40" s="6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3</v>
      </c>
      <c r="L40" s="38">
        <v>54400</v>
      </c>
      <c r="M40" s="38">
        <v>0</v>
      </c>
      <c r="N40" s="38">
        <v>0</v>
      </c>
      <c r="O40" s="62">
        <f t="shared" si="0"/>
        <v>3</v>
      </c>
      <c r="P40" s="62">
        <f t="shared" si="1"/>
        <v>54400</v>
      </c>
      <c r="Q40" s="4"/>
      <c r="R40" s="4"/>
    </row>
    <row r="41" spans="2:20" ht="16.899999999999999" customHeight="1" x14ac:dyDescent="0.25">
      <c r="B41" s="73" t="s">
        <v>60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2</v>
      </c>
      <c r="L41" s="74">
        <v>66387.820000000007</v>
      </c>
      <c r="M41" s="74">
        <v>0</v>
      </c>
      <c r="N41" s="74">
        <v>0</v>
      </c>
      <c r="O41" s="75">
        <f t="shared" si="0"/>
        <v>2</v>
      </c>
      <c r="P41" s="75">
        <f t="shared" si="1"/>
        <v>66387.820000000007</v>
      </c>
      <c r="Q41" s="4"/>
      <c r="R41" s="4"/>
    </row>
    <row r="42" spans="2:20" ht="16.899999999999999" customHeight="1" x14ac:dyDescent="0.25">
      <c r="B42" s="65" t="s">
        <v>61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f t="shared" si="0"/>
        <v>0</v>
      </c>
      <c r="P42" s="39">
        <f t="shared" si="1"/>
        <v>0</v>
      </c>
      <c r="Q42" s="4"/>
      <c r="R42" s="4"/>
    </row>
    <row r="43" spans="2:20" ht="16.899999999999999" customHeight="1" x14ac:dyDescent="0.25">
      <c r="B43" s="76" t="s">
        <v>49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63">
        <f t="shared" si="0"/>
        <v>0</v>
      </c>
      <c r="P43" s="63">
        <f t="shared" si="1"/>
        <v>0</v>
      </c>
    </row>
    <row r="44" spans="2:20" ht="16.899999999999999" customHeight="1" x14ac:dyDescent="0.25">
      <c r="B44" s="46" t="s">
        <v>47</v>
      </c>
      <c r="C44" s="6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63">
        <f t="shared" si="0"/>
        <v>0</v>
      </c>
      <c r="P44" s="63">
        <f t="shared" si="1"/>
        <v>0</v>
      </c>
      <c r="Q44" s="4"/>
      <c r="R44" s="4"/>
      <c r="S44" s="4"/>
      <c r="T44" s="4"/>
    </row>
    <row r="45" spans="2:20" ht="16.899999999999999" customHeight="1" x14ac:dyDescent="0.25">
      <c r="B45" s="2" t="s">
        <v>29</v>
      </c>
      <c r="C45" s="6">
        <v>0</v>
      </c>
      <c r="D45" s="38">
        <v>0</v>
      </c>
      <c r="E45" s="38">
        <v>11</v>
      </c>
      <c r="F45" s="38">
        <v>996000</v>
      </c>
      <c r="G45" s="38">
        <v>41</v>
      </c>
      <c r="H45" s="38">
        <v>2289262</v>
      </c>
      <c r="I45" s="38">
        <v>0</v>
      </c>
      <c r="J45" s="38">
        <v>0</v>
      </c>
      <c r="K45" s="38">
        <v>0</v>
      </c>
      <c r="L45" s="38">
        <v>0</v>
      </c>
      <c r="M45" s="38">
        <v>1</v>
      </c>
      <c r="N45" s="38">
        <v>480000</v>
      </c>
      <c r="O45" s="62">
        <f t="shared" si="0"/>
        <v>53</v>
      </c>
      <c r="P45" s="62">
        <f t="shared" si="1"/>
        <v>3765262</v>
      </c>
      <c r="Q45" s="4"/>
      <c r="R45" s="4"/>
      <c r="S45" s="4"/>
      <c r="T45" s="4"/>
    </row>
    <row r="46" spans="2:20" ht="16.899999999999999" customHeight="1" x14ac:dyDescent="0.25">
      <c r="B46" s="78" t="s">
        <v>30</v>
      </c>
      <c r="C46" s="79">
        <v>4</v>
      </c>
      <c r="D46" s="79">
        <v>1272000</v>
      </c>
      <c r="E46" s="79">
        <v>0</v>
      </c>
      <c r="F46" s="79">
        <v>0</v>
      </c>
      <c r="G46" s="79">
        <v>57</v>
      </c>
      <c r="H46" s="79">
        <v>2794551</v>
      </c>
      <c r="I46" s="79">
        <v>0</v>
      </c>
      <c r="J46" s="79">
        <v>0</v>
      </c>
      <c r="K46" s="79">
        <v>127</v>
      </c>
      <c r="L46" s="79">
        <v>3674432</v>
      </c>
      <c r="M46" s="79">
        <v>0</v>
      </c>
      <c r="N46" s="79">
        <v>0</v>
      </c>
      <c r="O46" s="80">
        <f t="shared" si="0"/>
        <v>188</v>
      </c>
      <c r="P46" s="80">
        <f t="shared" si="1"/>
        <v>7740983</v>
      </c>
      <c r="Q46" s="4"/>
      <c r="R46" s="4"/>
      <c r="S46" s="4"/>
      <c r="T46" s="4"/>
    </row>
    <row r="47" spans="2:20" ht="16.899999999999999" customHeight="1" x14ac:dyDescent="0.25">
      <c r="B47" s="81" t="s">
        <v>50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2</v>
      </c>
      <c r="J47" s="82">
        <v>102000</v>
      </c>
      <c r="K47" s="82">
        <v>0</v>
      </c>
      <c r="L47" s="82">
        <v>0</v>
      </c>
      <c r="M47" s="82">
        <v>0</v>
      </c>
      <c r="N47" s="82">
        <v>0</v>
      </c>
      <c r="O47" s="60">
        <f t="shared" si="0"/>
        <v>2</v>
      </c>
      <c r="P47" s="60">
        <f t="shared" si="1"/>
        <v>102000</v>
      </c>
    </row>
    <row r="48" spans="2:20" ht="16.899999999999999" customHeight="1" x14ac:dyDescent="0.25">
      <c r="B48" s="81" t="s">
        <v>62</v>
      </c>
      <c r="C48" s="82">
        <v>0</v>
      </c>
      <c r="D48" s="82">
        <v>0</v>
      </c>
      <c r="E48" s="82">
        <v>0</v>
      </c>
      <c r="F48" s="82">
        <v>0</v>
      </c>
      <c r="G48" s="82">
        <v>2</v>
      </c>
      <c r="H48" s="82">
        <v>0</v>
      </c>
      <c r="I48" s="82">
        <v>0</v>
      </c>
      <c r="J48" s="82">
        <v>0</v>
      </c>
      <c r="K48" s="82">
        <v>5</v>
      </c>
      <c r="L48" s="82">
        <v>320000</v>
      </c>
      <c r="M48" s="82">
        <v>0</v>
      </c>
      <c r="N48" s="82">
        <v>0</v>
      </c>
      <c r="O48" s="60">
        <f t="shared" si="0"/>
        <v>7</v>
      </c>
      <c r="P48" s="60">
        <f t="shared" si="1"/>
        <v>320000</v>
      </c>
    </row>
    <row r="49" spans="2:19" ht="16.899999999999999" customHeight="1" x14ac:dyDescent="0.25">
      <c r="B49" s="81" t="s">
        <v>31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64</v>
      </c>
      <c r="L49" s="82">
        <v>2653510</v>
      </c>
      <c r="M49" s="82">
        <v>0</v>
      </c>
      <c r="N49" s="82">
        <v>0</v>
      </c>
      <c r="O49" s="60">
        <f t="shared" si="0"/>
        <v>64</v>
      </c>
      <c r="P49" s="60">
        <f t="shared" si="1"/>
        <v>2653510</v>
      </c>
    </row>
    <row r="50" spans="2:19" ht="16.899999999999999" customHeight="1" x14ac:dyDescent="0.25">
      <c r="B50" s="83" t="s">
        <v>41</v>
      </c>
      <c r="C50" s="84">
        <v>0</v>
      </c>
      <c r="D50" s="84">
        <v>0</v>
      </c>
      <c r="E50" s="84">
        <v>1</v>
      </c>
      <c r="F50" s="84">
        <v>75000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5">
        <f t="shared" si="0"/>
        <v>1</v>
      </c>
      <c r="P50" s="85">
        <f t="shared" si="1"/>
        <v>75000</v>
      </c>
    </row>
    <row r="51" spans="2:19" ht="16.899999999999999" customHeight="1" x14ac:dyDescent="0.25">
      <c r="B51" s="2" t="s">
        <v>51</v>
      </c>
      <c r="C51" s="6">
        <v>2</v>
      </c>
      <c r="D51" s="38">
        <v>187138</v>
      </c>
      <c r="E51" s="38">
        <v>3</v>
      </c>
      <c r="F51" s="38">
        <v>271412</v>
      </c>
      <c r="G51" s="38">
        <v>2</v>
      </c>
      <c r="H51" s="38">
        <v>94447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63">
        <f t="shared" si="0"/>
        <v>7</v>
      </c>
      <c r="P51" s="63">
        <f t="shared" si="1"/>
        <v>552997</v>
      </c>
    </row>
    <row r="52" spans="2:19" ht="16.899999999999999" customHeight="1" x14ac:dyDescent="0.25">
      <c r="B52" s="2" t="s">
        <v>42</v>
      </c>
      <c r="C52" s="6">
        <v>0</v>
      </c>
      <c r="D52" s="38">
        <v>0</v>
      </c>
      <c r="E52" s="38">
        <v>1</v>
      </c>
      <c r="F52" s="38">
        <v>296000</v>
      </c>
      <c r="G52" s="38">
        <v>4</v>
      </c>
      <c r="H52" s="38">
        <v>916000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60">
        <f t="shared" si="0"/>
        <v>5</v>
      </c>
      <c r="P52" s="60">
        <f t="shared" si="1"/>
        <v>1212000</v>
      </c>
      <c r="Q52" s="4"/>
      <c r="R52" s="4"/>
      <c r="S52" s="4"/>
    </row>
    <row r="53" spans="2:19" ht="16.899999999999999" customHeight="1" x14ac:dyDescent="0.25">
      <c r="B53" s="2" t="s">
        <v>63</v>
      </c>
      <c r="C53" s="6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60">
        <f t="shared" si="0"/>
        <v>0</v>
      </c>
      <c r="P53" s="60">
        <f t="shared" si="1"/>
        <v>0</v>
      </c>
    </row>
    <row r="54" spans="2:19" ht="16.899999999999999" customHeight="1" x14ac:dyDescent="0.25">
      <c r="B54" s="2" t="s">
        <v>64</v>
      </c>
      <c r="C54" s="6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60">
        <f t="shared" si="0"/>
        <v>0</v>
      </c>
      <c r="P54" s="60">
        <f t="shared" si="1"/>
        <v>0</v>
      </c>
    </row>
    <row r="55" spans="2:19" ht="16.899999999999999" customHeight="1" x14ac:dyDescent="0.25">
      <c r="B55" s="2" t="s">
        <v>32</v>
      </c>
      <c r="C55" s="6">
        <v>1</v>
      </c>
      <c r="D55" s="38">
        <v>168000</v>
      </c>
      <c r="E55" s="38">
        <v>0</v>
      </c>
      <c r="F55" s="38">
        <v>0</v>
      </c>
      <c r="G55" s="38">
        <v>2</v>
      </c>
      <c r="H55" s="38">
        <v>99600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62">
        <f t="shared" si="0"/>
        <v>3</v>
      </c>
      <c r="P55" s="62">
        <f t="shared" si="1"/>
        <v>267600</v>
      </c>
    </row>
    <row r="56" spans="2:19" ht="16.899999999999999" customHeight="1" x14ac:dyDescent="0.25">
      <c r="B56" s="86" t="s">
        <v>65</v>
      </c>
      <c r="C56" s="87">
        <v>0</v>
      </c>
      <c r="D56" s="87">
        <v>0</v>
      </c>
      <c r="E56" s="87">
        <v>0</v>
      </c>
      <c r="F56" s="87">
        <v>0</v>
      </c>
      <c r="G56" s="87">
        <v>1</v>
      </c>
      <c r="H56" s="87">
        <v>100000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8">
        <f t="shared" si="0"/>
        <v>1</v>
      </c>
      <c r="P56" s="88">
        <f t="shared" si="1"/>
        <v>100000</v>
      </c>
    </row>
    <row r="57" spans="2:19" ht="16.899999999999999" customHeight="1" x14ac:dyDescent="0.25">
      <c r="B57" s="81" t="s">
        <v>33</v>
      </c>
      <c r="C57" s="82">
        <v>0</v>
      </c>
      <c r="D57" s="82">
        <v>0</v>
      </c>
      <c r="E57" s="82">
        <v>0</v>
      </c>
      <c r="F57" s="82">
        <v>0</v>
      </c>
      <c r="G57" s="82">
        <v>1</v>
      </c>
      <c r="H57" s="82">
        <v>36000</v>
      </c>
      <c r="I57" s="82">
        <v>0</v>
      </c>
      <c r="J57" s="82">
        <v>0</v>
      </c>
      <c r="K57" s="82">
        <v>7</v>
      </c>
      <c r="L57" s="82">
        <v>239094</v>
      </c>
      <c r="M57" s="82">
        <v>2</v>
      </c>
      <c r="N57" s="82">
        <v>159967</v>
      </c>
      <c r="O57" s="60">
        <f t="shared" si="0"/>
        <v>10</v>
      </c>
      <c r="P57" s="60">
        <f t="shared" si="1"/>
        <v>435061</v>
      </c>
    </row>
    <row r="58" spans="2:19" ht="16.899999999999999" customHeight="1" x14ac:dyDescent="0.25">
      <c r="B58" s="81" t="s">
        <v>34</v>
      </c>
      <c r="C58" s="82">
        <v>0</v>
      </c>
      <c r="D58" s="82">
        <v>541616</v>
      </c>
      <c r="E58" s="82">
        <v>0</v>
      </c>
      <c r="F58" s="82">
        <v>0</v>
      </c>
      <c r="G58" s="82">
        <v>4</v>
      </c>
      <c r="H58" s="82">
        <v>371699</v>
      </c>
      <c r="I58" s="82">
        <v>4</v>
      </c>
      <c r="J58" s="82">
        <v>720000</v>
      </c>
      <c r="K58" s="82">
        <v>2</v>
      </c>
      <c r="L58" s="82">
        <v>149236</v>
      </c>
      <c r="M58" s="82">
        <v>0</v>
      </c>
      <c r="N58" s="82">
        <v>0</v>
      </c>
      <c r="O58" s="60">
        <f t="shared" si="0"/>
        <v>10</v>
      </c>
      <c r="P58" s="60">
        <f t="shared" si="1"/>
        <v>1782551</v>
      </c>
    </row>
    <row r="59" spans="2:19" ht="16.899999999999999" customHeight="1" x14ac:dyDescent="0.25">
      <c r="B59" s="81" t="s">
        <v>52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60">
        <f t="shared" si="0"/>
        <v>0</v>
      </c>
      <c r="P59" s="60">
        <f t="shared" si="1"/>
        <v>0</v>
      </c>
    </row>
    <row r="60" spans="2:19" ht="16.899999999999999" customHeight="1" x14ac:dyDescent="0.25">
      <c r="B60" s="89" t="s">
        <v>44</v>
      </c>
      <c r="C60" s="90">
        <v>1</v>
      </c>
      <c r="D60" s="90">
        <v>208000</v>
      </c>
      <c r="E60" s="90">
        <v>0</v>
      </c>
      <c r="F60" s="90">
        <v>0</v>
      </c>
      <c r="G60" s="90">
        <v>8</v>
      </c>
      <c r="H60" s="90">
        <v>540400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1">
        <f t="shared" si="0"/>
        <v>9</v>
      </c>
      <c r="P60" s="91">
        <f t="shared" si="1"/>
        <v>748400</v>
      </c>
    </row>
    <row r="61" spans="2:19" ht="16.899999999999999" customHeight="1" x14ac:dyDescent="0.25">
      <c r="B61" s="2" t="s">
        <v>66</v>
      </c>
      <c r="C61" s="6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63">
        <f t="shared" si="0"/>
        <v>0</v>
      </c>
      <c r="P61" s="63">
        <f t="shared" si="1"/>
        <v>0</v>
      </c>
    </row>
    <row r="62" spans="2:19" ht="16.899999999999999" customHeight="1" x14ac:dyDescent="0.25">
      <c r="B62" s="2" t="s">
        <v>35</v>
      </c>
      <c r="C62" s="6">
        <v>0</v>
      </c>
      <c r="D62" s="38">
        <v>0</v>
      </c>
      <c r="E62" s="38">
        <v>0</v>
      </c>
      <c r="F62" s="38">
        <v>0</v>
      </c>
      <c r="G62" s="38">
        <v>1</v>
      </c>
      <c r="H62" s="38">
        <v>101823</v>
      </c>
      <c r="I62" s="38">
        <v>0</v>
      </c>
      <c r="J62" s="38">
        <v>0</v>
      </c>
      <c r="K62" s="38">
        <v>5</v>
      </c>
      <c r="L62" s="38">
        <v>1161200</v>
      </c>
      <c r="M62" s="38">
        <v>0</v>
      </c>
      <c r="N62" s="38">
        <v>-37604</v>
      </c>
      <c r="O62" s="60">
        <f t="shared" si="0"/>
        <v>6</v>
      </c>
      <c r="P62" s="60">
        <f t="shared" si="1"/>
        <v>1225419</v>
      </c>
    </row>
    <row r="63" spans="2:19" ht="16.899999999999999" customHeight="1" x14ac:dyDescent="0.25">
      <c r="B63" s="2" t="s">
        <v>43</v>
      </c>
      <c r="C63" s="6">
        <v>2</v>
      </c>
      <c r="D63" s="38">
        <v>217793</v>
      </c>
      <c r="E63" s="38">
        <v>0</v>
      </c>
      <c r="F63" s="38">
        <v>0</v>
      </c>
      <c r="G63" s="38">
        <v>2</v>
      </c>
      <c r="H63" s="38">
        <v>53072</v>
      </c>
      <c r="I63" s="38">
        <v>0</v>
      </c>
      <c r="J63" s="38">
        <v>0</v>
      </c>
      <c r="K63" s="38">
        <v>16</v>
      </c>
      <c r="L63" s="38">
        <v>384400</v>
      </c>
      <c r="M63" s="38">
        <v>0</v>
      </c>
      <c r="N63" s="38">
        <v>0</v>
      </c>
      <c r="O63" s="60">
        <f t="shared" si="0"/>
        <v>20</v>
      </c>
      <c r="P63" s="60">
        <f t="shared" si="1"/>
        <v>655265</v>
      </c>
    </row>
    <row r="64" spans="2:19" ht="16.899999999999999" customHeight="1" x14ac:dyDescent="0.25">
      <c r="B64" s="2" t="s">
        <v>67</v>
      </c>
      <c r="C64" s="6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60">
        <f t="shared" si="0"/>
        <v>0</v>
      </c>
      <c r="P64" s="60">
        <f t="shared" si="1"/>
        <v>0</v>
      </c>
    </row>
    <row r="65" spans="2:18" ht="16.899999999999999" customHeight="1" x14ac:dyDescent="0.25">
      <c r="B65" s="2" t="s">
        <v>36</v>
      </c>
      <c r="C65" s="6">
        <v>2</v>
      </c>
      <c r="D65" s="38">
        <v>656000</v>
      </c>
      <c r="E65" s="38">
        <v>9</v>
      </c>
      <c r="F65" s="38">
        <v>405160</v>
      </c>
      <c r="G65" s="38">
        <v>2</v>
      </c>
      <c r="H65" s="38">
        <v>38400</v>
      </c>
      <c r="I65" s="38">
        <v>0</v>
      </c>
      <c r="J65" s="38">
        <v>0</v>
      </c>
      <c r="K65" s="38">
        <v>5</v>
      </c>
      <c r="L65" s="38">
        <v>94880</v>
      </c>
      <c r="M65" s="38">
        <v>0</v>
      </c>
      <c r="N65" s="38">
        <v>0</v>
      </c>
      <c r="O65" s="60">
        <f t="shared" si="0"/>
        <v>18</v>
      </c>
      <c r="P65" s="60">
        <f t="shared" si="1"/>
        <v>1194440</v>
      </c>
    </row>
    <row r="66" spans="2:18" ht="16.899999999999999" customHeight="1" thickBot="1" x14ac:dyDescent="0.3">
      <c r="B66" s="2" t="s">
        <v>68</v>
      </c>
      <c r="C66" s="6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92">
        <f t="shared" si="0"/>
        <v>0</v>
      </c>
      <c r="P66" s="92">
        <f t="shared" si="1"/>
        <v>0</v>
      </c>
    </row>
    <row r="67" spans="2:18" ht="16.899999999999999" customHeight="1" thickTop="1" x14ac:dyDescent="0.2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3"/>
      <c r="O67" s="58" t="s">
        <v>0</v>
      </c>
      <c r="P67" s="49"/>
    </row>
    <row r="68" spans="2:18" ht="16.899999999999999" customHeight="1" x14ac:dyDescent="0.25">
      <c r="B68" s="15"/>
      <c r="C68" s="47">
        <f t="shared" ref="C68:H68" si="2">SUM(C11:C66)</f>
        <v>42</v>
      </c>
      <c r="D68" s="5">
        <f t="shared" si="2"/>
        <v>10614000</v>
      </c>
      <c r="E68" s="47">
        <f t="shared" si="2"/>
        <v>49</v>
      </c>
      <c r="F68" s="5">
        <f t="shared" si="2"/>
        <v>6115492</v>
      </c>
      <c r="G68" s="47">
        <f t="shared" si="2"/>
        <v>467</v>
      </c>
      <c r="H68" s="5">
        <f t="shared" si="2"/>
        <v>31610098</v>
      </c>
      <c r="I68" s="47">
        <f t="shared" ref="I68:P68" si="3">SUM(I11:I66)</f>
        <v>24</v>
      </c>
      <c r="J68" s="5">
        <f t="shared" si="3"/>
        <v>5738544</v>
      </c>
      <c r="K68" s="47">
        <f t="shared" si="3"/>
        <v>480</v>
      </c>
      <c r="L68" s="5">
        <f t="shared" si="3"/>
        <v>16783641.440000001</v>
      </c>
      <c r="M68" s="96">
        <f>SUM(M11:M66)</f>
        <v>3</v>
      </c>
      <c r="N68" s="93">
        <f t="shared" ref="N68" si="4">SUM(N11:N66)</f>
        <v>602363</v>
      </c>
      <c r="O68" s="48">
        <f t="shared" si="3"/>
        <v>1065</v>
      </c>
      <c r="P68" s="32">
        <f t="shared" si="3"/>
        <v>71464138.439999998</v>
      </c>
      <c r="Q68" s="8" t="s">
        <v>0</v>
      </c>
      <c r="R68" s="8" t="s">
        <v>0</v>
      </c>
    </row>
    <row r="69" spans="2:18" ht="16.899999999999999" customHeight="1" x14ac:dyDescent="0.25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93"/>
      <c r="N69" s="93"/>
      <c r="O69" s="31"/>
      <c r="P69" s="32"/>
      <c r="Q69" s="8"/>
      <c r="R69" s="8"/>
    </row>
    <row r="70" spans="2:18" ht="16.899999999999999" customHeight="1" x14ac:dyDescent="0.2">
      <c r="B70" s="17"/>
      <c r="C70" s="23">
        <f>(C68/$O$68)*100</f>
        <v>3.943661971830986</v>
      </c>
      <c r="D70" s="24"/>
      <c r="E70" s="23">
        <f>(E68/$O$68)*100</f>
        <v>4.6009389671361509</v>
      </c>
      <c r="F70" s="24"/>
      <c r="G70" s="23">
        <f>(G68/$O$68)*100</f>
        <v>43.84976525821596</v>
      </c>
      <c r="H70" s="24"/>
      <c r="I70" s="23">
        <f>(I68/$O$68)*100</f>
        <v>2.2535211267605635</v>
      </c>
      <c r="J70" s="24"/>
      <c r="K70" s="23">
        <f>(K68/$O$68)*100</f>
        <v>45.070422535211272</v>
      </c>
      <c r="L70" s="24"/>
      <c r="M70" s="94">
        <f>(M68/$O$68)*100</f>
        <v>0.28169014084507044</v>
      </c>
      <c r="N70" s="94"/>
      <c r="O70" s="23">
        <f>SUM(C70:N70)</f>
        <v>100</v>
      </c>
      <c r="P70" s="32"/>
      <c r="Q70" s="8"/>
      <c r="R70" s="8"/>
    </row>
    <row r="71" spans="2:18" ht="16.899999999999999" customHeight="1" thickBot="1" x14ac:dyDescent="0.25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19" t="s">
        <v>0</v>
      </c>
      <c r="L71" s="20"/>
      <c r="M71" s="19"/>
      <c r="N71" s="19"/>
      <c r="O71" s="33"/>
      <c r="P71" s="34"/>
      <c r="Q71" s="8"/>
    </row>
    <row r="72" spans="2:18" ht="16.899999999999999" customHeight="1" thickTop="1" x14ac:dyDescent="0.25">
      <c r="B72" s="97"/>
      <c r="C72" s="98" t="s">
        <v>70</v>
      </c>
      <c r="D72" s="98"/>
      <c r="E72" s="98"/>
      <c r="F72" s="98"/>
      <c r="G72" s="97"/>
      <c r="H72" s="97"/>
      <c r="I72" s="97"/>
      <c r="J72" s="97"/>
      <c r="K72" s="16"/>
      <c r="L72" s="16"/>
      <c r="M72" s="16"/>
      <c r="N72" s="16"/>
      <c r="O72" s="31"/>
      <c r="P72" s="31"/>
      <c r="Q72" s="8"/>
    </row>
    <row r="73" spans="2:18" ht="16.899999999999999" customHeight="1" x14ac:dyDescent="0.25">
      <c r="C73" s="99" t="s">
        <v>69</v>
      </c>
      <c r="D73" s="8"/>
      <c r="E73" s="8"/>
      <c r="F73" s="8"/>
      <c r="K73" s="8"/>
      <c r="L73" s="8"/>
      <c r="M73" s="8"/>
      <c r="N73" s="8"/>
      <c r="O73" s="8"/>
      <c r="P73" s="8"/>
      <c r="Q73" s="8"/>
    </row>
    <row r="74" spans="2:18" ht="15.75" x14ac:dyDescent="0.25">
      <c r="C74" s="2" t="s">
        <v>72</v>
      </c>
      <c r="O74" s="8"/>
      <c r="P74" s="8"/>
    </row>
    <row r="75" spans="2:18" x14ac:dyDescent="0.2">
      <c r="O75" s="8" t="s">
        <v>0</v>
      </c>
      <c r="P75" s="8"/>
    </row>
    <row r="76" spans="2:18" x14ac:dyDescent="0.2">
      <c r="O76" s="8" t="s">
        <v>0</v>
      </c>
      <c r="P76" s="8"/>
    </row>
  </sheetData>
  <mergeCells count="7">
    <mergeCell ref="M8:N8"/>
    <mergeCell ref="B2:P2"/>
    <mergeCell ref="B3:P3"/>
    <mergeCell ref="I7:J7"/>
    <mergeCell ref="I6:J6"/>
    <mergeCell ref="K7:L7"/>
    <mergeCell ref="M7:N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t-36</vt:lpstr>
      <vt:lpstr>'t-36'!Print_Area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2008-08-07T14:02:59Z</cp:lastPrinted>
  <dcterms:created xsi:type="dcterms:W3CDTF">1999-02-24T13:06:22Z</dcterms:created>
  <dcterms:modified xsi:type="dcterms:W3CDTF">2015-10-01T19:01:31Z</dcterms:modified>
</cp:coreProperties>
</file>