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00" yWindow="-45" windowWidth="9285" windowHeight="11640"/>
  </bookViews>
  <sheets>
    <sheet name="t-48" sheetId="1" r:id="rId1"/>
  </sheets>
  <definedNames>
    <definedName name="_xlnm.Print_Area" localSheetId="0">'t-48'!$A$1:$I$71</definedName>
    <definedName name="Print_Area_MI">'t-48'!$B$1:$H$71</definedName>
  </definedNames>
  <calcPr calcId="125725"/>
</workbook>
</file>

<file path=xl/calcChain.xml><?xml version="1.0" encoding="utf-8"?>
<calcChain xmlns="http://schemas.openxmlformats.org/spreadsheetml/2006/main">
  <c r="G65" i="1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F68"/>
  <c r="E68"/>
  <c r="G68" l="1"/>
  <c r="H65" s="1"/>
  <c r="D68"/>
  <c r="C68"/>
  <c r="H42" l="1"/>
  <c r="H10"/>
  <c r="H19"/>
  <c r="H26"/>
  <c r="H58"/>
  <c r="H35"/>
  <c r="H18"/>
  <c r="H34"/>
  <c r="H50"/>
  <c r="H11"/>
  <c r="H27"/>
  <c r="H51"/>
  <c r="H14"/>
  <c r="H22"/>
  <c r="H30"/>
  <c r="H38"/>
  <c r="H46"/>
  <c r="H54"/>
  <c r="H62"/>
  <c r="H15"/>
  <c r="H23"/>
  <c r="H31"/>
  <c r="H43"/>
  <c r="H59"/>
  <c r="H12"/>
  <c r="H16"/>
  <c r="H20"/>
  <c r="H24"/>
  <c r="H28"/>
  <c r="H32"/>
  <c r="H36"/>
  <c r="H40"/>
  <c r="H44"/>
  <c r="H48"/>
  <c r="H52"/>
  <c r="H56"/>
  <c r="H60"/>
  <c r="H64"/>
  <c r="H13"/>
  <c r="H17"/>
  <c r="H21"/>
  <c r="H25"/>
  <c r="H29"/>
  <c r="H33"/>
  <c r="H39"/>
  <c r="H47"/>
  <c r="H55"/>
  <c r="H63"/>
  <c r="H37"/>
  <c r="H41"/>
  <c r="H45"/>
  <c r="H49"/>
  <c r="H53"/>
  <c r="H57"/>
  <c r="H61"/>
  <c r="H68" l="1"/>
</calcChain>
</file>

<file path=xl/sharedStrings.xml><?xml version="1.0" encoding="utf-8"?>
<sst xmlns="http://schemas.openxmlformats.org/spreadsheetml/2006/main" count="73" uniqueCount="73">
  <si>
    <t xml:space="preserve"> </t>
  </si>
  <si>
    <t>TOTAL</t>
  </si>
  <si>
    <t xml:space="preserve">  STATE</t>
  </si>
  <si>
    <t xml:space="preserve">     OBLIGATION</t>
  </si>
  <si>
    <t xml:space="preserve">         AMOUNT</t>
  </si>
  <si>
    <t xml:space="preserve">  TOTAL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</si>
  <si>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</si>
  <si>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</si>
  <si>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</si>
  <si>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</si>
  <si>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</si>
  <si>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</si>
  <si>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</si>
  <si>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</si>
  <si>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</si>
  <si>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</si>
  <si>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</si>
  <si>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</si>
  <si>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</si>
  <si>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</si>
  <si>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</si>
  <si>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</si>
  <si>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</si>
  <si>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</si>
  <si>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Maine</t>
  </si>
  <si>
    <t>Maryland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</si>
  <si>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</si>
  <si>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</si>
  <si>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</si>
  <si>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</si>
  <si>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</si>
  <si>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</si>
  <si>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</si>
  <si>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</si>
  <si>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</si>
  <si>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</si>
  <si>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</si>
  <si>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</si>
  <si>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</si>
  <si>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</si>
  <si>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</si>
  <si>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</si>
  <si>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</si>
  <si>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</si>
  <si>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</si>
  <si>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</si>
  <si>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</si>
  <si>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</si>
  <si>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</si>
  <si>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</si>
  <si>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</si>
  <si>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</si>
  <si>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</si>
  <si>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</si>
  <si>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%</t>
  </si>
  <si>
    <t>of</t>
  </si>
  <si>
    <t>Total</t>
  </si>
  <si>
    <t>BUSES</t>
  </si>
  <si>
    <t>PROGRAM</t>
  </si>
  <si>
    <t>BUS OTHER</t>
  </si>
  <si>
    <t>OPERATING</t>
  </si>
  <si>
    <t>TABLE 48</t>
  </si>
  <si>
    <t>PLANNING</t>
  </si>
  <si>
    <t>Note: "Bus Other " includes Support Facilities &amp; Equipment, Other Capital Program Items and State or Program Administration.</t>
  </si>
  <si>
    <t>Lousiana</t>
  </si>
  <si>
    <t>Massachussets</t>
  </si>
  <si>
    <t>FY 2009 OBLIGATIONS FOR NEW FREEDOM PROGRAM</t>
  </si>
  <si>
    <t>American Samoa</t>
  </si>
  <si>
    <t>Guam</t>
  </si>
  <si>
    <t>Northern Mariana Islands</t>
  </si>
  <si>
    <t>Puerto Rico</t>
  </si>
  <si>
    <t>South Dakota</t>
  </si>
  <si>
    <t>Virgin Islands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</si>
</sst>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#,##0.0_);\(#,##0.0\)"/>
  </numFmts>
  <fonts count="9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 style="medium">
        <color indexed="8"/>
      </bottom>
      <diagonal/>
    </border>
    <border>
      <left/>
      <right/>
      <top style="thick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2" fillId="0" borderId="1" xfId="0" applyFont="1" applyBorder="1"/>
    <xf numFmtId="5" fontId="0" fillId="0" borderId="1" xfId="0" applyNumberFormat="1" applyBorder="1" applyProtection="1"/>
    <xf numFmtId="37" fontId="0" fillId="0" borderId="2" xfId="0" applyNumberFormat="1" applyBorder="1" applyProtection="1"/>
    <xf numFmtId="37" fontId="0" fillId="0" borderId="1" xfId="0" applyNumberFormat="1" applyBorder="1" applyProtection="1"/>
    <xf numFmtId="37" fontId="0" fillId="0" borderId="3" xfId="0" applyNumberFormat="1" applyBorder="1" applyProtection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2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2" fillId="0" borderId="4" xfId="0" applyFont="1" applyBorder="1"/>
    <xf numFmtId="0" fontId="2" fillId="0" borderId="10" xfId="0" applyFont="1" applyBorder="1"/>
    <xf numFmtId="0" fontId="0" fillId="0" borderId="11" xfId="0" applyBorder="1"/>
    <xf numFmtId="164" fontId="0" fillId="0" borderId="2" xfId="0" applyNumberFormat="1" applyBorder="1" applyProtection="1"/>
    <xf numFmtId="164" fontId="0" fillId="0" borderId="12" xfId="0" applyNumberFormat="1" applyBorder="1" applyProtection="1"/>
    <xf numFmtId="37" fontId="0" fillId="0" borderId="13" xfId="0" applyNumberFormat="1" applyBorder="1" applyProtection="1"/>
    <xf numFmtId="5" fontId="2" fillId="0" borderId="2" xfId="0" applyNumberFormat="1" applyFont="1" applyBorder="1" applyProtection="1"/>
    <xf numFmtId="37" fontId="0" fillId="0" borderId="7" xfId="0" applyNumberFormat="1" applyBorder="1" applyProtection="1"/>
    <xf numFmtId="0" fontId="0" fillId="0" borderId="8" xfId="0" applyBorder="1"/>
    <xf numFmtId="0" fontId="3" fillId="0" borderId="9" xfId="0" applyFont="1" applyBorder="1"/>
    <xf numFmtId="0" fontId="0" fillId="0" borderId="14" xfId="0" applyBorder="1"/>
    <xf numFmtId="0" fontId="3" fillId="0" borderId="1" xfId="0" applyFont="1" applyBorder="1"/>
    <xf numFmtId="0" fontId="0" fillId="0" borderId="15" xfId="0" applyBorder="1"/>
    <xf numFmtId="0" fontId="0" fillId="0" borderId="16" xfId="0" applyBorder="1"/>
    <xf numFmtId="0" fontId="3" fillId="0" borderId="0" xfId="0" applyFont="1" applyBorder="1"/>
    <xf numFmtId="0" fontId="0" fillId="0" borderId="17" xfId="0" applyBorder="1"/>
    <xf numFmtId="5" fontId="2" fillId="0" borderId="18" xfId="0" applyNumberFormat="1" applyFont="1" applyBorder="1" applyProtection="1"/>
    <xf numFmtId="37" fontId="0" fillId="0" borderId="19" xfId="0" applyNumberFormat="1" applyBorder="1" applyProtection="1"/>
    <xf numFmtId="37" fontId="0" fillId="0" borderId="20" xfId="0" applyNumberFormat="1" applyBorder="1" applyProtection="1"/>
    <xf numFmtId="5" fontId="2" fillId="0" borderId="9" xfId="0" applyNumberFormat="1" applyFont="1" applyBorder="1" applyAlignment="1" applyProtection="1">
      <alignment horizontal="right"/>
    </xf>
    <xf numFmtId="5" fontId="2" fillId="0" borderId="18" xfId="0" applyNumberFormat="1" applyFont="1" applyBorder="1" applyAlignment="1" applyProtection="1">
      <alignment horizontal="right"/>
    </xf>
    <xf numFmtId="164" fontId="2" fillId="0" borderId="2" xfId="0" applyNumberFormat="1" applyFont="1" applyBorder="1" applyAlignment="1" applyProtection="1">
      <alignment horizontal="right"/>
    </xf>
    <xf numFmtId="0" fontId="1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2" xfId="0" applyFont="1" applyBorder="1"/>
    <xf numFmtId="3" fontId="6" fillId="0" borderId="22" xfId="0" applyNumberFormat="1" applyFont="1" applyBorder="1"/>
    <xf numFmtId="3" fontId="8" fillId="0" borderId="22" xfId="0" applyNumberFormat="1" applyFont="1" applyBorder="1"/>
    <xf numFmtId="37" fontId="0" fillId="0" borderId="22" xfId="0" applyNumberFormat="1" applyBorder="1" applyProtection="1"/>
    <xf numFmtId="164" fontId="0" fillId="0" borderId="23" xfId="0" applyNumberFormat="1" applyBorder="1" applyProtection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B1:H71"/>
  <sheetViews>
    <sheetView tabSelected="1" defaultGridColor="0" colorId="22" zoomScale="77" zoomScaleNormal="77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E63" sqref="E63"/>
    </sheetView>
  </sheetViews>
  <sheetFormatPr defaultColWidth="11.44140625" defaultRowHeight="15"/>
  <cols>
    <col min="1" max="1" width="3.33203125" customWidth="1"/>
    <col min="2" max="2" width="27.33203125" customWidth="1"/>
    <col min="3" max="3" width="11.5546875" customWidth="1"/>
    <col min="4" max="4" width="12.109375" customWidth="1"/>
    <col min="5" max="6" width="13.77734375" customWidth="1"/>
    <col min="7" max="7" width="15.77734375" customWidth="1"/>
    <col min="8" max="8" width="11.44140625" customWidth="1"/>
    <col min="9" max="9" width="3.33203125" customWidth="1"/>
  </cols>
  <sheetData>
    <row r="1" spans="2:8" ht="18">
      <c r="B1" s="41" t="s">
        <v>61</v>
      </c>
      <c r="C1" s="41"/>
      <c r="D1" s="41"/>
      <c r="E1" s="41"/>
      <c r="F1" s="41"/>
      <c r="G1" s="41"/>
      <c r="H1" s="41"/>
    </row>
    <row r="2" spans="2:8" ht="18">
      <c r="B2" s="41" t="s">
        <v>66</v>
      </c>
      <c r="C2" s="41"/>
      <c r="D2" s="41"/>
      <c r="E2" s="41"/>
      <c r="F2" s="41"/>
      <c r="G2" s="41"/>
      <c r="H2" s="41"/>
    </row>
    <row r="3" spans="2:8" ht="18.75" thickBot="1">
      <c r="B3" s="1"/>
      <c r="C3" s="1"/>
      <c r="D3" s="1"/>
      <c r="E3" s="1"/>
      <c r="F3" s="1"/>
      <c r="G3" s="1"/>
      <c r="H3" s="1"/>
    </row>
    <row r="4" spans="2:8">
      <c r="B4" s="12"/>
      <c r="C4" s="42" t="s">
        <v>58</v>
      </c>
      <c r="D4" s="43"/>
      <c r="E4" s="43"/>
      <c r="F4" s="44"/>
      <c r="G4" s="12"/>
      <c r="H4" s="13"/>
    </row>
    <row r="5" spans="2:8" ht="15.75">
      <c r="B5" s="4" t="s">
        <v>0</v>
      </c>
      <c r="C5" s="45"/>
      <c r="D5" s="46"/>
      <c r="E5" s="46"/>
      <c r="F5" s="47"/>
      <c r="G5" s="9" t="s">
        <v>1</v>
      </c>
      <c r="H5" s="16" t="s">
        <v>54</v>
      </c>
    </row>
    <row r="6" spans="2:8" ht="16.5" thickBot="1">
      <c r="B6" s="4" t="s">
        <v>2</v>
      </c>
      <c r="C6" s="48"/>
      <c r="D6" s="49"/>
      <c r="E6" s="49"/>
      <c r="F6" s="50"/>
      <c r="G6" s="4" t="s">
        <v>3</v>
      </c>
      <c r="H6" s="16" t="s">
        <v>55</v>
      </c>
    </row>
    <row r="7" spans="2:8" ht="15.75">
      <c r="B7" s="4"/>
      <c r="C7" s="19" t="s">
        <v>57</v>
      </c>
      <c r="D7" s="19" t="s">
        <v>59</v>
      </c>
      <c r="E7" s="20" t="s">
        <v>60</v>
      </c>
      <c r="F7" s="9" t="s">
        <v>62</v>
      </c>
      <c r="G7" s="4" t="s">
        <v>4</v>
      </c>
      <c r="H7" s="16" t="s">
        <v>56</v>
      </c>
    </row>
    <row r="8" spans="2:8" ht="15.75" thickBot="1">
      <c r="B8" s="14"/>
      <c r="C8" s="14"/>
      <c r="D8" s="14"/>
      <c r="E8" s="21"/>
      <c r="F8" s="14"/>
      <c r="G8" s="14"/>
      <c r="H8" s="15"/>
    </row>
    <row r="9" spans="2:8">
      <c r="B9" s="2"/>
      <c r="C9" s="2"/>
      <c r="D9" s="2"/>
      <c r="E9" s="2"/>
      <c r="F9" s="2"/>
      <c r="G9" s="2"/>
      <c r="H9" s="3"/>
    </row>
    <row r="10" spans="2:8" ht="15.75">
      <c r="B10" s="10" t="s">
        <v>6</v>
      </c>
      <c r="C10" s="5">
        <v>96000</v>
      </c>
      <c r="D10" s="5">
        <v>256963</v>
      </c>
      <c r="E10" s="5">
        <v>395374</v>
      </c>
      <c r="F10" s="5">
        <v>0</v>
      </c>
      <c r="G10" s="7">
        <f>SUM(C10:F10)</f>
        <v>748337</v>
      </c>
      <c r="H10" s="22">
        <f>(G10/G$68)*100</f>
        <v>0.88274274888873761</v>
      </c>
    </row>
    <row r="11" spans="2:8" ht="15.75">
      <c r="B11" s="10" t="s">
        <v>7</v>
      </c>
      <c r="C11" s="7">
        <v>0</v>
      </c>
      <c r="D11" s="7">
        <v>64546</v>
      </c>
      <c r="E11" s="7">
        <v>0</v>
      </c>
      <c r="F11" s="7">
        <v>0</v>
      </c>
      <c r="G11" s="7">
        <f t="shared" ref="G11:G65" si="0">SUM(C11:F11)</f>
        <v>64546</v>
      </c>
      <c r="H11" s="22">
        <f t="shared" ref="H11:H65" si="1">(G11/G$68)*100</f>
        <v>7.6138843154584704E-2</v>
      </c>
    </row>
    <row r="12" spans="2:8" ht="15.75">
      <c r="B12" s="10" t="s">
        <v>67</v>
      </c>
      <c r="C12" s="7">
        <v>0</v>
      </c>
      <c r="D12" s="7">
        <v>0</v>
      </c>
      <c r="E12" s="7">
        <v>0</v>
      </c>
      <c r="F12" s="7">
        <v>0</v>
      </c>
      <c r="G12" s="7">
        <f t="shared" si="0"/>
        <v>0</v>
      </c>
      <c r="H12" s="22">
        <f t="shared" si="1"/>
        <v>0</v>
      </c>
    </row>
    <row r="13" spans="2:8" ht="15.75">
      <c r="B13" s="10" t="s">
        <v>8</v>
      </c>
      <c r="C13" s="7">
        <v>54490</v>
      </c>
      <c r="D13" s="7">
        <v>450529</v>
      </c>
      <c r="E13" s="7">
        <v>551452</v>
      </c>
      <c r="F13" s="7">
        <v>81730</v>
      </c>
      <c r="G13" s="7">
        <f t="shared" si="0"/>
        <v>1138201</v>
      </c>
      <c r="H13" s="22">
        <f t="shared" si="1"/>
        <v>1.3426286279148432</v>
      </c>
    </row>
    <row r="14" spans="2:8" ht="15.75">
      <c r="B14" s="10" t="s">
        <v>9</v>
      </c>
      <c r="C14" s="7">
        <v>268407</v>
      </c>
      <c r="D14" s="7">
        <v>776200</v>
      </c>
      <c r="E14" s="7">
        <v>547830</v>
      </c>
      <c r="F14" s="7">
        <v>0</v>
      </c>
      <c r="G14" s="7">
        <f t="shared" si="0"/>
        <v>1592437</v>
      </c>
      <c r="H14" s="22">
        <f t="shared" si="1"/>
        <v>1.8784480986669567</v>
      </c>
    </row>
    <row r="15" spans="2:8" ht="15.75">
      <c r="B15" s="51" t="s">
        <v>10</v>
      </c>
      <c r="C15" s="52">
        <v>642039</v>
      </c>
      <c r="D15" s="53">
        <v>8190014</v>
      </c>
      <c r="E15" s="54">
        <v>4072038</v>
      </c>
      <c r="F15" s="54">
        <v>841224</v>
      </c>
      <c r="G15" s="54">
        <f t="shared" si="0"/>
        <v>13745315</v>
      </c>
      <c r="H15" s="55">
        <f t="shared" si="1"/>
        <v>16.214054827492959</v>
      </c>
    </row>
    <row r="16" spans="2:8" ht="15.75">
      <c r="B16" s="10" t="s">
        <v>11</v>
      </c>
      <c r="C16" s="7">
        <v>84960</v>
      </c>
      <c r="D16" s="7">
        <v>717625</v>
      </c>
      <c r="E16" s="7">
        <v>854460</v>
      </c>
      <c r="F16" s="7">
        <v>41000</v>
      </c>
      <c r="G16" s="7">
        <f t="shared" si="0"/>
        <v>1698045</v>
      </c>
      <c r="H16" s="22">
        <f t="shared" si="1"/>
        <v>2.0030239197537689</v>
      </c>
    </row>
    <row r="17" spans="2:8" ht="15.75">
      <c r="B17" s="10" t="s">
        <v>12</v>
      </c>
      <c r="C17" s="7">
        <v>194180</v>
      </c>
      <c r="D17" s="7">
        <v>354663</v>
      </c>
      <c r="E17" s="7">
        <v>477070</v>
      </c>
      <c r="F17" s="7">
        <v>0</v>
      </c>
      <c r="G17" s="7">
        <f t="shared" si="0"/>
        <v>1025913</v>
      </c>
      <c r="H17" s="22">
        <f t="shared" si="1"/>
        <v>1.2101730393401522</v>
      </c>
    </row>
    <row r="18" spans="2:8" ht="15.75">
      <c r="B18" s="10" t="s">
        <v>13</v>
      </c>
      <c r="C18" s="7">
        <v>0</v>
      </c>
      <c r="D18" s="7">
        <v>0</v>
      </c>
      <c r="E18" s="7">
        <v>415081</v>
      </c>
      <c r="F18" s="7">
        <v>0</v>
      </c>
      <c r="G18" s="7">
        <f t="shared" si="0"/>
        <v>415081</v>
      </c>
      <c r="H18" s="22">
        <f t="shared" si="1"/>
        <v>0.48963200129284812</v>
      </c>
    </row>
    <row r="19" spans="2:8" ht="15.75">
      <c r="B19" s="11" t="s">
        <v>14</v>
      </c>
      <c r="C19" s="8">
        <v>0</v>
      </c>
      <c r="D19" s="8">
        <v>1096541</v>
      </c>
      <c r="E19" s="8">
        <v>130000</v>
      </c>
      <c r="F19" s="8">
        <v>0</v>
      </c>
      <c r="G19" s="8">
        <f t="shared" si="0"/>
        <v>1226541</v>
      </c>
      <c r="H19" s="23">
        <f t="shared" si="1"/>
        <v>1.4468350141243063</v>
      </c>
    </row>
    <row r="20" spans="2:8" ht="15.75">
      <c r="B20" s="10" t="s">
        <v>15</v>
      </c>
      <c r="C20" s="7">
        <v>22400</v>
      </c>
      <c r="D20" s="7">
        <v>1887085</v>
      </c>
      <c r="E20" s="7">
        <v>2185962</v>
      </c>
      <c r="F20" s="7">
        <v>0</v>
      </c>
      <c r="G20" s="7">
        <f t="shared" si="0"/>
        <v>4095447</v>
      </c>
      <c r="H20" s="22">
        <f t="shared" si="1"/>
        <v>4.8310134908579068</v>
      </c>
    </row>
    <row r="21" spans="2:8" ht="15.75">
      <c r="B21" s="10" t="s">
        <v>16</v>
      </c>
      <c r="C21" s="7">
        <v>44010</v>
      </c>
      <c r="D21" s="7">
        <v>3247627</v>
      </c>
      <c r="E21" s="7">
        <v>976866</v>
      </c>
      <c r="F21" s="7">
        <v>0</v>
      </c>
      <c r="G21" s="7">
        <f t="shared" si="0"/>
        <v>4268503</v>
      </c>
      <c r="H21" s="22">
        <f t="shared" si="1"/>
        <v>5.0351513714540674</v>
      </c>
    </row>
    <row r="22" spans="2:8" ht="15.75">
      <c r="B22" s="10" t="s">
        <v>68</v>
      </c>
      <c r="C22" s="7">
        <v>0</v>
      </c>
      <c r="D22" s="7">
        <v>0</v>
      </c>
      <c r="E22" s="7">
        <v>0</v>
      </c>
      <c r="F22" s="7">
        <v>0</v>
      </c>
      <c r="G22" s="7">
        <f t="shared" si="0"/>
        <v>0</v>
      </c>
      <c r="H22" s="22">
        <f t="shared" si="1"/>
        <v>0</v>
      </c>
    </row>
    <row r="23" spans="2:8" ht="15.75">
      <c r="B23" s="10" t="s">
        <v>17</v>
      </c>
      <c r="C23" s="7">
        <v>0</v>
      </c>
      <c r="D23" s="7">
        <v>99000</v>
      </c>
      <c r="E23" s="7">
        <v>100000</v>
      </c>
      <c r="F23" s="7">
        <v>0</v>
      </c>
      <c r="G23" s="7">
        <f t="shared" si="0"/>
        <v>199000</v>
      </c>
      <c r="H23" s="22">
        <f t="shared" si="1"/>
        <v>0.23474157636046161</v>
      </c>
    </row>
    <row r="24" spans="2:8" ht="15.75">
      <c r="B24" s="10" t="s">
        <v>18</v>
      </c>
      <c r="C24" s="7">
        <v>0</v>
      </c>
      <c r="D24" s="7">
        <v>102616</v>
      </c>
      <c r="E24" s="7">
        <v>84415</v>
      </c>
      <c r="F24" s="7">
        <v>0</v>
      </c>
      <c r="G24" s="7">
        <f t="shared" si="0"/>
        <v>187031</v>
      </c>
      <c r="H24" s="22">
        <f t="shared" si="1"/>
        <v>0.22062287320740454</v>
      </c>
    </row>
    <row r="25" spans="2:8" ht="15.75">
      <c r="B25" s="51" t="s">
        <v>19</v>
      </c>
      <c r="C25" s="54">
        <v>0</v>
      </c>
      <c r="D25" s="54">
        <v>1600105</v>
      </c>
      <c r="E25" s="54">
        <v>2117605</v>
      </c>
      <c r="F25" s="54">
        <v>0</v>
      </c>
      <c r="G25" s="54">
        <f t="shared" si="0"/>
        <v>3717710</v>
      </c>
      <c r="H25" s="55">
        <f t="shared" si="1"/>
        <v>4.3854326927188536</v>
      </c>
    </row>
    <row r="26" spans="2:8" ht="15.75">
      <c r="B26" s="10" t="s">
        <v>20</v>
      </c>
      <c r="C26" s="7">
        <v>318258</v>
      </c>
      <c r="D26" s="7">
        <v>453648</v>
      </c>
      <c r="E26" s="7">
        <v>521850</v>
      </c>
      <c r="F26" s="7">
        <v>40000</v>
      </c>
      <c r="G26" s="7">
        <f t="shared" si="0"/>
        <v>1333756</v>
      </c>
      <c r="H26" s="22">
        <f t="shared" si="1"/>
        <v>1.5733064619106725</v>
      </c>
    </row>
    <row r="27" spans="2:8" ht="15.75">
      <c r="B27" s="10" t="s">
        <v>21</v>
      </c>
      <c r="C27" s="7">
        <v>342229</v>
      </c>
      <c r="D27" s="7">
        <v>311280</v>
      </c>
      <c r="E27" s="7">
        <v>273795</v>
      </c>
      <c r="F27" s="7">
        <v>0</v>
      </c>
      <c r="G27" s="7">
        <f t="shared" si="0"/>
        <v>927304</v>
      </c>
      <c r="H27" s="22">
        <f t="shared" si="1"/>
        <v>1.0938532800269423</v>
      </c>
    </row>
    <row r="28" spans="2:8" ht="15.75">
      <c r="B28" s="10" t="s">
        <v>22</v>
      </c>
      <c r="C28" s="7">
        <v>18563</v>
      </c>
      <c r="D28" s="7">
        <v>221105</v>
      </c>
      <c r="E28" s="7">
        <v>412645</v>
      </c>
      <c r="F28" s="7">
        <v>0</v>
      </c>
      <c r="G28" s="7">
        <f t="shared" si="0"/>
        <v>652313</v>
      </c>
      <c r="H28" s="22">
        <f t="shared" si="1"/>
        <v>0.76947227085639092</v>
      </c>
    </row>
    <row r="29" spans="2:8" ht="15.75">
      <c r="B29" s="11" t="s">
        <v>23</v>
      </c>
      <c r="C29" s="8">
        <v>510995</v>
      </c>
      <c r="D29" s="8">
        <v>521433</v>
      </c>
      <c r="E29" s="8">
        <v>282810</v>
      </c>
      <c r="F29" s="8">
        <v>0</v>
      </c>
      <c r="G29" s="8">
        <f t="shared" si="0"/>
        <v>1315238</v>
      </c>
      <c r="H29" s="23">
        <f t="shared" si="1"/>
        <v>1.5514625196441247</v>
      </c>
    </row>
    <row r="30" spans="2:8" ht="15.75">
      <c r="B30" s="10" t="s">
        <v>64</v>
      </c>
      <c r="C30" s="7">
        <v>0</v>
      </c>
      <c r="D30" s="7">
        <v>535535</v>
      </c>
      <c r="E30" s="7">
        <v>1181789</v>
      </c>
      <c r="F30" s="7">
        <v>0</v>
      </c>
      <c r="G30" s="7">
        <f t="shared" si="0"/>
        <v>1717324</v>
      </c>
      <c r="H30" s="22">
        <f t="shared" si="1"/>
        <v>2.0257655421188612</v>
      </c>
    </row>
    <row r="31" spans="2:8" ht="15.75">
      <c r="B31" s="10" t="s">
        <v>24</v>
      </c>
      <c r="C31" s="7">
        <v>0</v>
      </c>
      <c r="D31" s="7">
        <v>0</v>
      </c>
      <c r="E31" s="7">
        <v>0</v>
      </c>
      <c r="F31" s="7">
        <v>0</v>
      </c>
      <c r="G31" s="7">
        <f t="shared" si="0"/>
        <v>0</v>
      </c>
      <c r="H31" s="22">
        <f t="shared" si="1"/>
        <v>0</v>
      </c>
    </row>
    <row r="32" spans="2:8" ht="15.75">
      <c r="B32" s="10" t="s">
        <v>25</v>
      </c>
      <c r="C32" s="7">
        <v>168282</v>
      </c>
      <c r="D32" s="7">
        <v>854376</v>
      </c>
      <c r="E32" s="7">
        <v>550250</v>
      </c>
      <c r="F32" s="7">
        <v>0</v>
      </c>
      <c r="G32" s="7">
        <f t="shared" si="0"/>
        <v>1572908</v>
      </c>
      <c r="H32" s="22">
        <f t="shared" si="1"/>
        <v>1.855411574824025</v>
      </c>
    </row>
    <row r="33" spans="2:8" ht="15.75">
      <c r="B33" s="10" t="s">
        <v>65</v>
      </c>
      <c r="C33" s="7">
        <v>88842</v>
      </c>
      <c r="D33" s="7">
        <v>561375</v>
      </c>
      <c r="E33" s="7">
        <v>1241894</v>
      </c>
      <c r="F33" s="7">
        <v>0</v>
      </c>
      <c r="G33" s="7">
        <f t="shared" si="0"/>
        <v>1892111</v>
      </c>
      <c r="H33" s="22">
        <f t="shared" si="1"/>
        <v>2.2319453205475845</v>
      </c>
    </row>
    <row r="34" spans="2:8" ht="15.75">
      <c r="B34" s="10" t="s">
        <v>26</v>
      </c>
      <c r="C34" s="7">
        <v>630975</v>
      </c>
      <c r="D34" s="7">
        <v>1069564</v>
      </c>
      <c r="E34" s="7">
        <v>1102264</v>
      </c>
      <c r="F34" s="7">
        <v>0</v>
      </c>
      <c r="G34" s="7">
        <f t="shared" si="0"/>
        <v>2802803</v>
      </c>
      <c r="H34" s="22">
        <f t="shared" si="1"/>
        <v>3.3062029871750296</v>
      </c>
    </row>
    <row r="35" spans="2:8" ht="15.75">
      <c r="B35" s="51" t="s">
        <v>27</v>
      </c>
      <c r="C35" s="54">
        <v>0</v>
      </c>
      <c r="D35" s="54">
        <v>900349</v>
      </c>
      <c r="E35" s="54">
        <v>245553</v>
      </c>
      <c r="F35" s="54">
        <v>0</v>
      </c>
      <c r="G35" s="54">
        <f t="shared" si="0"/>
        <v>1145902</v>
      </c>
      <c r="H35" s="55">
        <f t="shared" si="1"/>
        <v>1.3517127730382197</v>
      </c>
    </row>
    <row r="36" spans="2:8" ht="15.75">
      <c r="B36" s="10" t="s">
        <v>28</v>
      </c>
      <c r="C36" s="7">
        <v>0</v>
      </c>
      <c r="D36" s="7">
        <v>15220</v>
      </c>
      <c r="E36" s="7">
        <v>136985</v>
      </c>
      <c r="F36" s="7">
        <v>0</v>
      </c>
      <c r="G36" s="7">
        <f t="shared" si="0"/>
        <v>152205</v>
      </c>
      <c r="H36" s="22">
        <f t="shared" si="1"/>
        <v>0.17954191773841235</v>
      </c>
    </row>
    <row r="37" spans="2:8" ht="15.75">
      <c r="B37" s="10" t="s">
        <v>29</v>
      </c>
      <c r="C37" s="7">
        <v>289650</v>
      </c>
      <c r="D37" s="7">
        <v>752838</v>
      </c>
      <c r="E37" s="7">
        <v>1075496</v>
      </c>
      <c r="F37" s="7">
        <v>0</v>
      </c>
      <c r="G37" s="7">
        <f t="shared" si="0"/>
        <v>2117984</v>
      </c>
      <c r="H37" s="22">
        <f t="shared" si="1"/>
        <v>2.4983864465639996</v>
      </c>
    </row>
    <row r="38" spans="2:8" ht="15.75">
      <c r="B38" s="10" t="s">
        <v>30</v>
      </c>
      <c r="C38" s="7">
        <v>92647</v>
      </c>
      <c r="D38" s="7">
        <v>31416</v>
      </c>
      <c r="E38" s="7">
        <v>221515</v>
      </c>
      <c r="F38" s="7">
        <v>0</v>
      </c>
      <c r="G38" s="7">
        <f t="shared" si="0"/>
        <v>345578</v>
      </c>
      <c r="H38" s="22">
        <f t="shared" si="1"/>
        <v>0.40764585163565631</v>
      </c>
    </row>
    <row r="39" spans="2:8" ht="15.75">
      <c r="B39" s="11" t="s">
        <v>31</v>
      </c>
      <c r="C39" s="8">
        <v>0</v>
      </c>
      <c r="D39" s="8">
        <v>148027</v>
      </c>
      <c r="E39" s="8">
        <v>44440</v>
      </c>
      <c r="F39" s="8">
        <v>0</v>
      </c>
      <c r="G39" s="8">
        <f t="shared" si="0"/>
        <v>192467</v>
      </c>
      <c r="H39" s="23">
        <f t="shared" si="1"/>
        <v>0.2270352109415526</v>
      </c>
    </row>
    <row r="40" spans="2:8" ht="15.75">
      <c r="B40" s="10" t="s">
        <v>32</v>
      </c>
      <c r="C40" s="7">
        <v>0</v>
      </c>
      <c r="D40" s="7">
        <v>141888</v>
      </c>
      <c r="E40" s="7">
        <v>545803</v>
      </c>
      <c r="F40" s="7">
        <v>0</v>
      </c>
      <c r="G40" s="7">
        <f t="shared" si="0"/>
        <v>687691</v>
      </c>
      <c r="H40" s="22">
        <f t="shared" si="1"/>
        <v>0.81120436878845337</v>
      </c>
    </row>
    <row r="41" spans="2:8" ht="15.75">
      <c r="B41" s="10" t="s">
        <v>33</v>
      </c>
      <c r="C41" s="7">
        <v>0</v>
      </c>
      <c r="D41" s="7">
        <v>276696</v>
      </c>
      <c r="E41" s="7">
        <v>19755</v>
      </c>
      <c r="F41" s="7">
        <v>0</v>
      </c>
      <c r="G41" s="7">
        <f t="shared" si="0"/>
        <v>296451</v>
      </c>
      <c r="H41" s="22">
        <f t="shared" si="1"/>
        <v>0.34969535202831759</v>
      </c>
    </row>
    <row r="42" spans="2:8" ht="15.75">
      <c r="B42" s="10" t="s">
        <v>34</v>
      </c>
      <c r="C42" s="7">
        <v>355850</v>
      </c>
      <c r="D42" s="7">
        <v>345229</v>
      </c>
      <c r="E42" s="7">
        <v>621610</v>
      </c>
      <c r="F42" s="7">
        <v>0</v>
      </c>
      <c r="G42" s="7">
        <f t="shared" si="0"/>
        <v>1322689</v>
      </c>
      <c r="H42" s="22">
        <f t="shared" si="1"/>
        <v>1.5602517632896613</v>
      </c>
    </row>
    <row r="43" spans="2:8" ht="15.75">
      <c r="B43" s="10" t="s">
        <v>35</v>
      </c>
      <c r="C43" s="7">
        <v>64560</v>
      </c>
      <c r="D43" s="7">
        <v>187210</v>
      </c>
      <c r="E43" s="7">
        <v>74649</v>
      </c>
      <c r="F43" s="7">
        <v>0</v>
      </c>
      <c r="G43" s="7">
        <f t="shared" si="0"/>
        <v>326419</v>
      </c>
      <c r="H43" s="22">
        <f t="shared" si="1"/>
        <v>0.38504578197992728</v>
      </c>
    </row>
    <row r="44" spans="2:8" ht="15.75">
      <c r="B44" s="10" t="s">
        <v>36</v>
      </c>
      <c r="C44" s="7">
        <v>639311.5</v>
      </c>
      <c r="D44" s="7">
        <v>4172926</v>
      </c>
      <c r="E44" s="7">
        <v>1023798.5</v>
      </c>
      <c r="F44" s="7">
        <v>0</v>
      </c>
      <c r="G44" s="7">
        <f t="shared" si="0"/>
        <v>5836036</v>
      </c>
      <c r="H44" s="22">
        <f t="shared" si="1"/>
        <v>6.8842225645045367</v>
      </c>
    </row>
    <row r="45" spans="2:8" ht="15.75">
      <c r="B45" s="51" t="s">
        <v>37</v>
      </c>
      <c r="C45" s="54">
        <v>333949</v>
      </c>
      <c r="D45" s="54">
        <v>761718</v>
      </c>
      <c r="E45" s="54">
        <v>739479</v>
      </c>
      <c r="F45" s="54">
        <v>0</v>
      </c>
      <c r="G45" s="54">
        <f t="shared" si="0"/>
        <v>1835146</v>
      </c>
      <c r="H45" s="55">
        <f t="shared" si="1"/>
        <v>2.1647490698070135</v>
      </c>
    </row>
    <row r="46" spans="2:8" ht="15.75">
      <c r="B46" s="10" t="s">
        <v>38</v>
      </c>
      <c r="C46" s="7">
        <v>29100</v>
      </c>
      <c r="D46" s="7">
        <v>0</v>
      </c>
      <c r="E46" s="7">
        <v>72229</v>
      </c>
      <c r="F46" s="7">
        <v>0</v>
      </c>
      <c r="G46" s="7">
        <f t="shared" si="0"/>
        <v>101329</v>
      </c>
      <c r="H46" s="22">
        <f t="shared" si="1"/>
        <v>0.11952828739210661</v>
      </c>
    </row>
    <row r="47" spans="2:8" ht="15.75">
      <c r="B47" s="10" t="s">
        <v>69</v>
      </c>
      <c r="C47" s="7">
        <v>0</v>
      </c>
      <c r="D47" s="7">
        <v>0</v>
      </c>
      <c r="E47" s="7">
        <v>0</v>
      </c>
      <c r="F47" s="7">
        <v>0</v>
      </c>
      <c r="G47" s="7">
        <f t="shared" si="0"/>
        <v>0</v>
      </c>
      <c r="H47" s="22">
        <f t="shared" si="1"/>
        <v>0</v>
      </c>
    </row>
    <row r="48" spans="2:8" ht="15.75">
      <c r="B48" s="10" t="s">
        <v>39</v>
      </c>
      <c r="C48" s="7">
        <v>369972</v>
      </c>
      <c r="D48" s="7">
        <v>1501664</v>
      </c>
      <c r="E48" s="7">
        <v>1412392</v>
      </c>
      <c r="F48" s="7">
        <v>0</v>
      </c>
      <c r="G48" s="7">
        <f t="shared" si="0"/>
        <v>3284028</v>
      </c>
      <c r="H48" s="22">
        <f t="shared" si="1"/>
        <v>3.8738588418688145</v>
      </c>
    </row>
    <row r="49" spans="2:8" ht="15.75">
      <c r="B49" s="11" t="s">
        <v>40</v>
      </c>
      <c r="C49" s="8">
        <v>0</v>
      </c>
      <c r="D49" s="8">
        <v>267265</v>
      </c>
      <c r="E49" s="8">
        <v>662132</v>
      </c>
      <c r="F49" s="8">
        <v>0</v>
      </c>
      <c r="G49" s="8">
        <f t="shared" si="0"/>
        <v>929397</v>
      </c>
      <c r="H49" s="23">
        <f t="shared" si="1"/>
        <v>1.0963221951994169</v>
      </c>
    </row>
    <row r="50" spans="2:8" ht="15.75">
      <c r="B50" s="10" t="s">
        <v>41</v>
      </c>
      <c r="C50" s="7">
        <v>122400</v>
      </c>
      <c r="D50" s="7">
        <v>617430</v>
      </c>
      <c r="E50" s="7">
        <v>696927</v>
      </c>
      <c r="F50" s="7">
        <v>0</v>
      </c>
      <c r="G50" s="7">
        <f t="shared" si="0"/>
        <v>1436757</v>
      </c>
      <c r="H50" s="22">
        <f t="shared" si="1"/>
        <v>1.6948070503865715</v>
      </c>
    </row>
    <row r="51" spans="2:8" ht="15.75">
      <c r="B51" s="10" t="s">
        <v>42</v>
      </c>
      <c r="C51" s="7">
        <v>913072</v>
      </c>
      <c r="D51" s="7">
        <v>1498569</v>
      </c>
      <c r="E51" s="7">
        <v>374293</v>
      </c>
      <c r="F51" s="7">
        <v>0</v>
      </c>
      <c r="G51" s="7">
        <f t="shared" si="0"/>
        <v>2785934</v>
      </c>
      <c r="H51" s="22">
        <f t="shared" si="1"/>
        <v>3.2863042150563126</v>
      </c>
    </row>
    <row r="52" spans="2:8" ht="15.75">
      <c r="B52" s="10" t="s">
        <v>70</v>
      </c>
      <c r="C52" s="7">
        <v>0</v>
      </c>
      <c r="D52" s="7">
        <v>0</v>
      </c>
      <c r="E52" s="7">
        <v>0</v>
      </c>
      <c r="F52" s="7">
        <v>0</v>
      </c>
      <c r="G52" s="7">
        <f t="shared" si="0"/>
        <v>0</v>
      </c>
      <c r="H52" s="22">
        <f t="shared" si="1"/>
        <v>0</v>
      </c>
    </row>
    <row r="53" spans="2:8" ht="15.75">
      <c r="B53" s="10" t="s">
        <v>43</v>
      </c>
      <c r="C53" s="7">
        <v>24000</v>
      </c>
      <c r="D53" s="7">
        <v>122811</v>
      </c>
      <c r="E53" s="7">
        <v>0</v>
      </c>
      <c r="F53" s="7">
        <v>0</v>
      </c>
      <c r="G53" s="7">
        <f t="shared" si="0"/>
        <v>146811</v>
      </c>
      <c r="H53" s="22">
        <f t="shared" si="1"/>
        <v>0.17317912345254136</v>
      </c>
    </row>
    <row r="54" spans="2:8" ht="15.75">
      <c r="B54" s="10" t="s">
        <v>44</v>
      </c>
      <c r="C54" s="7">
        <v>86400</v>
      </c>
      <c r="D54" s="7">
        <v>119751</v>
      </c>
      <c r="E54" s="7">
        <v>0</v>
      </c>
      <c r="F54" s="7">
        <v>0</v>
      </c>
      <c r="G54" s="7">
        <f t="shared" si="0"/>
        <v>206151</v>
      </c>
      <c r="H54" s="22">
        <f t="shared" si="1"/>
        <v>0.24317693823259057</v>
      </c>
    </row>
    <row r="55" spans="2:8" ht="15.75">
      <c r="B55" s="51" t="s">
        <v>71</v>
      </c>
      <c r="C55" s="54">
        <v>0</v>
      </c>
      <c r="D55" s="54">
        <v>0</v>
      </c>
      <c r="E55" s="54">
        <v>0</v>
      </c>
      <c r="F55" s="54">
        <v>0</v>
      </c>
      <c r="G55" s="54">
        <f t="shared" si="0"/>
        <v>0</v>
      </c>
      <c r="H55" s="55">
        <f t="shared" si="1"/>
        <v>0</v>
      </c>
    </row>
    <row r="56" spans="2:8" ht="15.75">
      <c r="B56" s="10" t="s">
        <v>45</v>
      </c>
      <c r="C56" s="7">
        <v>120000</v>
      </c>
      <c r="D56" s="7">
        <v>0</v>
      </c>
      <c r="E56" s="7">
        <v>255000</v>
      </c>
      <c r="F56" s="7">
        <v>0</v>
      </c>
      <c r="G56" s="7">
        <f t="shared" si="0"/>
        <v>375000</v>
      </c>
      <c r="H56" s="22">
        <f t="shared" si="1"/>
        <v>0.44235221675966391</v>
      </c>
    </row>
    <row r="57" spans="2:8" ht="15.75">
      <c r="B57" s="10" t="s">
        <v>46</v>
      </c>
      <c r="C57" s="7">
        <v>1233376</v>
      </c>
      <c r="D57" s="7">
        <v>5130709</v>
      </c>
      <c r="E57" s="7">
        <v>3478969</v>
      </c>
      <c r="F57" s="7">
        <v>0</v>
      </c>
      <c r="G57" s="7">
        <f t="shared" si="0"/>
        <v>9843054</v>
      </c>
      <c r="H57" s="22">
        <f t="shared" si="1"/>
        <v>11.61092468422687</v>
      </c>
    </row>
    <row r="58" spans="2:8" ht="15.75">
      <c r="B58" s="10" t="s">
        <v>47</v>
      </c>
      <c r="C58" s="7">
        <v>0</v>
      </c>
      <c r="D58" s="7">
        <v>0</v>
      </c>
      <c r="E58" s="7">
        <v>329558</v>
      </c>
      <c r="F58" s="7">
        <v>0</v>
      </c>
      <c r="G58" s="7">
        <f t="shared" si="0"/>
        <v>329558</v>
      </c>
      <c r="H58" s="22">
        <f t="shared" si="1"/>
        <v>0.38874856493568349</v>
      </c>
    </row>
    <row r="59" spans="2:8" ht="15.75">
      <c r="B59" s="11" t="s">
        <v>48</v>
      </c>
      <c r="C59" s="8">
        <v>0</v>
      </c>
      <c r="D59" s="8">
        <v>13152</v>
      </c>
      <c r="E59" s="8">
        <v>53079</v>
      </c>
      <c r="F59" s="8">
        <v>0</v>
      </c>
      <c r="G59" s="8">
        <f t="shared" si="0"/>
        <v>66231</v>
      </c>
      <c r="H59" s="23">
        <f t="shared" si="1"/>
        <v>7.8126479115224787E-2</v>
      </c>
    </row>
    <row r="60" spans="2:8" ht="15.75">
      <c r="B60" s="10" t="s">
        <v>49</v>
      </c>
      <c r="C60" s="7">
        <v>433337</v>
      </c>
      <c r="D60" s="7">
        <v>664982</v>
      </c>
      <c r="E60" s="7">
        <v>436672</v>
      </c>
      <c r="F60" s="7">
        <v>0</v>
      </c>
      <c r="G60" s="7">
        <f t="shared" si="0"/>
        <v>1534991</v>
      </c>
      <c r="H60" s="22">
        <f t="shared" si="1"/>
        <v>1.8106844574830219</v>
      </c>
    </row>
    <row r="61" spans="2:8" ht="15.75">
      <c r="B61" s="10" t="s">
        <v>72</v>
      </c>
      <c r="C61" s="7">
        <v>0</v>
      </c>
      <c r="D61" s="7">
        <v>0</v>
      </c>
      <c r="E61" s="7">
        <v>0</v>
      </c>
      <c r="F61" s="7">
        <v>0</v>
      </c>
      <c r="G61" s="7">
        <f t="shared" si="0"/>
        <v>0</v>
      </c>
      <c r="H61" s="22">
        <f t="shared" si="1"/>
        <v>0</v>
      </c>
    </row>
    <row r="62" spans="2:8" ht="15.75">
      <c r="B62" s="10" t="s">
        <v>50</v>
      </c>
      <c r="C62" s="7">
        <v>-56000</v>
      </c>
      <c r="D62" s="7">
        <v>258140</v>
      </c>
      <c r="E62" s="7">
        <v>1287884</v>
      </c>
      <c r="F62" s="7">
        <v>0</v>
      </c>
      <c r="G62" s="7">
        <f t="shared" si="0"/>
        <v>1490024</v>
      </c>
      <c r="H62" s="22">
        <f t="shared" si="1"/>
        <v>1.7576411184669369</v>
      </c>
    </row>
    <row r="63" spans="2:8" ht="15.75">
      <c r="B63" s="10" t="s">
        <v>51</v>
      </c>
      <c r="C63" s="7">
        <v>86282</v>
      </c>
      <c r="D63" s="7">
        <v>62041</v>
      </c>
      <c r="E63" s="7">
        <v>0</v>
      </c>
      <c r="F63" s="7">
        <v>0</v>
      </c>
      <c r="G63" s="7">
        <f t="shared" si="0"/>
        <v>148323</v>
      </c>
      <c r="H63" s="22">
        <f t="shared" si="1"/>
        <v>0.17496268759051634</v>
      </c>
    </row>
    <row r="64" spans="2:8" ht="15.75">
      <c r="B64" s="10" t="s">
        <v>52</v>
      </c>
      <c r="C64" s="7">
        <v>119958</v>
      </c>
      <c r="D64" s="7">
        <v>1003793</v>
      </c>
      <c r="E64" s="7">
        <v>229932</v>
      </c>
      <c r="F64" s="7">
        <v>0</v>
      </c>
      <c r="G64" s="7">
        <f t="shared" si="0"/>
        <v>1353683</v>
      </c>
      <c r="H64" s="22">
        <f t="shared" si="1"/>
        <v>1.5968124689063254</v>
      </c>
    </row>
    <row r="65" spans="2:8" ht="15.75">
      <c r="B65" s="10" t="s">
        <v>53</v>
      </c>
      <c r="C65" s="7">
        <v>0</v>
      </c>
      <c r="D65" s="7">
        <v>0</v>
      </c>
      <c r="E65" s="7">
        <v>148372</v>
      </c>
      <c r="F65" s="7">
        <v>0</v>
      </c>
      <c r="G65" s="7">
        <f t="shared" si="0"/>
        <v>148372</v>
      </c>
      <c r="H65" s="22">
        <f t="shared" si="1"/>
        <v>0.17502048828017291</v>
      </c>
    </row>
    <row r="66" spans="2:8" ht="15.75" thickBot="1">
      <c r="B66" s="2"/>
      <c r="C66" s="8"/>
      <c r="D66" s="8"/>
      <c r="E66" s="8"/>
      <c r="F66" s="7"/>
      <c r="G66" s="7"/>
      <c r="H66" s="6"/>
    </row>
    <row r="67" spans="2:8" ht="16.5" thickTop="1">
      <c r="B67" s="29"/>
      <c r="C67" s="17"/>
      <c r="D67" s="17"/>
      <c r="E67" s="27"/>
      <c r="F67" s="32"/>
      <c r="G67" s="36"/>
      <c r="H67" s="24"/>
    </row>
    <row r="68" spans="2:8" ht="15.75">
      <c r="B68" s="4" t="s">
        <v>5</v>
      </c>
      <c r="C68" s="38">
        <f>SUM(C10:C67)</f>
        <v>8742494.5</v>
      </c>
      <c r="D68" s="38">
        <f>SUM(D10:D67)</f>
        <v>42365654</v>
      </c>
      <c r="E68" s="38">
        <f>SUM(E10:E65)</f>
        <v>32661972.5</v>
      </c>
      <c r="F68" s="39">
        <f>SUM(F10:F65)</f>
        <v>1003954</v>
      </c>
      <c r="G68" s="39">
        <f>SUM(G10:G65)</f>
        <v>84774075</v>
      </c>
      <c r="H68" s="40">
        <f>SUM(H10:H65)</f>
        <v>100</v>
      </c>
    </row>
    <row r="69" spans="2:8" ht="15.75">
      <c r="B69" s="30"/>
      <c r="C69" s="18"/>
      <c r="D69" s="18"/>
      <c r="E69" s="28"/>
      <c r="F69" s="33"/>
      <c r="G69" s="35"/>
      <c r="H69" s="25"/>
    </row>
    <row r="70" spans="2:8" ht="15.75" thickBot="1">
      <c r="B70" s="14"/>
      <c r="C70" s="31"/>
      <c r="D70" s="31"/>
      <c r="E70" s="31"/>
      <c r="F70" s="34"/>
      <c r="G70" s="37"/>
      <c r="H70" s="26"/>
    </row>
    <row r="71" spans="2:8">
      <c r="B71" t="s">
        <v>63</v>
      </c>
    </row>
  </sheetData>
  <mergeCells count="3">
    <mergeCell ref="B1:H1"/>
    <mergeCell ref="B2:H2"/>
    <mergeCell ref="C4:F6"/>
  </mergeCells>
  <phoneticPr fontId="0" type="noConversion"/>
  <printOptions horizontalCentered="1" verticalCentered="1"/>
  <pageMargins left="0.5" right="0.5" top="0.5" bottom="0.5" header="0.5" footer="0.5"/>
  <pageSetup scale="6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t-48</vt:lpstr>
      <vt:lpstr>'t-48'!Print_Area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2008-09-04T14:17:40Z</cp:lastPrinted>
  <dcterms:created xsi:type="dcterms:W3CDTF">1999-02-24T12:51:32Z</dcterms:created>
  <dcterms:modified xsi:type="dcterms:W3CDTF">2011-06-03T19:48:34Z</dcterms:modified>
</cp:coreProperties>
</file>