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-30" windowWidth="19185" windowHeight="5880"/>
  </bookViews>
  <sheets>
    <sheet name="t-48" sheetId="1" r:id="rId1"/>
  </sheets>
  <definedNames>
    <definedName name="_xlnm.Print_Area" localSheetId="0">'t-48'!$A$1:$K$71</definedName>
    <definedName name="Print_Area_MI">'t-48'!$B$1:$J$71</definedName>
  </definedNames>
  <calcPr calcId="145621"/>
</workbook>
</file>

<file path=xl/calcChain.xml><?xml version="1.0" encoding="utf-8"?>
<calcChain xmlns="http://schemas.openxmlformats.org/spreadsheetml/2006/main">
  <c r="G68" i="1" l="1"/>
  <c r="F68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H68" i="1"/>
  <c r="E68" i="1"/>
  <c r="I68" i="1" l="1"/>
  <c r="J65" i="1" s="1"/>
  <c r="D68" i="1"/>
  <c r="C68" i="1"/>
  <c r="J16" i="1" l="1"/>
  <c r="J42" i="1"/>
  <c r="J10" i="1"/>
  <c r="J19" i="1"/>
  <c r="J26" i="1"/>
  <c r="J58" i="1"/>
  <c r="J35" i="1"/>
  <c r="J18" i="1"/>
  <c r="J34" i="1"/>
  <c r="J50" i="1"/>
  <c r="J11" i="1"/>
  <c r="J27" i="1"/>
  <c r="J51" i="1"/>
  <c r="J14" i="1"/>
  <c r="J22" i="1"/>
  <c r="J30" i="1"/>
  <c r="J38" i="1"/>
  <c r="J46" i="1"/>
  <c r="J54" i="1"/>
  <c r="J62" i="1"/>
  <c r="J15" i="1"/>
  <c r="J23" i="1"/>
  <c r="J31" i="1"/>
  <c r="J43" i="1"/>
  <c r="J59" i="1"/>
  <c r="J12" i="1"/>
  <c r="J20" i="1"/>
  <c r="J24" i="1"/>
  <c r="J28" i="1"/>
  <c r="J32" i="1"/>
  <c r="J36" i="1"/>
  <c r="J40" i="1"/>
  <c r="J44" i="1"/>
  <c r="J48" i="1"/>
  <c r="J52" i="1"/>
  <c r="J56" i="1"/>
  <c r="J60" i="1"/>
  <c r="J64" i="1"/>
  <c r="J13" i="1"/>
  <c r="J17" i="1"/>
  <c r="J21" i="1"/>
  <c r="J25" i="1"/>
  <c r="J29" i="1"/>
  <c r="J33" i="1"/>
  <c r="J39" i="1"/>
  <c r="J47" i="1"/>
  <c r="J55" i="1"/>
  <c r="J63" i="1"/>
  <c r="J37" i="1"/>
  <c r="J41" i="1"/>
  <c r="J45" i="1"/>
  <c r="J49" i="1"/>
  <c r="J53" i="1"/>
  <c r="J57" i="1"/>
  <c r="J61" i="1"/>
  <c r="J68" i="1" l="1"/>
</calcChain>
</file>

<file path=xl/sharedStrings.xml><?xml version="1.0" encoding="utf-8"?>
<sst xmlns="http://schemas.openxmlformats.org/spreadsheetml/2006/main" count="78" uniqueCount="78">
  <si>
    <t xml:space="preserve"> </t>
  </si>
  <si>
    <t>TOTAL</t>
  </si>
  <si>
    <t xml:space="preserve">  STATE</t>
  </si>
  <si>
    <t xml:space="preserve">     OBLIGATION</t>
  </si>
  <si>
    <t xml:space="preserve">         AMOUNT</t>
  </si>
  <si>
    <t xml:space="preserve">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</si>
  <si>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</si>
  <si>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</si>
  <si>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</si>
  <si>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</si>
  <si>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</si>
  <si>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</si>
  <si>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</si>
  <si>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</si>
  <si>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</si>
  <si>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</si>
  <si>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</si>
  <si>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</si>
  <si>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</si>
  <si>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</si>
  <si>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</si>
  <si>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</si>
  <si>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</si>
  <si>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</si>
  <si>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</si>
  <si>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</si>
  <si>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</si>
  <si>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</si>
  <si>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</si>
  <si>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</si>
  <si>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</si>
  <si>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</si>
  <si>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</si>
  <si>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</si>
  <si>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</si>
  <si>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</si>
  <si>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</si>
  <si>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</si>
  <si>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</si>
  <si>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</si>
  <si>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</si>
  <si>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</si>
  <si>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</si>
  <si>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</si>
  <si>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</si>
  <si>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</si>
  <si>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</si>
  <si>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</si>
  <si>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</si>
  <si>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</si>
  <si>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</si>
  <si>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</si>
  <si>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</si>
  <si>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</si>
  <si>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%</t>
  </si>
  <si>
    <t>of</t>
  </si>
  <si>
    <t>Total</t>
  </si>
  <si>
    <t>BUSES</t>
  </si>
  <si>
    <t>PROGRAM</t>
  </si>
  <si>
    <t>BUS OTHER</t>
  </si>
  <si>
    <t>OPERATING</t>
  </si>
  <si>
    <t>TABLE 48</t>
  </si>
  <si>
    <t>PLANNING</t>
  </si>
  <si>
    <t>Note: "Bus Other " includes Support Facilities &amp; Equipment, Other Capital Program Items and State or Program Administration.</t>
  </si>
  <si>
    <t>Lousiana</t>
  </si>
  <si>
    <t>Massachussets</t>
  </si>
  <si>
    <t>American Samoa</t>
  </si>
  <si>
    <t>Guam</t>
  </si>
  <si>
    <t>Northern Mariana Islands</t>
  </si>
  <si>
    <t>Puerto Rico</t>
  </si>
  <si>
    <t>South Dakota</t>
  </si>
  <si>
    <t>Virgin Islands</t>
  </si>
  <si>
    <t>MAINTENANCE</t>
  </si>
  <si>
    <t>FACILITY</t>
  </si>
  <si>
    <t>OTHER</t>
  </si>
  <si>
    <t>"Other" includes Fixed Guideway and New Starts.</t>
  </si>
  <si>
    <t>FY 2012 OBLIGATIONS FOR NEW FREEDOM PROGRAM</t>
  </si>
  <si>
    <t>A negative obligation indicates that a budget amendment shifted the commitment of previously obligated funds elsewhere.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</si>
</sst>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10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medium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5" fontId="0" fillId="0" borderId="1" xfId="0" applyNumberFormat="1" applyBorder="1" applyProtection="1"/>
    <xf numFmtId="37" fontId="0" fillId="0" borderId="2" xfId="0" applyNumberFormat="1" applyBorder="1" applyProtection="1"/>
    <xf numFmtId="37" fontId="0" fillId="0" borderId="1" xfId="0" applyNumberFormat="1" applyBorder="1" applyProtection="1"/>
    <xf numFmtId="37" fontId="0" fillId="0" borderId="3" xfId="0" applyNumberFormat="1" applyBorder="1" applyProtection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2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0" fillId="0" borderId="11" xfId="0" applyBorder="1"/>
    <xf numFmtId="164" fontId="0" fillId="0" borderId="2" xfId="0" applyNumberFormat="1" applyBorder="1" applyProtection="1"/>
    <xf numFmtId="164" fontId="0" fillId="0" borderId="12" xfId="0" applyNumberFormat="1" applyBorder="1" applyProtection="1"/>
    <xf numFmtId="37" fontId="0" fillId="0" borderId="13" xfId="0" applyNumberFormat="1" applyBorder="1" applyProtection="1"/>
    <xf numFmtId="5" fontId="2" fillId="0" borderId="2" xfId="0" applyNumberFormat="1" applyFont="1" applyBorder="1" applyProtection="1"/>
    <xf numFmtId="37" fontId="0" fillId="0" borderId="7" xfId="0" applyNumberFormat="1" applyBorder="1" applyProtection="1"/>
    <xf numFmtId="0" fontId="0" fillId="0" borderId="8" xfId="0" applyBorder="1"/>
    <xf numFmtId="0" fontId="3" fillId="0" borderId="9" xfId="0" applyFont="1" applyBorder="1"/>
    <xf numFmtId="0" fontId="0" fillId="0" borderId="14" xfId="0" applyBorder="1"/>
    <xf numFmtId="0" fontId="3" fillId="0" borderId="1" xfId="0" applyFont="1" applyBorder="1"/>
    <xf numFmtId="0" fontId="0" fillId="0" borderId="15" xfId="0" applyBorder="1"/>
    <xf numFmtId="0" fontId="0" fillId="0" borderId="16" xfId="0" applyBorder="1"/>
    <xf numFmtId="0" fontId="3" fillId="0" borderId="0" xfId="0" applyFont="1" applyBorder="1"/>
    <xf numFmtId="0" fontId="0" fillId="0" borderId="17" xfId="0" applyBorder="1"/>
    <xf numFmtId="5" fontId="2" fillId="0" borderId="18" xfId="0" applyNumberFormat="1" applyFont="1" applyBorder="1" applyProtection="1"/>
    <xf numFmtId="37" fontId="0" fillId="0" borderId="19" xfId="0" applyNumberFormat="1" applyBorder="1" applyProtection="1"/>
    <xf numFmtId="37" fontId="0" fillId="0" borderId="20" xfId="0" applyNumberFormat="1" applyBorder="1" applyProtection="1"/>
    <xf numFmtId="5" fontId="2" fillId="0" borderId="9" xfId="0" applyNumberFormat="1" applyFont="1" applyBorder="1" applyAlignment="1" applyProtection="1">
      <alignment horizontal="right"/>
    </xf>
    <xf numFmtId="5" fontId="2" fillId="0" borderId="18" xfId="0" applyNumberFormat="1" applyFont="1" applyBorder="1" applyAlignment="1" applyProtection="1">
      <alignment horizontal="right"/>
    </xf>
    <xf numFmtId="164" fontId="2" fillId="0" borderId="2" xfId="0" applyNumberFormat="1" applyFont="1" applyBorder="1" applyAlignment="1" applyProtection="1">
      <alignment horizontal="right"/>
    </xf>
    <xf numFmtId="0" fontId="4" fillId="0" borderId="22" xfId="0" applyFont="1" applyBorder="1"/>
    <xf numFmtId="3" fontId="6" fillId="0" borderId="22" xfId="0" applyNumberFormat="1" applyFont="1" applyBorder="1"/>
    <xf numFmtId="3" fontId="8" fillId="0" borderId="22" xfId="0" applyNumberFormat="1" applyFont="1" applyBorder="1"/>
    <xf numFmtId="37" fontId="0" fillId="0" borderId="22" xfId="0" applyNumberFormat="1" applyBorder="1" applyProtection="1"/>
    <xf numFmtId="164" fontId="0" fillId="0" borderId="23" xfId="0" applyNumberFormat="1" applyBorder="1" applyProtection="1"/>
    <xf numFmtId="5" fontId="2" fillId="0" borderId="0" xfId="0" applyNumberFormat="1" applyFont="1" applyBorder="1" applyAlignment="1" applyProtection="1">
      <alignment horizontal="right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J73"/>
  <sheetViews>
    <sheetView tabSelected="1" defaultGridColor="0" colorId="22" zoomScale="77" zoomScaleNormal="77" workbookViewId="0">
      <pane xSplit="2" ySplit="8" topLeftCell="C42" activePane="bottomRight" state="frozen"/>
      <selection pane="topRight" activeCell="C1" sqref="C1"/>
      <selection pane="bottomLeft" activeCell="A9" sqref="A9"/>
      <selection pane="bottomRight" activeCell="H67" sqref="H67"/>
    </sheetView>
  </sheetViews>
  <sheetFormatPr defaultColWidth="11.44140625" defaultRowHeight="15" x14ac:dyDescent="0.2"/>
  <cols>
    <col min="1" max="1" width="3.33203125" customWidth="1"/>
    <col min="2" max="2" width="27.33203125" customWidth="1"/>
    <col min="3" max="3" width="11.5546875" customWidth="1"/>
    <col min="4" max="4" width="12.109375" customWidth="1"/>
    <col min="5" max="8" width="13.77734375" customWidth="1"/>
    <col min="9" max="9" width="15.77734375" customWidth="1"/>
    <col min="10" max="10" width="11.44140625" customWidth="1"/>
    <col min="11" max="11" width="3.33203125" customWidth="1"/>
  </cols>
  <sheetData>
    <row r="1" spans="2:10" ht="18" x14ac:dyDescent="0.25">
      <c r="B1" s="49" t="s">
        <v>61</v>
      </c>
      <c r="C1" s="49"/>
      <c r="D1" s="49"/>
      <c r="E1" s="49"/>
      <c r="F1" s="49"/>
      <c r="G1" s="49"/>
      <c r="H1" s="49"/>
      <c r="I1" s="49"/>
      <c r="J1" s="49"/>
    </row>
    <row r="2" spans="2:10" ht="18" x14ac:dyDescent="0.25">
      <c r="B2" s="49" t="s">
        <v>76</v>
      </c>
      <c r="C2" s="49"/>
      <c r="D2" s="49"/>
      <c r="E2" s="49"/>
      <c r="F2" s="49"/>
      <c r="G2" s="49"/>
      <c r="H2" s="49"/>
      <c r="I2" s="49"/>
      <c r="J2" s="49"/>
    </row>
    <row r="3" spans="2:10" ht="18.75" thickBot="1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2"/>
      <c r="C4" s="50" t="s">
        <v>58</v>
      </c>
      <c r="D4" s="51"/>
      <c r="E4" s="51"/>
      <c r="F4" s="51"/>
      <c r="G4" s="51"/>
      <c r="H4" s="52"/>
      <c r="I4" s="12"/>
      <c r="J4" s="13"/>
    </row>
    <row r="5" spans="2:10" ht="15.75" x14ac:dyDescent="0.25">
      <c r="B5" s="4" t="s">
        <v>0</v>
      </c>
      <c r="C5" s="53"/>
      <c r="D5" s="54"/>
      <c r="E5" s="54"/>
      <c r="F5" s="54"/>
      <c r="G5" s="54"/>
      <c r="H5" s="55"/>
      <c r="I5" s="9" t="s">
        <v>1</v>
      </c>
      <c r="J5" s="16" t="s">
        <v>54</v>
      </c>
    </row>
    <row r="6" spans="2:10" ht="16.5" thickBot="1" x14ac:dyDescent="0.3">
      <c r="B6" s="4" t="s">
        <v>2</v>
      </c>
      <c r="C6" s="56"/>
      <c r="D6" s="57"/>
      <c r="E6" s="57"/>
      <c r="F6" s="57"/>
      <c r="G6" s="57"/>
      <c r="H6" s="58"/>
      <c r="I6" s="4" t="s">
        <v>3</v>
      </c>
      <c r="J6" s="16" t="s">
        <v>55</v>
      </c>
    </row>
    <row r="7" spans="2:10" ht="15.75" x14ac:dyDescent="0.25">
      <c r="B7" s="4"/>
      <c r="C7" s="46" t="s">
        <v>57</v>
      </c>
      <c r="D7" s="46" t="s">
        <v>59</v>
      </c>
      <c r="E7" s="47" t="s">
        <v>60</v>
      </c>
      <c r="F7" s="9" t="s">
        <v>62</v>
      </c>
      <c r="G7" s="9" t="s">
        <v>72</v>
      </c>
      <c r="H7" s="9" t="s">
        <v>74</v>
      </c>
      <c r="I7" s="4" t="s">
        <v>4</v>
      </c>
      <c r="J7" s="16" t="s">
        <v>56</v>
      </c>
    </row>
    <row r="8" spans="2:10" ht="16.5" thickBot="1" x14ac:dyDescent="0.3">
      <c r="B8" s="14"/>
      <c r="C8" s="14"/>
      <c r="D8" s="14"/>
      <c r="E8" s="19"/>
      <c r="F8" s="14"/>
      <c r="G8" s="45" t="s">
        <v>73</v>
      </c>
      <c r="H8" s="14"/>
      <c r="I8" s="14"/>
      <c r="J8" s="15"/>
    </row>
    <row r="9" spans="2:10" x14ac:dyDescent="0.2">
      <c r="B9" s="2"/>
      <c r="C9" s="2"/>
      <c r="D9" s="2"/>
      <c r="E9" s="2"/>
      <c r="F9" s="2"/>
      <c r="G9" s="2"/>
      <c r="H9" s="2"/>
      <c r="I9" s="2"/>
      <c r="J9" s="3"/>
    </row>
    <row r="10" spans="2:10" ht="15.75" x14ac:dyDescent="0.25">
      <c r="B10" s="10" t="s">
        <v>6</v>
      </c>
      <c r="C10" s="5">
        <v>0</v>
      </c>
      <c r="D10" s="5">
        <v>374225</v>
      </c>
      <c r="E10" s="5">
        <v>827230</v>
      </c>
      <c r="F10" s="5">
        <v>0</v>
      </c>
      <c r="G10" s="5">
        <v>5200</v>
      </c>
      <c r="H10" s="5">
        <v>0</v>
      </c>
      <c r="I10" s="7">
        <f t="shared" ref="I10:I41" si="0">SUM(C10:H10)</f>
        <v>1206655</v>
      </c>
      <c r="J10" s="20">
        <f>(I10/I$68)*100</f>
        <v>1.1902420618684995</v>
      </c>
    </row>
    <row r="11" spans="2:10" ht="15.75" x14ac:dyDescent="0.25">
      <c r="B11" s="10" t="s">
        <v>7</v>
      </c>
      <c r="C11" s="7">
        <v>21297</v>
      </c>
      <c r="D11" s="7">
        <v>43467</v>
      </c>
      <c r="E11" s="7">
        <v>0</v>
      </c>
      <c r="F11" s="7">
        <v>0</v>
      </c>
      <c r="G11" s="7">
        <v>0</v>
      </c>
      <c r="H11" s="7">
        <v>0</v>
      </c>
      <c r="I11" s="7">
        <f t="shared" si="0"/>
        <v>64764</v>
      </c>
      <c r="J11" s="20">
        <f t="shared" ref="J11:J65" si="1">(I11/I$68)*100</f>
        <v>6.3883079169150675E-2</v>
      </c>
    </row>
    <row r="12" spans="2:10" ht="15.75" x14ac:dyDescent="0.25">
      <c r="B12" s="10" t="s">
        <v>66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f t="shared" si="0"/>
        <v>0</v>
      </c>
      <c r="J12" s="20">
        <f t="shared" si="1"/>
        <v>0</v>
      </c>
    </row>
    <row r="13" spans="2:10" ht="15.75" x14ac:dyDescent="0.25">
      <c r="B13" s="10" t="s">
        <v>8</v>
      </c>
      <c r="C13" s="7">
        <v>246911</v>
      </c>
      <c r="D13" s="7">
        <v>155124</v>
      </c>
      <c r="E13" s="7">
        <v>745496</v>
      </c>
      <c r="F13" s="7">
        <v>0</v>
      </c>
      <c r="G13" s="7">
        <v>277643</v>
      </c>
      <c r="H13" s="7">
        <v>0</v>
      </c>
      <c r="I13" s="7">
        <f t="shared" si="0"/>
        <v>1425174</v>
      </c>
      <c r="J13" s="20">
        <f t="shared" si="1"/>
        <v>1.4057887633842123</v>
      </c>
    </row>
    <row r="14" spans="2:10" ht="15.75" x14ac:dyDescent="0.25">
      <c r="B14" s="10" t="s">
        <v>9</v>
      </c>
      <c r="C14" s="7">
        <v>230192</v>
      </c>
      <c r="D14" s="7">
        <v>0</v>
      </c>
      <c r="E14" s="7">
        <v>760364</v>
      </c>
      <c r="F14" s="7">
        <v>0</v>
      </c>
      <c r="G14" s="7">
        <v>0</v>
      </c>
      <c r="H14" s="7">
        <v>0</v>
      </c>
      <c r="I14" s="7">
        <f t="shared" si="0"/>
        <v>990556</v>
      </c>
      <c r="J14" s="20">
        <f t="shared" si="1"/>
        <v>0.97708244347905016</v>
      </c>
    </row>
    <row r="15" spans="2:10" ht="15.75" x14ac:dyDescent="0.25">
      <c r="B15" s="39" t="s">
        <v>10</v>
      </c>
      <c r="C15" s="40">
        <v>1171544</v>
      </c>
      <c r="D15" s="41">
        <v>5595065</v>
      </c>
      <c r="E15" s="42">
        <v>11845788</v>
      </c>
      <c r="F15" s="42">
        <v>336366</v>
      </c>
      <c r="G15" s="42">
        <v>76000</v>
      </c>
      <c r="H15" s="42">
        <v>781698</v>
      </c>
      <c r="I15" s="42">
        <f t="shared" si="0"/>
        <v>19806461</v>
      </c>
      <c r="J15" s="43">
        <f t="shared" si="1"/>
        <v>19.537053241363953</v>
      </c>
    </row>
    <row r="16" spans="2:10" ht="15.75" x14ac:dyDescent="0.25">
      <c r="B16" s="10" t="s">
        <v>11</v>
      </c>
      <c r="C16" s="7">
        <v>0</v>
      </c>
      <c r="D16" s="7">
        <v>296263</v>
      </c>
      <c r="E16" s="7">
        <v>909535</v>
      </c>
      <c r="F16" s="7">
        <v>138580</v>
      </c>
      <c r="G16" s="7">
        <v>0</v>
      </c>
      <c r="H16" s="7">
        <v>0</v>
      </c>
      <c r="I16" s="7">
        <f t="shared" si="0"/>
        <v>1344378</v>
      </c>
      <c r="J16" s="20">
        <f>(I16/I$68)*100</f>
        <v>1.3260917517025574</v>
      </c>
    </row>
    <row r="17" spans="2:10" ht="15.75" x14ac:dyDescent="0.25">
      <c r="B17" s="10" t="s">
        <v>12</v>
      </c>
      <c r="C17" s="7">
        <v>284800</v>
      </c>
      <c r="D17" s="7">
        <v>428324</v>
      </c>
      <c r="E17" s="7">
        <v>586502</v>
      </c>
      <c r="F17" s="7">
        <v>0</v>
      </c>
      <c r="G17" s="7">
        <v>155048</v>
      </c>
      <c r="H17" s="7">
        <v>0</v>
      </c>
      <c r="I17" s="7">
        <f t="shared" si="0"/>
        <v>1454674</v>
      </c>
      <c r="J17" s="20">
        <f t="shared" si="1"/>
        <v>1.4348875039729645</v>
      </c>
    </row>
    <row r="18" spans="2:10" ht="15.75" x14ac:dyDescent="0.25">
      <c r="B18" s="10" t="s">
        <v>13</v>
      </c>
      <c r="C18" s="7">
        <v>0</v>
      </c>
      <c r="D18" s="7">
        <v>0</v>
      </c>
      <c r="E18" s="7">
        <v>236052</v>
      </c>
      <c r="F18" s="7">
        <v>0</v>
      </c>
      <c r="G18" s="7">
        <v>0</v>
      </c>
      <c r="H18" s="7">
        <v>0</v>
      </c>
      <c r="I18" s="7">
        <f t="shared" si="0"/>
        <v>236052</v>
      </c>
      <c r="J18" s="20">
        <f t="shared" si="1"/>
        <v>0.23284121740529234</v>
      </c>
    </row>
    <row r="19" spans="2:10" ht="15.75" x14ac:dyDescent="0.25">
      <c r="B19" s="11" t="s">
        <v>14</v>
      </c>
      <c r="C19" s="8">
        <v>0</v>
      </c>
      <c r="D19" s="8">
        <v>996200</v>
      </c>
      <c r="E19" s="8">
        <v>0</v>
      </c>
      <c r="F19" s="8">
        <v>0</v>
      </c>
      <c r="G19" s="8">
        <v>0</v>
      </c>
      <c r="H19" s="8">
        <v>0</v>
      </c>
      <c r="I19" s="8">
        <f t="shared" si="0"/>
        <v>996200</v>
      </c>
      <c r="J19" s="21">
        <f t="shared" si="1"/>
        <v>0.98264967371236944</v>
      </c>
    </row>
    <row r="20" spans="2:10" ht="15.75" x14ac:dyDescent="0.25">
      <c r="B20" s="10" t="s">
        <v>15</v>
      </c>
      <c r="C20" s="7">
        <v>471246</v>
      </c>
      <c r="D20" s="7">
        <v>790930</v>
      </c>
      <c r="E20" s="7">
        <v>2255703</v>
      </c>
      <c r="F20" s="7">
        <v>0</v>
      </c>
      <c r="G20" s="7">
        <v>7236</v>
      </c>
      <c r="H20" s="7">
        <v>960219</v>
      </c>
      <c r="I20" s="7">
        <f t="shared" si="0"/>
        <v>4485334</v>
      </c>
      <c r="J20" s="20">
        <f t="shared" si="1"/>
        <v>4.4243244244037303</v>
      </c>
    </row>
    <row r="21" spans="2:10" ht="15.75" x14ac:dyDescent="0.25">
      <c r="B21" s="10" t="s">
        <v>16</v>
      </c>
      <c r="C21" s="7">
        <v>177176</v>
      </c>
      <c r="D21" s="7">
        <v>661990</v>
      </c>
      <c r="E21" s="7">
        <v>1399657</v>
      </c>
      <c r="F21" s="7">
        <v>0</v>
      </c>
      <c r="G21" s="7">
        <v>5223</v>
      </c>
      <c r="H21" s="7">
        <v>0</v>
      </c>
      <c r="I21" s="7">
        <f t="shared" si="0"/>
        <v>2244046</v>
      </c>
      <c r="J21" s="20">
        <f t="shared" si="1"/>
        <v>2.2135224550246413</v>
      </c>
    </row>
    <row r="22" spans="2:10" ht="15.75" x14ac:dyDescent="0.25">
      <c r="B22" s="10" t="s">
        <v>67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f t="shared" si="0"/>
        <v>0</v>
      </c>
      <c r="J22" s="20">
        <f t="shared" si="1"/>
        <v>0</v>
      </c>
    </row>
    <row r="23" spans="2:10" ht="15.75" x14ac:dyDescent="0.25">
      <c r="B23" s="10" t="s">
        <v>17</v>
      </c>
      <c r="C23" s="7">
        <v>0</v>
      </c>
      <c r="D23" s="7">
        <v>82686</v>
      </c>
      <c r="E23" s="7">
        <v>409060</v>
      </c>
      <c r="F23" s="7">
        <v>0</v>
      </c>
      <c r="G23" s="7">
        <v>40000</v>
      </c>
      <c r="H23" s="7">
        <v>0</v>
      </c>
      <c r="I23" s="7">
        <f t="shared" si="0"/>
        <v>531746</v>
      </c>
      <c r="J23" s="20">
        <f t="shared" si="1"/>
        <v>0.52451318349513909</v>
      </c>
    </row>
    <row r="24" spans="2:10" ht="15.75" x14ac:dyDescent="0.25">
      <c r="B24" s="10" t="s">
        <v>18</v>
      </c>
      <c r="C24" s="7">
        <v>80000</v>
      </c>
      <c r="D24" s="7">
        <v>337079</v>
      </c>
      <c r="E24" s="7">
        <v>117337</v>
      </c>
      <c r="F24" s="7">
        <v>0</v>
      </c>
      <c r="G24" s="7">
        <v>0</v>
      </c>
      <c r="H24" s="7">
        <v>0</v>
      </c>
      <c r="I24" s="7">
        <f t="shared" si="0"/>
        <v>534416</v>
      </c>
      <c r="J24" s="20">
        <f t="shared" si="1"/>
        <v>0.52714686611791772</v>
      </c>
    </row>
    <row r="25" spans="2:10" ht="15.75" x14ac:dyDescent="0.25">
      <c r="B25" s="39" t="s">
        <v>19</v>
      </c>
      <c r="C25" s="42">
        <v>480000</v>
      </c>
      <c r="D25" s="42">
        <v>334307</v>
      </c>
      <c r="E25" s="42">
        <v>1732738</v>
      </c>
      <c r="F25" s="42">
        <v>0</v>
      </c>
      <c r="G25" s="42">
        <v>0</v>
      </c>
      <c r="H25" s="42">
        <v>0</v>
      </c>
      <c r="I25" s="42">
        <f t="shared" si="0"/>
        <v>2547045</v>
      </c>
      <c r="J25" s="43">
        <f t="shared" si="1"/>
        <v>2.512400058402652</v>
      </c>
    </row>
    <row r="26" spans="2:10" ht="15.75" x14ac:dyDescent="0.25">
      <c r="B26" s="10" t="s">
        <v>20</v>
      </c>
      <c r="C26" s="7">
        <v>165032</v>
      </c>
      <c r="D26" s="7">
        <v>147201</v>
      </c>
      <c r="E26" s="7">
        <v>1014012</v>
      </c>
      <c r="F26" s="7">
        <v>0</v>
      </c>
      <c r="G26" s="7">
        <v>392800</v>
      </c>
      <c r="H26" s="7">
        <v>0</v>
      </c>
      <c r="I26" s="7">
        <f t="shared" si="0"/>
        <v>1719045</v>
      </c>
      <c r="J26" s="20">
        <f t="shared" si="1"/>
        <v>1.6956625259454727</v>
      </c>
    </row>
    <row r="27" spans="2:10" ht="15.75" x14ac:dyDescent="0.25">
      <c r="B27" s="10" t="s">
        <v>21</v>
      </c>
      <c r="C27" s="7">
        <v>0</v>
      </c>
      <c r="D27" s="7">
        <v>430360</v>
      </c>
      <c r="E27" s="7">
        <v>231836</v>
      </c>
      <c r="F27" s="7">
        <v>0</v>
      </c>
      <c r="G27" s="7">
        <v>0</v>
      </c>
      <c r="H27" s="7">
        <v>0</v>
      </c>
      <c r="I27" s="7">
        <f t="shared" si="0"/>
        <v>662196</v>
      </c>
      <c r="J27" s="20">
        <f t="shared" si="1"/>
        <v>0.65318880077658714</v>
      </c>
    </row>
    <row r="28" spans="2:10" ht="15.75" x14ac:dyDescent="0.25">
      <c r="B28" s="10" t="s">
        <v>22</v>
      </c>
      <c r="C28" s="7">
        <v>0</v>
      </c>
      <c r="D28" s="7">
        <v>28985</v>
      </c>
      <c r="E28" s="7">
        <v>458733</v>
      </c>
      <c r="F28" s="7">
        <v>0</v>
      </c>
      <c r="G28" s="7">
        <v>0</v>
      </c>
      <c r="H28" s="7">
        <v>0</v>
      </c>
      <c r="I28" s="7">
        <f t="shared" si="0"/>
        <v>487718</v>
      </c>
      <c r="J28" s="20">
        <f t="shared" si="1"/>
        <v>0.48108405296491608</v>
      </c>
    </row>
    <row r="29" spans="2:10" ht="15.75" x14ac:dyDescent="0.25">
      <c r="B29" s="11" t="s">
        <v>23</v>
      </c>
      <c r="C29" s="8">
        <v>485712</v>
      </c>
      <c r="D29" s="8">
        <v>331511</v>
      </c>
      <c r="E29" s="8">
        <v>778034</v>
      </c>
      <c r="F29" s="8">
        <v>0</v>
      </c>
      <c r="G29" s="8">
        <v>-16153</v>
      </c>
      <c r="H29" s="8">
        <v>0</v>
      </c>
      <c r="I29" s="8">
        <f t="shared" si="0"/>
        <v>1579104</v>
      </c>
      <c r="J29" s="21">
        <f t="shared" si="1"/>
        <v>1.5576250053783351</v>
      </c>
    </row>
    <row r="30" spans="2:10" ht="15.75" x14ac:dyDescent="0.25">
      <c r="B30" s="10" t="s">
        <v>64</v>
      </c>
      <c r="C30" s="7">
        <v>0</v>
      </c>
      <c r="D30" s="7">
        <v>42507</v>
      </c>
      <c r="E30" s="7">
        <v>382572</v>
      </c>
      <c r="F30" s="7">
        <v>0</v>
      </c>
      <c r="G30" s="7">
        <v>0</v>
      </c>
      <c r="H30" s="7">
        <v>0</v>
      </c>
      <c r="I30" s="7">
        <f t="shared" si="0"/>
        <v>425079</v>
      </c>
      <c r="J30" s="20">
        <f t="shared" si="1"/>
        <v>0.4192970695161416</v>
      </c>
    </row>
    <row r="31" spans="2:10" ht="15.75" x14ac:dyDescent="0.25">
      <c r="B31" s="10" t="s">
        <v>24</v>
      </c>
      <c r="C31" s="7">
        <v>-400000</v>
      </c>
      <c r="D31" s="7">
        <v>831704</v>
      </c>
      <c r="E31" s="7">
        <v>0</v>
      </c>
      <c r="F31" s="7">
        <v>0</v>
      </c>
      <c r="G31" s="7">
        <v>0</v>
      </c>
      <c r="H31" s="7">
        <v>0</v>
      </c>
      <c r="I31" s="7">
        <f t="shared" si="0"/>
        <v>431704</v>
      </c>
      <c r="J31" s="20">
        <f t="shared" si="1"/>
        <v>0.42583195617378505</v>
      </c>
    </row>
    <row r="32" spans="2:10" ht="15.75" x14ac:dyDescent="0.25">
      <c r="B32" s="10" t="s">
        <v>25</v>
      </c>
      <c r="C32" s="7">
        <v>0</v>
      </c>
      <c r="D32" s="7">
        <v>154176</v>
      </c>
      <c r="E32" s="7">
        <v>0</v>
      </c>
      <c r="F32" s="7">
        <v>0</v>
      </c>
      <c r="G32" s="7">
        <v>0</v>
      </c>
      <c r="H32" s="7">
        <v>0</v>
      </c>
      <c r="I32" s="7">
        <f t="shared" si="0"/>
        <v>154176</v>
      </c>
      <c r="J32" s="20">
        <f t="shared" si="1"/>
        <v>0.15207889589869331</v>
      </c>
    </row>
    <row r="33" spans="2:10" ht="15.75" x14ac:dyDescent="0.25">
      <c r="B33" s="10" t="s">
        <v>65</v>
      </c>
      <c r="C33" s="7">
        <v>44000</v>
      </c>
      <c r="D33" s="7">
        <v>1038815</v>
      </c>
      <c r="E33" s="7">
        <v>1109045</v>
      </c>
      <c r="F33" s="7">
        <v>0</v>
      </c>
      <c r="G33" s="7">
        <v>0</v>
      </c>
      <c r="H33" s="7">
        <v>0</v>
      </c>
      <c r="I33" s="7">
        <f t="shared" si="0"/>
        <v>2191860</v>
      </c>
      <c r="J33" s="20">
        <f t="shared" si="1"/>
        <v>2.1620462897241457</v>
      </c>
    </row>
    <row r="34" spans="2:10" ht="15.75" x14ac:dyDescent="0.25">
      <c r="B34" s="10" t="s">
        <v>26</v>
      </c>
      <c r="C34" s="7">
        <v>735843</v>
      </c>
      <c r="D34" s="7">
        <v>557110</v>
      </c>
      <c r="E34" s="7">
        <v>414598</v>
      </c>
      <c r="F34" s="7">
        <v>0</v>
      </c>
      <c r="G34" s="7">
        <v>20000</v>
      </c>
      <c r="H34" s="7">
        <v>0</v>
      </c>
      <c r="I34" s="7">
        <f t="shared" si="0"/>
        <v>1727551</v>
      </c>
      <c r="J34" s="20">
        <f t="shared" si="1"/>
        <v>1.7040528272148943</v>
      </c>
    </row>
    <row r="35" spans="2:10" ht="15.75" x14ac:dyDescent="0.25">
      <c r="B35" s="39" t="s">
        <v>27</v>
      </c>
      <c r="C35" s="42">
        <v>0</v>
      </c>
      <c r="D35" s="42">
        <v>410560</v>
      </c>
      <c r="E35" s="42">
        <v>128000</v>
      </c>
      <c r="F35" s="42">
        <v>0</v>
      </c>
      <c r="G35" s="42">
        <v>0</v>
      </c>
      <c r="H35" s="42">
        <v>0</v>
      </c>
      <c r="I35" s="42">
        <f t="shared" si="0"/>
        <v>538560</v>
      </c>
      <c r="J35" s="43">
        <f t="shared" si="1"/>
        <v>0.53123449937214784</v>
      </c>
    </row>
    <row r="36" spans="2:10" ht="15.75" x14ac:dyDescent="0.25">
      <c r="B36" s="10" t="s">
        <v>28</v>
      </c>
      <c r="C36" s="7">
        <v>312694</v>
      </c>
      <c r="D36" s="7">
        <v>206696</v>
      </c>
      <c r="E36" s="7">
        <v>570171</v>
      </c>
      <c r="F36" s="7">
        <v>0</v>
      </c>
      <c r="G36" s="7">
        <v>53516</v>
      </c>
      <c r="H36" s="7">
        <v>0</v>
      </c>
      <c r="I36" s="7">
        <f t="shared" si="0"/>
        <v>1143077</v>
      </c>
      <c r="J36" s="20">
        <f t="shared" si="1"/>
        <v>1.1275288507108152</v>
      </c>
    </row>
    <row r="37" spans="2:10" ht="15.75" x14ac:dyDescent="0.25">
      <c r="B37" s="10" t="s">
        <v>29</v>
      </c>
      <c r="C37" s="7">
        <v>163587</v>
      </c>
      <c r="D37" s="7">
        <v>1086419</v>
      </c>
      <c r="E37" s="7">
        <v>1263884</v>
      </c>
      <c r="F37" s="7">
        <v>0</v>
      </c>
      <c r="G37" s="7">
        <v>0</v>
      </c>
      <c r="H37" s="7">
        <v>0</v>
      </c>
      <c r="I37" s="7">
        <f t="shared" si="0"/>
        <v>2513890</v>
      </c>
      <c r="J37" s="20">
        <f t="shared" si="1"/>
        <v>2.4796960331748528</v>
      </c>
    </row>
    <row r="38" spans="2:10" ht="15.75" x14ac:dyDescent="0.25">
      <c r="B38" s="10" t="s">
        <v>30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f t="shared" si="0"/>
        <v>0</v>
      </c>
      <c r="J38" s="20">
        <f t="shared" si="1"/>
        <v>0</v>
      </c>
    </row>
    <row r="39" spans="2:10" ht="15.75" x14ac:dyDescent="0.25">
      <c r="B39" s="11" t="s">
        <v>31</v>
      </c>
      <c r="C39" s="8">
        <v>0</v>
      </c>
      <c r="D39" s="8">
        <v>165139</v>
      </c>
      <c r="E39" s="8">
        <v>46200</v>
      </c>
      <c r="F39" s="8">
        <v>0</v>
      </c>
      <c r="G39" s="8">
        <v>0</v>
      </c>
      <c r="H39" s="8">
        <v>0</v>
      </c>
      <c r="I39" s="8">
        <f t="shared" si="0"/>
        <v>211339</v>
      </c>
      <c r="J39" s="21">
        <f t="shared" si="1"/>
        <v>0.20846436397580648</v>
      </c>
    </row>
    <row r="40" spans="2:10" ht="15.75" x14ac:dyDescent="0.25">
      <c r="B40" s="10" t="s">
        <v>32</v>
      </c>
      <c r="C40" s="7">
        <v>0</v>
      </c>
      <c r="D40" s="7">
        <v>7785</v>
      </c>
      <c r="E40" s="7">
        <v>101025</v>
      </c>
      <c r="F40" s="7">
        <v>0</v>
      </c>
      <c r="G40" s="7">
        <v>0</v>
      </c>
      <c r="H40" s="7">
        <v>0</v>
      </c>
      <c r="I40" s="7">
        <f t="shared" si="0"/>
        <v>108810</v>
      </c>
      <c r="J40" s="20">
        <f t="shared" si="1"/>
        <v>0.10732996486312277</v>
      </c>
    </row>
    <row r="41" spans="2:10" ht="15.75" x14ac:dyDescent="0.25">
      <c r="B41" s="10" t="s">
        <v>33</v>
      </c>
      <c r="C41" s="7">
        <v>0</v>
      </c>
      <c r="D41" s="7">
        <v>157894</v>
      </c>
      <c r="E41" s="7">
        <v>11864</v>
      </c>
      <c r="F41" s="7">
        <v>0</v>
      </c>
      <c r="G41" s="7">
        <v>0</v>
      </c>
      <c r="H41" s="7">
        <v>0</v>
      </c>
      <c r="I41" s="7">
        <f t="shared" si="0"/>
        <v>169758</v>
      </c>
      <c r="J41" s="20">
        <f t="shared" si="1"/>
        <v>0.16744894931747079</v>
      </c>
    </row>
    <row r="42" spans="2:10" ht="15.75" x14ac:dyDescent="0.25">
      <c r="B42" s="10" t="s">
        <v>34</v>
      </c>
      <c r="C42" s="7">
        <v>144000</v>
      </c>
      <c r="D42" s="7">
        <v>1476311</v>
      </c>
      <c r="E42" s="7">
        <v>4280611</v>
      </c>
      <c r="F42" s="7">
        <v>0</v>
      </c>
      <c r="G42" s="7">
        <v>35200</v>
      </c>
      <c r="H42" s="7">
        <v>0</v>
      </c>
      <c r="I42" s="7">
        <f t="shared" ref="I42:I65" si="2">SUM(C42:H42)</f>
        <v>5936122</v>
      </c>
      <c r="J42" s="20">
        <f t="shared" si="1"/>
        <v>5.855378785802869</v>
      </c>
    </row>
    <row r="43" spans="2:10" ht="15.75" x14ac:dyDescent="0.25">
      <c r="B43" s="10" t="s">
        <v>35</v>
      </c>
      <c r="C43" s="7">
        <v>142485</v>
      </c>
      <c r="D43" s="7">
        <v>45217</v>
      </c>
      <c r="E43" s="7">
        <v>569799</v>
      </c>
      <c r="F43" s="7">
        <v>0</v>
      </c>
      <c r="G43" s="7">
        <v>22272</v>
      </c>
      <c r="H43" s="7">
        <v>0</v>
      </c>
      <c r="I43" s="7">
        <f t="shared" si="2"/>
        <v>779773</v>
      </c>
      <c r="J43" s="20">
        <f t="shared" si="1"/>
        <v>0.76916651678349268</v>
      </c>
    </row>
    <row r="44" spans="2:10" ht="15.75" x14ac:dyDescent="0.25">
      <c r="B44" s="10" t="s">
        <v>36</v>
      </c>
      <c r="C44" s="7">
        <v>49306</v>
      </c>
      <c r="D44" s="7">
        <v>2527419</v>
      </c>
      <c r="E44" s="7">
        <v>1426945</v>
      </c>
      <c r="F44" s="7">
        <v>0</v>
      </c>
      <c r="G44" s="7">
        <v>487483</v>
      </c>
      <c r="H44" s="7">
        <v>6505087</v>
      </c>
      <c r="I44" s="7">
        <f t="shared" si="2"/>
        <v>10996240</v>
      </c>
      <c r="J44" s="20">
        <f t="shared" si="1"/>
        <v>10.846668990225762</v>
      </c>
    </row>
    <row r="45" spans="2:10" ht="15.75" x14ac:dyDescent="0.25">
      <c r="B45" s="39" t="s">
        <v>37</v>
      </c>
      <c r="C45" s="42">
        <v>115700</v>
      </c>
      <c r="D45" s="42">
        <v>1221536</v>
      </c>
      <c r="E45" s="42">
        <v>738948</v>
      </c>
      <c r="F45" s="42">
        <v>0</v>
      </c>
      <c r="G45" s="42">
        <v>0</v>
      </c>
      <c r="H45" s="42">
        <v>0</v>
      </c>
      <c r="I45" s="42">
        <f t="shared" si="2"/>
        <v>2076184</v>
      </c>
      <c r="J45" s="43">
        <f t="shared" si="1"/>
        <v>2.0479437162887391</v>
      </c>
    </row>
    <row r="46" spans="2:10" ht="15.75" x14ac:dyDescent="0.25">
      <c r="B46" s="10" t="s">
        <v>38</v>
      </c>
      <c r="C46" s="7">
        <v>112440</v>
      </c>
      <c r="D46" s="7">
        <v>223115</v>
      </c>
      <c r="E46" s="7">
        <v>37321</v>
      </c>
      <c r="F46" s="7">
        <v>0</v>
      </c>
      <c r="G46" s="7">
        <v>0</v>
      </c>
      <c r="H46" s="7">
        <v>0</v>
      </c>
      <c r="I46" s="7">
        <f t="shared" si="2"/>
        <v>372876</v>
      </c>
      <c r="J46" s="20">
        <f t="shared" si="1"/>
        <v>0.367804135449883</v>
      </c>
    </row>
    <row r="47" spans="2:10" ht="15.75" x14ac:dyDescent="0.25">
      <c r="B47" s="10" t="s">
        <v>68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f t="shared" si="2"/>
        <v>0</v>
      </c>
      <c r="J47" s="20">
        <f t="shared" si="1"/>
        <v>0</v>
      </c>
    </row>
    <row r="48" spans="2:10" ht="15.75" x14ac:dyDescent="0.25">
      <c r="B48" s="10" t="s">
        <v>39</v>
      </c>
      <c r="C48" s="7">
        <v>322152</v>
      </c>
      <c r="D48" s="7">
        <v>596404</v>
      </c>
      <c r="E48" s="7">
        <v>2301067</v>
      </c>
      <c r="F48" s="7">
        <v>0</v>
      </c>
      <c r="G48" s="7">
        <v>201077</v>
      </c>
      <c r="H48" s="7">
        <v>0</v>
      </c>
      <c r="I48" s="7">
        <f t="shared" si="2"/>
        <v>3420700</v>
      </c>
      <c r="J48" s="20">
        <f t="shared" si="1"/>
        <v>3.3741715909133725</v>
      </c>
    </row>
    <row r="49" spans="2:10" ht="15.75" x14ac:dyDescent="0.25">
      <c r="B49" s="11" t="s">
        <v>40</v>
      </c>
      <c r="C49" s="8">
        <v>179317</v>
      </c>
      <c r="D49" s="8">
        <v>132934</v>
      </c>
      <c r="E49" s="8">
        <v>902632</v>
      </c>
      <c r="F49" s="8">
        <v>0</v>
      </c>
      <c r="G49" s="8">
        <v>124020</v>
      </c>
      <c r="H49" s="8">
        <v>0</v>
      </c>
      <c r="I49" s="8">
        <f t="shared" si="2"/>
        <v>1338903</v>
      </c>
      <c r="J49" s="21">
        <f t="shared" si="1"/>
        <v>1.3206912227288823</v>
      </c>
    </row>
    <row r="50" spans="2:10" ht="15.75" x14ac:dyDescent="0.25">
      <c r="B50" s="10" t="s">
        <v>41</v>
      </c>
      <c r="C50" s="7">
        <v>-48238</v>
      </c>
      <c r="D50" s="7">
        <v>460076</v>
      </c>
      <c r="E50" s="7">
        <v>80090</v>
      </c>
      <c r="F50" s="7">
        <v>0</v>
      </c>
      <c r="G50" s="7">
        <v>154400</v>
      </c>
      <c r="H50" s="7">
        <v>0</v>
      </c>
      <c r="I50" s="7">
        <f t="shared" si="2"/>
        <v>646328</v>
      </c>
      <c r="J50" s="20">
        <f t="shared" si="1"/>
        <v>0.63753663753379664</v>
      </c>
    </row>
    <row r="51" spans="2:10" ht="15.75" x14ac:dyDescent="0.25">
      <c r="B51" s="10" t="s">
        <v>42</v>
      </c>
      <c r="C51" s="7">
        <v>1740559</v>
      </c>
      <c r="D51" s="7">
        <v>343958</v>
      </c>
      <c r="E51" s="7">
        <v>2295046</v>
      </c>
      <c r="F51" s="7">
        <v>0</v>
      </c>
      <c r="G51" s="7">
        <v>-266360</v>
      </c>
      <c r="H51" s="7">
        <v>1222135</v>
      </c>
      <c r="I51" s="7">
        <f t="shared" si="2"/>
        <v>5335338</v>
      </c>
      <c r="J51" s="20">
        <f t="shared" si="1"/>
        <v>5.2627666581461607</v>
      </c>
    </row>
    <row r="52" spans="2:10" ht="15.75" x14ac:dyDescent="0.25">
      <c r="B52" s="10" t="s">
        <v>69</v>
      </c>
      <c r="C52" s="7">
        <v>420000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f t="shared" si="2"/>
        <v>420000</v>
      </c>
      <c r="J52" s="20">
        <f t="shared" si="1"/>
        <v>0.41428715414494593</v>
      </c>
    </row>
    <row r="53" spans="2:10" ht="15.75" x14ac:dyDescent="0.25">
      <c r="B53" s="10" t="s">
        <v>43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f t="shared" si="2"/>
        <v>0</v>
      </c>
      <c r="J53" s="20">
        <f t="shared" si="1"/>
        <v>0</v>
      </c>
    </row>
    <row r="54" spans="2:10" ht="15.75" x14ac:dyDescent="0.25">
      <c r="B54" s="10" t="s">
        <v>44</v>
      </c>
      <c r="C54" s="7">
        <v>579690</v>
      </c>
      <c r="D54" s="7">
        <v>1049628</v>
      </c>
      <c r="E54" s="7">
        <v>682771</v>
      </c>
      <c r="F54" s="7">
        <v>0</v>
      </c>
      <c r="G54" s="7">
        <v>0</v>
      </c>
      <c r="H54" s="7">
        <v>0</v>
      </c>
      <c r="I54" s="7">
        <f t="shared" si="2"/>
        <v>2312089</v>
      </c>
      <c r="J54" s="20">
        <f t="shared" si="1"/>
        <v>2.2806399331900806</v>
      </c>
    </row>
    <row r="55" spans="2:10" ht="15.75" x14ac:dyDescent="0.25">
      <c r="B55" s="39" t="s">
        <v>70</v>
      </c>
      <c r="C55" s="42">
        <v>0</v>
      </c>
      <c r="D55" s="42">
        <v>32947</v>
      </c>
      <c r="E55" s="42">
        <v>502007</v>
      </c>
      <c r="F55" s="42">
        <v>0</v>
      </c>
      <c r="G55" s="42">
        <v>0</v>
      </c>
      <c r="H55" s="42">
        <v>0</v>
      </c>
      <c r="I55" s="42">
        <f t="shared" si="2"/>
        <v>534954</v>
      </c>
      <c r="J55" s="43">
        <f t="shared" si="1"/>
        <v>0.5276775482344177</v>
      </c>
    </row>
    <row r="56" spans="2:10" ht="15.75" x14ac:dyDescent="0.25">
      <c r="B56" s="10" t="s">
        <v>45</v>
      </c>
      <c r="C56" s="7">
        <v>0</v>
      </c>
      <c r="D56" s="7">
        <v>59241</v>
      </c>
      <c r="E56" s="7">
        <v>636562</v>
      </c>
      <c r="F56" s="7">
        <v>0</v>
      </c>
      <c r="G56" s="7">
        <v>62384</v>
      </c>
      <c r="H56" s="7">
        <v>0</v>
      </c>
      <c r="I56" s="7">
        <f t="shared" si="2"/>
        <v>758187</v>
      </c>
      <c r="J56" s="20">
        <f t="shared" si="1"/>
        <v>0.74787412985641466</v>
      </c>
    </row>
    <row r="57" spans="2:10" ht="15.75" x14ac:dyDescent="0.25">
      <c r="B57" s="10" t="s">
        <v>46</v>
      </c>
      <c r="C57" s="7">
        <v>985000</v>
      </c>
      <c r="D57" s="7">
        <v>5447754</v>
      </c>
      <c r="E57" s="7">
        <v>2646981</v>
      </c>
      <c r="F57" s="7">
        <v>0</v>
      </c>
      <c r="G57" s="7">
        <v>147643</v>
      </c>
      <c r="H57" s="7">
        <v>0</v>
      </c>
      <c r="I57" s="7">
        <f t="shared" si="2"/>
        <v>9227378</v>
      </c>
      <c r="J57" s="20">
        <f t="shared" si="1"/>
        <v>9.1018670758087694</v>
      </c>
    </row>
    <row r="58" spans="2:10" ht="15.75" x14ac:dyDescent="0.25">
      <c r="B58" s="10" t="s">
        <v>47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f t="shared" si="2"/>
        <v>0</v>
      </c>
      <c r="J58" s="20">
        <f t="shared" si="1"/>
        <v>0</v>
      </c>
    </row>
    <row r="59" spans="2:10" ht="15.75" x14ac:dyDescent="0.25">
      <c r="B59" s="11" t="s">
        <v>48</v>
      </c>
      <c r="C59" s="8">
        <v>0</v>
      </c>
      <c r="D59" s="8">
        <v>13000</v>
      </c>
      <c r="E59" s="8">
        <v>50075</v>
      </c>
      <c r="F59" s="8">
        <v>0</v>
      </c>
      <c r="G59" s="8">
        <v>0</v>
      </c>
      <c r="H59" s="8">
        <v>0</v>
      </c>
      <c r="I59" s="8">
        <f t="shared" si="2"/>
        <v>63075</v>
      </c>
      <c r="J59" s="21">
        <f t="shared" si="1"/>
        <v>6.2217052970696345E-2</v>
      </c>
    </row>
    <row r="60" spans="2:10" ht="15.75" x14ac:dyDescent="0.25">
      <c r="B60" s="10" t="s">
        <v>49</v>
      </c>
      <c r="C60" s="7">
        <v>347706</v>
      </c>
      <c r="D60" s="7">
        <v>684477</v>
      </c>
      <c r="E60" s="7">
        <v>890720</v>
      </c>
      <c r="F60" s="7">
        <v>0</v>
      </c>
      <c r="G60" s="7">
        <v>0</v>
      </c>
      <c r="H60" s="7">
        <v>0</v>
      </c>
      <c r="I60" s="7">
        <f t="shared" si="2"/>
        <v>1922903</v>
      </c>
      <c r="J60" s="20">
        <f t="shared" si="1"/>
        <v>1.896747646587569</v>
      </c>
    </row>
    <row r="61" spans="2:10" ht="15.75" x14ac:dyDescent="0.25">
      <c r="B61" s="10" t="s">
        <v>71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f t="shared" si="2"/>
        <v>0</v>
      </c>
      <c r="J61" s="20">
        <f t="shared" si="1"/>
        <v>0</v>
      </c>
    </row>
    <row r="62" spans="2:10" ht="15.75" x14ac:dyDescent="0.25">
      <c r="B62" s="10" t="s">
        <v>50</v>
      </c>
      <c r="C62" s="7">
        <v>727307</v>
      </c>
      <c r="D62" s="7">
        <v>355527</v>
      </c>
      <c r="E62" s="7">
        <v>168667</v>
      </c>
      <c r="F62" s="7">
        <v>0</v>
      </c>
      <c r="G62" s="7">
        <v>115466</v>
      </c>
      <c r="H62" s="7">
        <v>0</v>
      </c>
      <c r="I62" s="7">
        <f t="shared" si="2"/>
        <v>1366967</v>
      </c>
      <c r="J62" s="20">
        <f t="shared" si="1"/>
        <v>1.3483734958096532</v>
      </c>
    </row>
    <row r="63" spans="2:10" ht="15.75" x14ac:dyDescent="0.25">
      <c r="B63" s="10" t="s">
        <v>51</v>
      </c>
      <c r="C63" s="7">
        <v>34500</v>
      </c>
      <c r="D63" s="7">
        <v>82416</v>
      </c>
      <c r="E63" s="7">
        <v>441280</v>
      </c>
      <c r="F63" s="7">
        <v>0</v>
      </c>
      <c r="G63" s="7">
        <v>0</v>
      </c>
      <c r="H63" s="7">
        <v>0</v>
      </c>
      <c r="I63" s="7">
        <f t="shared" si="2"/>
        <v>558196</v>
      </c>
      <c r="J63" s="20">
        <f t="shared" si="1"/>
        <v>0.55060341022641013</v>
      </c>
    </row>
    <row r="64" spans="2:10" ht="15.75" x14ac:dyDescent="0.25">
      <c r="B64" s="10" t="s">
        <v>52</v>
      </c>
      <c r="C64" s="7">
        <v>0</v>
      </c>
      <c r="D64" s="7">
        <v>1047860</v>
      </c>
      <c r="E64" s="7">
        <v>184693</v>
      </c>
      <c r="F64" s="7">
        <v>0</v>
      </c>
      <c r="G64" s="7">
        <v>0</v>
      </c>
      <c r="H64" s="7">
        <v>0</v>
      </c>
      <c r="I64" s="7">
        <f t="shared" si="2"/>
        <v>1232553</v>
      </c>
      <c r="J64" s="20">
        <f t="shared" si="1"/>
        <v>1.2157877969114657</v>
      </c>
    </row>
    <row r="65" spans="2:10" ht="15.75" x14ac:dyDescent="0.25">
      <c r="B65" s="10" t="s">
        <v>53</v>
      </c>
      <c r="C65" s="7">
        <v>0</v>
      </c>
      <c r="D65" s="7">
        <v>0</v>
      </c>
      <c r="E65" s="7">
        <v>148824</v>
      </c>
      <c r="F65" s="7">
        <v>0</v>
      </c>
      <c r="G65" s="7">
        <v>0</v>
      </c>
      <c r="H65" s="7">
        <v>0</v>
      </c>
      <c r="I65" s="7">
        <f t="shared" si="2"/>
        <v>148824</v>
      </c>
      <c r="J65" s="20">
        <f t="shared" si="1"/>
        <v>0.14679969387730341</v>
      </c>
    </row>
    <row r="66" spans="2:10" ht="15.75" thickBot="1" x14ac:dyDescent="0.25">
      <c r="B66" s="2"/>
      <c r="C66" s="8"/>
      <c r="D66" s="8"/>
      <c r="E66" s="8"/>
      <c r="F66" s="7"/>
      <c r="G66" s="7"/>
      <c r="H66" s="7"/>
      <c r="I66" s="7"/>
      <c r="J66" s="6"/>
    </row>
    <row r="67" spans="2:10" ht="16.5" thickTop="1" x14ac:dyDescent="0.25">
      <c r="B67" s="27"/>
      <c r="C67" s="17"/>
      <c r="D67" s="17"/>
      <c r="E67" s="25"/>
      <c r="F67" s="30"/>
      <c r="G67" s="25"/>
      <c r="H67" s="30"/>
      <c r="I67" s="34"/>
      <c r="J67" s="22"/>
    </row>
    <row r="68" spans="2:10" ht="15.75" x14ac:dyDescent="0.25">
      <c r="B68" s="4" t="s">
        <v>5</v>
      </c>
      <c r="C68" s="36">
        <f>SUM(C10:C67)</f>
        <v>10521958</v>
      </c>
      <c r="D68" s="36">
        <f>SUM(D10:D67)</f>
        <v>31492342</v>
      </c>
      <c r="E68" s="36">
        <f>SUM(E10:E65)</f>
        <v>47320475</v>
      </c>
      <c r="F68" s="37">
        <f>SUM(F10:F66)</f>
        <v>474946</v>
      </c>
      <c r="G68" s="36">
        <f>SUM(G10:G66)</f>
        <v>2100098</v>
      </c>
      <c r="H68" s="44">
        <f>SUM(H10:H65)</f>
        <v>9469139</v>
      </c>
      <c r="I68" s="37">
        <f>SUM(I10:I65)</f>
        <v>101378958</v>
      </c>
      <c r="J68" s="38">
        <f>SUM(J10:J65)</f>
        <v>100.00000000000003</v>
      </c>
    </row>
    <row r="69" spans="2:10" ht="15.75" x14ac:dyDescent="0.25">
      <c r="B69" s="28"/>
      <c r="C69" s="18"/>
      <c r="D69" s="18"/>
      <c r="E69" s="26"/>
      <c r="F69" s="31"/>
      <c r="G69" s="26"/>
      <c r="H69" s="31"/>
      <c r="I69" s="33"/>
      <c r="J69" s="23"/>
    </row>
    <row r="70" spans="2:10" ht="15.75" thickBot="1" x14ac:dyDescent="0.25">
      <c r="B70" s="14"/>
      <c r="C70" s="29"/>
      <c r="D70" s="29"/>
      <c r="E70" s="29"/>
      <c r="F70" s="32"/>
      <c r="G70" s="29"/>
      <c r="H70" s="32"/>
      <c r="I70" s="35"/>
      <c r="J70" s="24"/>
    </row>
    <row r="71" spans="2:10" x14ac:dyDescent="0.2">
      <c r="B71" t="s">
        <v>63</v>
      </c>
    </row>
    <row r="72" spans="2:10" x14ac:dyDescent="0.2">
      <c r="B72" s="48" t="s">
        <v>75</v>
      </c>
    </row>
    <row r="73" spans="2:10" ht="15.75" x14ac:dyDescent="0.25">
      <c r="B73" s="59" t="s">
        <v>77</v>
      </c>
    </row>
  </sheetData>
  <mergeCells count="3">
    <mergeCell ref="B1:J1"/>
    <mergeCell ref="B2:J2"/>
    <mergeCell ref="C4:H6"/>
  </mergeCells>
  <phoneticPr fontId="0" type="noConversion"/>
  <printOptions horizontalCentered="1" verticalCentered="1"/>
  <pageMargins left="0.5" right="0.5" top="0.5" bottom="0.5" header="0.5" footer="0.5"/>
  <pageSetup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t-48</vt:lpstr>
      <vt:lpstr>'t-48'!Print_Area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2008-09-04T14:17:40Z</cp:lastPrinted>
  <dcterms:created xsi:type="dcterms:W3CDTF">1999-02-24T12:51:32Z</dcterms:created>
  <dcterms:modified xsi:type="dcterms:W3CDTF">2013-06-28T19:04:49Z</dcterms:modified>
</cp:coreProperties>
</file>