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0" windowWidth="24915" windowHeight="1222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F8" i="1" l="1"/>
  <c r="E65" i="1"/>
  <c r="D65" i="1"/>
  <c r="C65" i="1"/>
  <c r="B65" i="1"/>
  <c r="F9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65" i="1" l="1"/>
  <c r="G10" i="1" s="1"/>
  <c r="G8" i="1" l="1"/>
  <c r="G57" i="1"/>
  <c r="G53" i="1"/>
  <c r="G45" i="1"/>
  <c r="G37" i="1"/>
  <c r="G29" i="1"/>
  <c r="G21" i="1"/>
  <c r="G17" i="1"/>
  <c r="G9" i="1"/>
  <c r="G60" i="1"/>
  <c r="G52" i="1"/>
  <c r="G44" i="1"/>
  <c r="G40" i="1"/>
  <c r="G32" i="1"/>
  <c r="G18" i="1"/>
  <c r="G28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62" i="1"/>
  <c r="G58" i="1"/>
  <c r="G54" i="1"/>
  <c r="G50" i="1"/>
  <c r="G46" i="1"/>
  <c r="G42" i="1"/>
  <c r="G38" i="1"/>
  <c r="G34" i="1"/>
  <c r="G30" i="1"/>
  <c r="G24" i="1"/>
  <c r="G20" i="1"/>
  <c r="G16" i="1"/>
  <c r="G12" i="1"/>
  <c r="G61" i="1"/>
  <c r="G49" i="1"/>
  <c r="G41" i="1"/>
  <c r="G33" i="1"/>
  <c r="G25" i="1"/>
  <c r="G13" i="1"/>
  <c r="G56" i="1"/>
  <c r="G48" i="1"/>
  <c r="G36" i="1"/>
  <c r="G26" i="1"/>
  <c r="G22" i="1"/>
  <c r="G14" i="1"/>
</calcChain>
</file>

<file path=xl/sharedStrings.xml><?xml version="1.0" encoding="utf-8"?>
<sst xmlns="http://schemas.openxmlformats.org/spreadsheetml/2006/main" count="73" uniqueCount="70">
  <si>
    <t># of</t>
  </si>
  <si>
    <t>BUS</t>
  </si>
  <si>
    <t>STATE</t>
  </si>
  <si>
    <t>Buses</t>
  </si>
  <si>
    <t>PURCHASE</t>
  </si>
  <si>
    <t>OTHER</t>
  </si>
  <si>
    <t>FACILITY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</si>
  <si>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</si>
  <si>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</si>
  <si>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</si>
  <si>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</si>
  <si>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</si>
  <si>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</si>
  <si>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</si>
  <si>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</si>
  <si>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</si>
  <si>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</si>
  <si>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</si>
  <si>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</si>
  <si>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</si>
  <si>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</si>
  <si>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</si>
  <si>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</si>
  <si>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</si>
  <si>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</si>
  <si>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</si>
  <si>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</si>
  <si>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</si>
  <si>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</si>
  <si>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</si>
  <si>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</si>
  <si>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</si>
  <si>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</si>
  <si>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</si>
  <si>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</si>
  <si>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</si>
  <si>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</si>
  <si>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</si>
  <si>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</si>
  <si>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</si>
  <si>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</si>
  <si>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</si>
  <si>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</si>
  <si>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</si>
  <si>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N.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</si>
  <si>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</si>
  <si>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</si>
  <si>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</si>
  <si>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</si>
  <si>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</si>
  <si>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</si>
  <si>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</si>
  <si>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</si>
  <si>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</si>
  <si>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</si>
  <si>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</si>
  <si>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</si>
  <si>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</t>
  </si>
  <si>
    <t>Virginia</t>
  </si>
  <si>
    <t>Washington</t>
  </si>
  <si>
    <t>West Virginia</t>
  </si>
  <si>
    <t>Wisconsin</t>
  </si>
  <si>
    <t>Wyoming</t>
  </si>
  <si>
    <t>Total</t>
  </si>
  <si>
    <t>% of</t>
  </si>
  <si>
    <t>TOTAL</t>
  </si>
  <si>
    <t xml:space="preserve"> </t>
  </si>
  <si>
    <t>FY 2013 BUS AND BUS FACILITIES PROGRAM (5339) OBLIGATIONS BY STATE</t>
  </si>
  <si>
    <t>Note:  Spare Parts / Assoc Capital Maintenance not included in the # of buses but included in the overall Bus Purchases Total.</t>
  </si>
  <si>
    <t>TABLE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</si>
</sst>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8">
    <xf numFmtId="0" fontId="0" fillId="0" borderId="0" xfId="0"/>
    <xf numFmtId="0" fontId="2" fillId="0" borderId="0" xfId="1"/>
    <xf numFmtId="3" fontId="3" fillId="0" borderId="0" xfId="1" applyNumberFormat="1" applyFont="1"/>
    <xf numFmtId="3" fontId="3" fillId="0" borderId="0" xfId="1" quotePrefix="1" applyNumberFormat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0" fontId="3" fillId="0" borderId="1" xfId="1" quotePrefix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3" xfId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3" fontId="3" fillId="0" borderId="1" xfId="1" applyNumberFormat="1" applyFont="1" applyBorder="1"/>
    <xf numFmtId="3" fontId="3" fillId="0" borderId="0" xfId="1" applyNumberFormat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 applyAlignment="1">
      <alignment horizontal="center"/>
    </xf>
    <xf numFmtId="0" fontId="2" fillId="0" borderId="8" xfId="1" applyBorder="1"/>
    <xf numFmtId="165" fontId="3" fillId="0" borderId="10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5" xfId="1" applyBorder="1"/>
    <xf numFmtId="0" fontId="4" fillId="2" borderId="3" xfId="1" applyFont="1" applyFill="1" applyBorder="1" applyAlignment="1">
      <alignment horizontal="center"/>
    </xf>
    <xf numFmtId="0" fontId="3" fillId="0" borderId="0" xfId="1" applyFont="1" applyBorder="1"/>
    <xf numFmtId="0" fontId="3" fillId="0" borderId="2" xfId="1" applyFont="1" applyBorder="1"/>
    <xf numFmtId="0" fontId="3" fillId="0" borderId="4" xfId="1" applyFont="1" applyBorder="1"/>
    <xf numFmtId="164" fontId="3" fillId="0" borderId="5" xfId="1" applyNumberFormat="1" applyFont="1" applyBorder="1"/>
    <xf numFmtId="164" fontId="3" fillId="0" borderId="7" xfId="1" applyNumberFormat="1" applyFont="1" applyBorder="1"/>
    <xf numFmtId="0" fontId="8" fillId="0" borderId="0" xfId="2" applyFont="1"/>
    <xf numFmtId="0" fontId="9" fillId="0" borderId="0" xfId="1" applyNumberFormat="1" applyFont="1" applyBorder="1"/>
    <xf numFmtId="0" fontId="9" fillId="0" borderId="6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165" fontId="6" fillId="0" borderId="0" xfId="1" applyNumberFormat="1" applyFont="1" applyBorder="1"/>
    <xf numFmtId="165" fontId="6" fillId="0" borderId="10" xfId="1" applyNumberFormat="1" applyFont="1" applyBorder="1"/>
    <xf numFmtId="164" fontId="6" fillId="0" borderId="5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N21" sqref="N21"/>
    </sheetView>
  </sheetViews>
  <sheetFormatPr defaultRowHeight="15" x14ac:dyDescent="0.25"/>
  <cols>
    <col min="1" max="1" width="21.7109375" customWidth="1"/>
    <col min="2" max="2" width="7.7109375" customWidth="1"/>
    <col min="3" max="3" width="12" customWidth="1"/>
    <col min="4" max="4" width="12.85546875" customWidth="1"/>
    <col min="5" max="5" width="11.42578125" customWidth="1"/>
    <col min="6" max="6" width="12.28515625" customWidth="1"/>
    <col min="7" max="7" width="7.28515625" customWidth="1"/>
  </cols>
  <sheetData>
    <row r="1" spans="1:7" x14ac:dyDescent="0.25">
      <c r="A1" s="46" t="s">
        <v>69</v>
      </c>
      <c r="B1" s="46"/>
      <c r="C1" s="46"/>
      <c r="D1" s="46"/>
      <c r="E1" s="46"/>
      <c r="F1" s="46"/>
      <c r="G1" s="46"/>
    </row>
    <row r="2" spans="1:7" x14ac:dyDescent="0.25">
      <c r="D2" t="s">
        <v>66</v>
      </c>
    </row>
    <row r="3" spans="1:7" x14ac:dyDescent="0.25">
      <c r="A3" s="46" t="s">
        <v>67</v>
      </c>
      <c r="B3" s="46"/>
      <c r="C3" s="46"/>
      <c r="D3" s="46"/>
      <c r="E3" s="46"/>
      <c r="F3" s="46"/>
      <c r="G3" s="46"/>
    </row>
    <row r="4" spans="1:7" ht="15.75" thickBot="1" x14ac:dyDescent="0.3">
      <c r="A4" s="47"/>
      <c r="B4" s="47"/>
      <c r="C4" s="47"/>
      <c r="D4" s="47"/>
      <c r="E4" s="47"/>
      <c r="F4" s="47"/>
      <c r="G4" s="47"/>
    </row>
    <row r="5" spans="1:7" x14ac:dyDescent="0.25">
      <c r="A5" s="4"/>
      <c r="B5" s="7" t="s">
        <v>0</v>
      </c>
      <c r="C5" s="5" t="s">
        <v>1</v>
      </c>
      <c r="D5" s="5" t="s">
        <v>1</v>
      </c>
      <c r="E5" s="5" t="s">
        <v>1</v>
      </c>
      <c r="F5" s="23"/>
      <c r="G5" s="21" t="s">
        <v>64</v>
      </c>
    </row>
    <row r="6" spans="1:7" ht="15.75" thickBot="1" x14ac:dyDescent="0.3">
      <c r="A6" s="32" t="s">
        <v>2</v>
      </c>
      <c r="B6" s="8" t="s">
        <v>3</v>
      </c>
      <c r="C6" s="6" t="s">
        <v>4</v>
      </c>
      <c r="D6" s="6" t="s">
        <v>5</v>
      </c>
      <c r="E6" s="6" t="s">
        <v>6</v>
      </c>
      <c r="F6" s="24" t="s">
        <v>65</v>
      </c>
      <c r="G6" s="22" t="s">
        <v>63</v>
      </c>
    </row>
    <row r="7" spans="1:7" x14ac:dyDescent="0.25">
      <c r="A7" s="9"/>
      <c r="B7" s="1"/>
      <c r="C7" s="1"/>
      <c r="D7" s="1"/>
      <c r="E7" s="16"/>
      <c r="F7" s="25"/>
      <c r="G7" s="31"/>
    </row>
    <row r="8" spans="1:7" x14ac:dyDescent="0.25">
      <c r="A8" s="39" t="s">
        <v>7</v>
      </c>
      <c r="B8" s="3">
        <v>3</v>
      </c>
      <c r="C8" s="3">
        <v>224553</v>
      </c>
      <c r="D8" s="3">
        <v>0</v>
      </c>
      <c r="E8" s="17">
        <v>0</v>
      </c>
      <c r="F8" s="26">
        <f>SUM(C8:E8)</f>
        <v>224553</v>
      </c>
      <c r="G8" s="36">
        <f>F8/F65*100</f>
        <v>0.44122701796474395</v>
      </c>
    </row>
    <row r="9" spans="1:7" x14ac:dyDescent="0.25">
      <c r="A9" s="39" t="s">
        <v>8</v>
      </c>
      <c r="B9" s="3">
        <v>0</v>
      </c>
      <c r="C9" s="3">
        <v>0</v>
      </c>
      <c r="D9" s="3">
        <v>0</v>
      </c>
      <c r="E9" s="20">
        <v>0</v>
      </c>
      <c r="F9" s="26">
        <f>SUM(C9:E9)</f>
        <v>0</v>
      </c>
      <c r="G9" s="36">
        <f>F9/F65*100</f>
        <v>0</v>
      </c>
    </row>
    <row r="10" spans="1:7" x14ac:dyDescent="0.25">
      <c r="A10" s="39" t="s">
        <v>9</v>
      </c>
      <c r="B10" s="3">
        <v>0</v>
      </c>
      <c r="C10" s="3">
        <v>0</v>
      </c>
      <c r="D10" s="3">
        <v>0</v>
      </c>
      <c r="E10" s="20">
        <v>0</v>
      </c>
      <c r="F10" s="27">
        <f t="shared" ref="F10:F65" si="0">SUM(C10:E10)</f>
        <v>0</v>
      </c>
      <c r="G10" s="36">
        <f>F10/F65*100</f>
        <v>0</v>
      </c>
    </row>
    <row r="11" spans="1:7" x14ac:dyDescent="0.25">
      <c r="A11" s="39" t="s">
        <v>10</v>
      </c>
      <c r="B11" s="3">
        <v>3</v>
      </c>
      <c r="C11" s="3">
        <v>1449798</v>
      </c>
      <c r="D11" s="3">
        <v>0</v>
      </c>
      <c r="E11" s="20">
        <v>0</v>
      </c>
      <c r="F11" s="27">
        <f t="shared" si="0"/>
        <v>1449798</v>
      </c>
      <c r="G11" s="36">
        <f>F11/F65*100</f>
        <v>2.8487263505330582</v>
      </c>
    </row>
    <row r="12" spans="1:7" x14ac:dyDescent="0.25">
      <c r="A12" s="39" t="s">
        <v>11</v>
      </c>
      <c r="B12" s="3">
        <v>0</v>
      </c>
      <c r="C12" s="2">
        <v>0</v>
      </c>
      <c r="D12" s="3">
        <v>0</v>
      </c>
      <c r="E12" s="17">
        <v>0</v>
      </c>
      <c r="F12" s="27">
        <f t="shared" si="0"/>
        <v>0</v>
      </c>
      <c r="G12" s="36">
        <f>F12/F65*100</f>
        <v>0</v>
      </c>
    </row>
    <row r="13" spans="1:7" x14ac:dyDescent="0.25">
      <c r="A13" s="40" t="s">
        <v>12</v>
      </c>
      <c r="B13" s="14">
        <v>0</v>
      </c>
      <c r="C13" s="14">
        <v>0</v>
      </c>
      <c r="D13" s="14">
        <v>182346</v>
      </c>
      <c r="E13" s="19">
        <v>0</v>
      </c>
      <c r="F13" s="28">
        <f t="shared" si="0"/>
        <v>182346</v>
      </c>
      <c r="G13" s="37">
        <f>F13/F65*100</f>
        <v>0.35829395206387443</v>
      </c>
    </row>
    <row r="14" spans="1:7" x14ac:dyDescent="0.25">
      <c r="A14" s="39" t="s">
        <v>13</v>
      </c>
      <c r="B14" s="3">
        <v>9</v>
      </c>
      <c r="C14" s="3">
        <v>1247500</v>
      </c>
      <c r="D14" s="3">
        <v>0</v>
      </c>
      <c r="E14" s="20">
        <v>0</v>
      </c>
      <c r="F14" s="27">
        <f t="shared" si="0"/>
        <v>1247500</v>
      </c>
      <c r="G14" s="36">
        <f>F14/F65*100</f>
        <v>2.4512284623719927</v>
      </c>
    </row>
    <row r="15" spans="1:7" x14ac:dyDescent="0.25">
      <c r="A15" s="39" t="s">
        <v>14</v>
      </c>
      <c r="B15" s="3">
        <v>0</v>
      </c>
      <c r="C15" s="3">
        <v>0</v>
      </c>
      <c r="D15" s="3">
        <v>0</v>
      </c>
      <c r="E15" s="20">
        <v>0</v>
      </c>
      <c r="F15" s="27">
        <f t="shared" si="0"/>
        <v>0</v>
      </c>
      <c r="G15" s="36">
        <f>F15/F65*100</f>
        <v>0</v>
      </c>
    </row>
    <row r="16" spans="1:7" x14ac:dyDescent="0.25">
      <c r="A16" s="39" t="s">
        <v>15</v>
      </c>
      <c r="B16" s="3">
        <v>0</v>
      </c>
      <c r="C16" s="3">
        <v>0</v>
      </c>
      <c r="D16" s="3">
        <v>0</v>
      </c>
      <c r="E16" s="20">
        <v>0</v>
      </c>
      <c r="F16" s="27">
        <f t="shared" si="0"/>
        <v>0</v>
      </c>
      <c r="G16" s="36">
        <f>F16/F65*100</f>
        <v>0</v>
      </c>
    </row>
    <row r="17" spans="1:14" x14ac:dyDescent="0.25">
      <c r="A17" s="39" t="s">
        <v>16</v>
      </c>
      <c r="B17" s="3">
        <v>0</v>
      </c>
      <c r="C17" s="3">
        <v>0</v>
      </c>
      <c r="D17" s="3">
        <v>0</v>
      </c>
      <c r="E17" s="20">
        <v>0</v>
      </c>
      <c r="F17" s="27">
        <f t="shared" si="0"/>
        <v>0</v>
      </c>
      <c r="G17" s="36">
        <f>F17/F65*100</f>
        <v>0</v>
      </c>
    </row>
    <row r="18" spans="1:14" x14ac:dyDescent="0.25">
      <c r="A18" s="40" t="s">
        <v>17</v>
      </c>
      <c r="B18" s="14">
        <v>5</v>
      </c>
      <c r="C18" s="14">
        <v>1360116</v>
      </c>
      <c r="D18" s="14">
        <v>0</v>
      </c>
      <c r="E18" s="19">
        <v>0</v>
      </c>
      <c r="F18" s="28">
        <f t="shared" si="0"/>
        <v>1360116</v>
      </c>
      <c r="G18" s="37">
        <f>F18/F65*100</f>
        <v>2.6725090591803968</v>
      </c>
      <c r="N18" s="33"/>
    </row>
    <row r="19" spans="1:14" x14ac:dyDescent="0.25">
      <c r="A19" s="39" t="s">
        <v>18</v>
      </c>
      <c r="B19" s="3">
        <v>0</v>
      </c>
      <c r="C19" s="3">
        <v>0</v>
      </c>
      <c r="D19" s="3">
        <v>0</v>
      </c>
      <c r="E19" s="20">
        <v>0</v>
      </c>
      <c r="F19" s="27">
        <f t="shared" si="0"/>
        <v>0</v>
      </c>
      <c r="G19" s="36">
        <f>F19/F65*100</f>
        <v>0</v>
      </c>
      <c r="N19" s="33"/>
    </row>
    <row r="20" spans="1:14" x14ac:dyDescent="0.25">
      <c r="A20" s="39" t="s">
        <v>19</v>
      </c>
      <c r="B20" s="3">
        <v>0</v>
      </c>
      <c r="C20" s="3">
        <v>0</v>
      </c>
      <c r="D20" s="3">
        <v>0</v>
      </c>
      <c r="E20" s="20">
        <v>0</v>
      </c>
      <c r="F20" s="27">
        <f t="shared" si="0"/>
        <v>0</v>
      </c>
      <c r="G20" s="36">
        <f>F20/F65*100</f>
        <v>0</v>
      </c>
      <c r="N20" s="33"/>
    </row>
    <row r="21" spans="1:14" x14ac:dyDescent="0.25">
      <c r="A21" s="39" t="s">
        <v>20</v>
      </c>
      <c r="B21" s="3">
        <v>0</v>
      </c>
      <c r="C21" s="2">
        <v>0</v>
      </c>
      <c r="D21" s="3">
        <v>0</v>
      </c>
      <c r="E21" s="17">
        <v>0</v>
      </c>
      <c r="F21" s="27">
        <f t="shared" si="0"/>
        <v>0</v>
      </c>
      <c r="G21" s="36">
        <f>F21/F65*100</f>
        <v>0</v>
      </c>
      <c r="N21" s="33"/>
    </row>
    <row r="22" spans="1:14" x14ac:dyDescent="0.25">
      <c r="A22" s="39" t="s">
        <v>21</v>
      </c>
      <c r="B22" s="3">
        <v>0</v>
      </c>
      <c r="C22" s="3">
        <v>0</v>
      </c>
      <c r="D22" s="3">
        <v>0</v>
      </c>
      <c r="E22" s="20">
        <v>0</v>
      </c>
      <c r="F22" s="27">
        <f t="shared" si="0"/>
        <v>0</v>
      </c>
      <c r="G22" s="36">
        <f>F22/F65*100</f>
        <v>0</v>
      </c>
    </row>
    <row r="23" spans="1:14" x14ac:dyDescent="0.25">
      <c r="A23" s="39" t="s">
        <v>22</v>
      </c>
      <c r="B23" s="3">
        <v>3</v>
      </c>
      <c r="C23" s="2">
        <v>8354260</v>
      </c>
      <c r="D23" s="3">
        <v>3131394</v>
      </c>
      <c r="E23" s="20">
        <v>0</v>
      </c>
      <c r="F23" s="27">
        <f t="shared" si="0"/>
        <v>11485654</v>
      </c>
      <c r="G23" s="36">
        <f>F23/F65*100</f>
        <v>22.568306207420221</v>
      </c>
    </row>
    <row r="24" spans="1:14" x14ac:dyDescent="0.25">
      <c r="A24" s="40" t="s">
        <v>23</v>
      </c>
      <c r="B24" s="14">
        <v>10</v>
      </c>
      <c r="C24" s="14">
        <v>1391372</v>
      </c>
      <c r="D24" s="14">
        <v>0</v>
      </c>
      <c r="E24" s="19">
        <v>0</v>
      </c>
      <c r="F24" s="28">
        <f t="shared" si="0"/>
        <v>1391372</v>
      </c>
      <c r="G24" s="37">
        <f>F24/F65*100</f>
        <v>2.73392436725246</v>
      </c>
    </row>
    <row r="25" spans="1:14" x14ac:dyDescent="0.25">
      <c r="A25" s="39" t="s">
        <v>24</v>
      </c>
      <c r="B25" s="3">
        <v>27</v>
      </c>
      <c r="C25" s="3">
        <v>2853536</v>
      </c>
      <c r="D25" s="3">
        <v>0</v>
      </c>
      <c r="E25" s="20">
        <v>64571</v>
      </c>
      <c r="F25" s="27">
        <f t="shared" si="0"/>
        <v>2918107</v>
      </c>
      <c r="G25" s="36">
        <f>F25/F65*100</f>
        <v>5.7338251981137862</v>
      </c>
    </row>
    <row r="26" spans="1:14" x14ac:dyDescent="0.25">
      <c r="A26" s="39" t="s">
        <v>25</v>
      </c>
      <c r="B26" s="3">
        <v>0</v>
      </c>
      <c r="C26" s="2">
        <v>0</v>
      </c>
      <c r="D26" s="3">
        <v>0</v>
      </c>
      <c r="E26" s="17">
        <v>0</v>
      </c>
      <c r="F26" s="27">
        <f t="shared" si="0"/>
        <v>0</v>
      </c>
      <c r="G26" s="36">
        <f>F26/F65*100</f>
        <v>0</v>
      </c>
    </row>
    <row r="27" spans="1:14" x14ac:dyDescent="0.25">
      <c r="A27" s="39" t="s">
        <v>26</v>
      </c>
      <c r="B27" s="3">
        <v>31</v>
      </c>
      <c r="C27" s="3">
        <v>1135311</v>
      </c>
      <c r="D27" s="3">
        <v>33855</v>
      </c>
      <c r="E27" s="20">
        <v>78334</v>
      </c>
      <c r="F27" s="27">
        <f t="shared" si="0"/>
        <v>1247500</v>
      </c>
      <c r="G27" s="36">
        <f>F27/F65*100</f>
        <v>2.4512284623719927</v>
      </c>
    </row>
    <row r="28" spans="1:14" x14ac:dyDescent="0.25">
      <c r="A28" s="39" t="s">
        <v>27</v>
      </c>
      <c r="B28" s="3">
        <v>1</v>
      </c>
      <c r="C28" s="3">
        <v>220115</v>
      </c>
      <c r="D28" s="3">
        <v>188123</v>
      </c>
      <c r="E28" s="20">
        <v>322502</v>
      </c>
      <c r="F28" s="27">
        <f t="shared" si="0"/>
        <v>730740</v>
      </c>
      <c r="G28" s="36">
        <f>F28/F65*100</f>
        <v>1.4358402297344368</v>
      </c>
    </row>
    <row r="29" spans="1:14" x14ac:dyDescent="0.25">
      <c r="A29" s="40" t="s">
        <v>28</v>
      </c>
      <c r="B29" s="14">
        <v>0</v>
      </c>
      <c r="C29" s="14">
        <v>0</v>
      </c>
      <c r="D29" s="14">
        <v>0</v>
      </c>
      <c r="E29" s="19">
        <v>0</v>
      </c>
      <c r="F29" s="28">
        <f t="shared" si="0"/>
        <v>0</v>
      </c>
      <c r="G29" s="37">
        <f>F29/F65*100</f>
        <v>0</v>
      </c>
    </row>
    <row r="30" spans="1:14" x14ac:dyDescent="0.25">
      <c r="A30" s="39" t="s">
        <v>29</v>
      </c>
      <c r="B30" s="3">
        <v>0</v>
      </c>
      <c r="C30" s="3">
        <v>0</v>
      </c>
      <c r="D30" s="3">
        <v>0</v>
      </c>
      <c r="E30" s="20">
        <v>0</v>
      </c>
      <c r="F30" s="27">
        <f t="shared" si="0"/>
        <v>0</v>
      </c>
      <c r="G30" s="36">
        <f>F30/F65*100</f>
        <v>0</v>
      </c>
    </row>
    <row r="31" spans="1:14" x14ac:dyDescent="0.25">
      <c r="A31" s="39" t="s">
        <v>30</v>
      </c>
      <c r="B31" s="3">
        <v>0</v>
      </c>
      <c r="C31" s="2">
        <v>0</v>
      </c>
      <c r="D31" s="3">
        <v>0</v>
      </c>
      <c r="E31" s="20">
        <v>794464</v>
      </c>
      <c r="F31" s="27">
        <f t="shared" si="0"/>
        <v>794464</v>
      </c>
      <c r="G31" s="36">
        <f>F31/F65*100</f>
        <v>1.5610523199438098</v>
      </c>
    </row>
    <row r="32" spans="1:14" x14ac:dyDescent="0.25">
      <c r="A32" s="39" t="s">
        <v>31</v>
      </c>
      <c r="B32" s="3">
        <v>12</v>
      </c>
      <c r="C32" s="3">
        <v>3671301</v>
      </c>
      <c r="D32" s="3">
        <v>0</v>
      </c>
      <c r="E32" s="20">
        <v>0</v>
      </c>
      <c r="F32" s="27">
        <f t="shared" si="0"/>
        <v>3671301</v>
      </c>
      <c r="G32" s="36">
        <f>F32/F65*100</f>
        <v>7.2137855752583233</v>
      </c>
    </row>
    <row r="33" spans="1:7" x14ac:dyDescent="0.25">
      <c r="A33" s="39" t="s">
        <v>32</v>
      </c>
      <c r="B33" s="3">
        <v>12</v>
      </c>
      <c r="C33" s="3">
        <v>4538030</v>
      </c>
      <c r="D33" s="3">
        <v>0</v>
      </c>
      <c r="E33" s="20">
        <v>0</v>
      </c>
      <c r="F33" s="27">
        <f t="shared" si="0"/>
        <v>4538030</v>
      </c>
      <c r="G33" s="36">
        <f>F33/F65*100</f>
        <v>8.9168323038861512</v>
      </c>
    </row>
    <row r="34" spans="1:7" x14ac:dyDescent="0.25">
      <c r="A34" s="40" t="s">
        <v>33</v>
      </c>
      <c r="B34" s="14">
        <v>0</v>
      </c>
      <c r="C34" s="14">
        <v>0</v>
      </c>
      <c r="D34" s="14">
        <v>0</v>
      </c>
      <c r="E34" s="19">
        <v>0</v>
      </c>
      <c r="F34" s="28">
        <f t="shared" si="0"/>
        <v>0</v>
      </c>
      <c r="G34" s="37">
        <f>F34/F65*100</f>
        <v>0</v>
      </c>
    </row>
    <row r="35" spans="1:7" x14ac:dyDescent="0.25">
      <c r="A35" s="39" t="s">
        <v>34</v>
      </c>
      <c r="B35" s="3">
        <v>7</v>
      </c>
      <c r="C35" s="3">
        <v>1975884</v>
      </c>
      <c r="D35" s="3">
        <v>0</v>
      </c>
      <c r="E35" s="17">
        <v>0</v>
      </c>
      <c r="F35" s="27">
        <f t="shared" si="0"/>
        <v>1975884</v>
      </c>
      <c r="G35" s="36">
        <f>F35/F65*100</f>
        <v>3.8824393580324026</v>
      </c>
    </row>
    <row r="36" spans="1:7" x14ac:dyDescent="0.25">
      <c r="A36" s="39" t="s">
        <v>35</v>
      </c>
      <c r="B36" s="3">
        <v>0</v>
      </c>
      <c r="C36" s="2">
        <v>0</v>
      </c>
      <c r="D36" s="3">
        <v>0</v>
      </c>
      <c r="E36" s="17">
        <v>0</v>
      </c>
      <c r="F36" s="27">
        <f t="shared" si="0"/>
        <v>0</v>
      </c>
      <c r="G36" s="36">
        <f>F36/F65*100</f>
        <v>0</v>
      </c>
    </row>
    <row r="37" spans="1:7" x14ac:dyDescent="0.25">
      <c r="A37" s="39" t="s">
        <v>36</v>
      </c>
      <c r="B37" s="3">
        <v>0</v>
      </c>
      <c r="C37" s="3">
        <v>0</v>
      </c>
      <c r="D37" s="3">
        <v>0</v>
      </c>
      <c r="E37" s="20">
        <v>0</v>
      </c>
      <c r="F37" s="27">
        <f t="shared" si="0"/>
        <v>0</v>
      </c>
      <c r="G37" s="36">
        <f>F37/F65*100</f>
        <v>0</v>
      </c>
    </row>
    <row r="38" spans="1:7" x14ac:dyDescent="0.25">
      <c r="A38" s="39" t="s">
        <v>37</v>
      </c>
      <c r="B38" s="3">
        <v>6</v>
      </c>
      <c r="C38" s="3">
        <v>612232</v>
      </c>
      <c r="D38" s="3">
        <v>0</v>
      </c>
      <c r="E38" s="20">
        <v>0</v>
      </c>
      <c r="F38" s="27">
        <f t="shared" si="0"/>
        <v>612232</v>
      </c>
      <c r="G38" s="36">
        <f>F38/F65*100</f>
        <v>1.2029823679157752</v>
      </c>
    </row>
    <row r="39" spans="1:7" x14ac:dyDescent="0.25">
      <c r="A39" s="40" t="s">
        <v>38</v>
      </c>
      <c r="B39" s="14">
        <v>0</v>
      </c>
      <c r="C39" s="14">
        <v>0</v>
      </c>
      <c r="D39" s="14">
        <v>0</v>
      </c>
      <c r="E39" s="19">
        <v>0</v>
      </c>
      <c r="F39" s="28">
        <f t="shared" si="0"/>
        <v>0</v>
      </c>
      <c r="G39" s="37">
        <f>F39/F65*100</f>
        <v>0</v>
      </c>
    </row>
    <row r="40" spans="1:7" x14ac:dyDescent="0.25">
      <c r="A40" s="39" t="s">
        <v>39</v>
      </c>
      <c r="B40" s="3">
        <v>0</v>
      </c>
      <c r="C40" s="3">
        <v>0</v>
      </c>
      <c r="D40" s="3">
        <v>0</v>
      </c>
      <c r="E40" s="17">
        <v>0</v>
      </c>
      <c r="F40" s="27">
        <f t="shared" si="0"/>
        <v>0</v>
      </c>
      <c r="G40" s="36">
        <f>F40/F65*100</f>
        <v>0</v>
      </c>
    </row>
    <row r="41" spans="1:7" x14ac:dyDescent="0.25">
      <c r="A41" s="39" t="s">
        <v>40</v>
      </c>
      <c r="B41" s="3">
        <v>0</v>
      </c>
      <c r="C41" s="3">
        <v>0</v>
      </c>
      <c r="D41" s="3">
        <v>0</v>
      </c>
      <c r="E41" s="17">
        <v>0</v>
      </c>
      <c r="F41" s="27">
        <f t="shared" si="0"/>
        <v>0</v>
      </c>
      <c r="G41" s="36">
        <f>F41/F65*100</f>
        <v>0</v>
      </c>
    </row>
    <row r="42" spans="1:7" x14ac:dyDescent="0.25">
      <c r="A42" s="39" t="s">
        <v>41</v>
      </c>
      <c r="B42" s="3">
        <v>11</v>
      </c>
      <c r="C42" s="2">
        <v>2438884</v>
      </c>
      <c r="D42" s="3">
        <v>0</v>
      </c>
      <c r="E42" s="17">
        <v>4465</v>
      </c>
      <c r="F42" s="27">
        <f t="shared" si="0"/>
        <v>2443349</v>
      </c>
      <c r="G42" s="36">
        <f>F42/F65*100</f>
        <v>4.8009672242951069</v>
      </c>
    </row>
    <row r="43" spans="1:7" x14ac:dyDescent="0.25">
      <c r="A43" s="39" t="s">
        <v>42</v>
      </c>
      <c r="B43" s="3">
        <v>0</v>
      </c>
      <c r="C43" s="3">
        <v>0</v>
      </c>
      <c r="D43" s="3">
        <v>0</v>
      </c>
      <c r="E43" s="20">
        <v>0</v>
      </c>
      <c r="F43" s="27">
        <f t="shared" si="0"/>
        <v>0</v>
      </c>
      <c r="G43" s="36">
        <f>F43/F65*100</f>
        <v>0</v>
      </c>
    </row>
    <row r="44" spans="1:7" x14ac:dyDescent="0.25">
      <c r="A44" s="40" t="s">
        <v>43</v>
      </c>
      <c r="B44" s="14">
        <v>0</v>
      </c>
      <c r="C44" s="14">
        <v>0</v>
      </c>
      <c r="D44" s="14">
        <v>0</v>
      </c>
      <c r="E44" s="19">
        <v>0</v>
      </c>
      <c r="F44" s="28">
        <f t="shared" si="0"/>
        <v>0</v>
      </c>
      <c r="G44" s="37">
        <f>F44/F65*100</f>
        <v>0</v>
      </c>
    </row>
    <row r="45" spans="1:7" x14ac:dyDescent="0.25">
      <c r="A45" s="39" t="s">
        <v>44</v>
      </c>
      <c r="B45" s="15">
        <v>0</v>
      </c>
      <c r="C45" s="15">
        <v>0</v>
      </c>
      <c r="D45" s="15">
        <v>0</v>
      </c>
      <c r="E45" s="20">
        <v>0</v>
      </c>
      <c r="F45" s="27">
        <f t="shared" si="0"/>
        <v>0</v>
      </c>
      <c r="G45" s="36">
        <f>F45/F65*100</f>
        <v>0</v>
      </c>
    </row>
    <row r="46" spans="1:7" x14ac:dyDescent="0.25">
      <c r="A46" s="39" t="s">
        <v>45</v>
      </c>
      <c r="B46" s="3">
        <v>5</v>
      </c>
      <c r="C46" s="3">
        <v>1875724</v>
      </c>
      <c r="D46" s="3">
        <v>0</v>
      </c>
      <c r="E46" s="20">
        <v>383443</v>
      </c>
      <c r="F46" s="27">
        <f t="shared" si="0"/>
        <v>2259167</v>
      </c>
      <c r="G46" s="36">
        <f>F46/F65*100</f>
        <v>4.4390656927066514</v>
      </c>
    </row>
    <row r="47" spans="1:7" x14ac:dyDescent="0.25">
      <c r="A47" s="39" t="s">
        <v>46</v>
      </c>
      <c r="B47" s="3">
        <v>2</v>
      </c>
      <c r="C47" s="3">
        <v>663427</v>
      </c>
      <c r="D47" s="3">
        <v>0</v>
      </c>
      <c r="E47" s="20">
        <v>0</v>
      </c>
      <c r="F47" s="27">
        <f t="shared" si="0"/>
        <v>663427</v>
      </c>
      <c r="G47" s="36">
        <f>F47/F65*100</f>
        <v>1.3035760682212938</v>
      </c>
    </row>
    <row r="48" spans="1:7" x14ac:dyDescent="0.25">
      <c r="A48" s="39" t="s">
        <v>47</v>
      </c>
      <c r="B48" s="3">
        <v>0</v>
      </c>
      <c r="C48" s="3">
        <v>0</v>
      </c>
      <c r="D48" s="3">
        <v>2727419</v>
      </c>
      <c r="E48" s="20">
        <v>0</v>
      </c>
      <c r="F48" s="27">
        <f t="shared" si="0"/>
        <v>2727419</v>
      </c>
      <c r="G48" s="36">
        <f>F48/F65*100</f>
        <v>5.3591399451816892</v>
      </c>
    </row>
    <row r="49" spans="1:7" x14ac:dyDescent="0.25">
      <c r="A49" s="39" t="s">
        <v>48</v>
      </c>
      <c r="B49" s="3">
        <v>5</v>
      </c>
      <c r="C49" s="3">
        <v>2870200</v>
      </c>
      <c r="D49" s="3">
        <v>284462</v>
      </c>
      <c r="E49" s="20">
        <v>2672338</v>
      </c>
      <c r="F49" s="27">
        <f t="shared" si="0"/>
        <v>5827000</v>
      </c>
      <c r="G49" s="36">
        <f>F49/F65*100</f>
        <v>11.449545691576434</v>
      </c>
    </row>
    <row r="50" spans="1:7" x14ac:dyDescent="0.25">
      <c r="A50" s="40" t="s">
        <v>49</v>
      </c>
      <c r="B50" s="14">
        <v>0</v>
      </c>
      <c r="C50" s="14">
        <v>0</v>
      </c>
      <c r="D50" s="14">
        <v>0</v>
      </c>
      <c r="E50" s="19">
        <v>0</v>
      </c>
      <c r="F50" s="28">
        <f t="shared" si="0"/>
        <v>0</v>
      </c>
      <c r="G50" s="37">
        <f>F50/F65*100</f>
        <v>0</v>
      </c>
    </row>
    <row r="51" spans="1:7" x14ac:dyDescent="0.25">
      <c r="A51" s="39" t="s">
        <v>50</v>
      </c>
      <c r="B51" s="3">
        <v>0</v>
      </c>
      <c r="C51" s="3">
        <v>0</v>
      </c>
      <c r="D51" s="3">
        <v>0</v>
      </c>
      <c r="E51" s="20">
        <v>0</v>
      </c>
      <c r="F51" s="27">
        <f t="shared" si="0"/>
        <v>0</v>
      </c>
      <c r="G51" s="36">
        <f>F51/F65*100</f>
        <v>0</v>
      </c>
    </row>
    <row r="52" spans="1:7" x14ac:dyDescent="0.25">
      <c r="A52" s="39" t="s">
        <v>51</v>
      </c>
      <c r="B52" s="3">
        <v>0</v>
      </c>
      <c r="C52" s="3">
        <v>0</v>
      </c>
      <c r="D52" s="3">
        <v>0</v>
      </c>
      <c r="E52" s="20">
        <v>0</v>
      </c>
      <c r="F52" s="27">
        <f t="shared" si="0"/>
        <v>0</v>
      </c>
      <c r="G52" s="36">
        <f>F52/F65*100</f>
        <v>0</v>
      </c>
    </row>
    <row r="53" spans="1:7" x14ac:dyDescent="0.25">
      <c r="A53" s="39" t="s">
        <v>52</v>
      </c>
      <c r="B53" s="3">
        <v>0</v>
      </c>
      <c r="C53" s="3">
        <v>0</v>
      </c>
      <c r="D53" s="3">
        <v>0</v>
      </c>
      <c r="E53" s="17">
        <v>0</v>
      </c>
      <c r="F53" s="27">
        <f t="shared" si="0"/>
        <v>0</v>
      </c>
      <c r="G53" s="36">
        <f>F53/F65*100</f>
        <v>0</v>
      </c>
    </row>
    <row r="54" spans="1:7" x14ac:dyDescent="0.25">
      <c r="A54" s="39" t="s">
        <v>53</v>
      </c>
      <c r="B54" s="3">
        <v>3</v>
      </c>
      <c r="C54" s="3">
        <v>1056000</v>
      </c>
      <c r="D54" s="3">
        <v>83547</v>
      </c>
      <c r="E54" s="20">
        <v>327200</v>
      </c>
      <c r="F54" s="27">
        <f t="shared" si="0"/>
        <v>1466747</v>
      </c>
      <c r="G54" s="36">
        <f>F54/F65*100</f>
        <v>2.882029654107201</v>
      </c>
    </row>
    <row r="55" spans="1:7" x14ac:dyDescent="0.25">
      <c r="A55" s="40" t="s">
        <v>54</v>
      </c>
      <c r="B55" s="14">
        <v>0</v>
      </c>
      <c r="C55" s="14">
        <v>0</v>
      </c>
      <c r="D55" s="14">
        <v>0</v>
      </c>
      <c r="E55" s="19">
        <v>0</v>
      </c>
      <c r="F55" s="28">
        <f t="shared" si="0"/>
        <v>0</v>
      </c>
      <c r="G55" s="37">
        <f>F55/F65*100</f>
        <v>0</v>
      </c>
    </row>
    <row r="56" spans="1:7" x14ac:dyDescent="0.25">
      <c r="A56" s="39" t="s">
        <v>55</v>
      </c>
      <c r="B56" s="3">
        <v>0</v>
      </c>
      <c r="C56" s="3">
        <v>0</v>
      </c>
      <c r="D56" s="3">
        <v>0</v>
      </c>
      <c r="E56" s="20">
        <v>0</v>
      </c>
      <c r="F56" s="27">
        <f t="shared" si="0"/>
        <v>0</v>
      </c>
      <c r="G56" s="36">
        <f>F56/F65*100</f>
        <v>0</v>
      </c>
    </row>
    <row r="57" spans="1:7" x14ac:dyDescent="0.25">
      <c r="A57" s="39" t="s">
        <v>56</v>
      </c>
      <c r="B57" s="3">
        <v>0</v>
      </c>
      <c r="C57" s="3">
        <v>0</v>
      </c>
      <c r="D57" s="3">
        <v>0</v>
      </c>
      <c r="E57" s="20">
        <v>0</v>
      </c>
      <c r="F57" s="27">
        <f t="shared" si="0"/>
        <v>0</v>
      </c>
      <c r="G57" s="36">
        <f>F57/F65*100</f>
        <v>0</v>
      </c>
    </row>
    <row r="58" spans="1:7" x14ac:dyDescent="0.25">
      <c r="A58" s="39" t="s">
        <v>57</v>
      </c>
      <c r="B58" s="3">
        <v>0</v>
      </c>
      <c r="C58" s="3">
        <v>0</v>
      </c>
      <c r="D58" s="3">
        <v>0</v>
      </c>
      <c r="E58" s="17">
        <v>0</v>
      </c>
      <c r="F58" s="27">
        <f t="shared" si="0"/>
        <v>0</v>
      </c>
      <c r="G58" s="36">
        <f>F58/F65*100</f>
        <v>0</v>
      </c>
    </row>
    <row r="59" spans="1:7" x14ac:dyDescent="0.25">
      <c r="A59" s="39" t="s">
        <v>58</v>
      </c>
      <c r="B59" s="3">
        <v>0</v>
      </c>
      <c r="C59" s="3">
        <v>0</v>
      </c>
      <c r="D59" s="3">
        <v>0</v>
      </c>
      <c r="E59" s="20">
        <v>0</v>
      </c>
      <c r="F59" s="27">
        <f t="shared" si="0"/>
        <v>0</v>
      </c>
      <c r="G59" s="36">
        <f>F59/F65*100</f>
        <v>0</v>
      </c>
    </row>
    <row r="60" spans="1:7" x14ac:dyDescent="0.25">
      <c r="A60" s="40" t="s">
        <v>59</v>
      </c>
      <c r="B60" s="14">
        <v>12</v>
      </c>
      <c r="C60" s="14">
        <v>881002</v>
      </c>
      <c r="D60" s="14">
        <v>0</v>
      </c>
      <c r="E60" s="19">
        <v>0</v>
      </c>
      <c r="F60" s="28">
        <f t="shared" si="0"/>
        <v>881002</v>
      </c>
      <c r="G60" s="37">
        <f>F60/F65*100</f>
        <v>1.7310919260975153</v>
      </c>
    </row>
    <row r="61" spans="1:7" x14ac:dyDescent="0.25">
      <c r="A61" s="39" t="s">
        <v>60</v>
      </c>
      <c r="B61" s="3">
        <v>0</v>
      </c>
      <c r="C61" s="3">
        <v>0</v>
      </c>
      <c r="D61" s="3">
        <v>0</v>
      </c>
      <c r="E61" s="17">
        <v>0</v>
      </c>
      <c r="F61" s="27">
        <f t="shared" si="0"/>
        <v>0</v>
      </c>
      <c r="G61" s="36">
        <f>F61/F65*100</f>
        <v>0</v>
      </c>
    </row>
    <row r="62" spans="1:7" x14ac:dyDescent="0.25">
      <c r="A62" s="39" t="s">
        <v>61</v>
      </c>
      <c r="B62" s="3">
        <v>4</v>
      </c>
      <c r="C62" s="3">
        <v>795141</v>
      </c>
      <c r="D62" s="3">
        <v>0</v>
      </c>
      <c r="E62" s="17">
        <v>0</v>
      </c>
      <c r="F62" s="27">
        <f t="shared" si="0"/>
        <v>795141</v>
      </c>
      <c r="G62" s="36">
        <f>F62/F65*100</f>
        <v>1.562382565770684</v>
      </c>
    </row>
    <row r="63" spans="1:7" ht="15.75" thickBot="1" x14ac:dyDescent="0.3">
      <c r="A63" s="39" t="s">
        <v>62</v>
      </c>
      <c r="B63" s="3">
        <v>0</v>
      </c>
      <c r="C63" s="3">
        <v>0</v>
      </c>
      <c r="D63" s="3">
        <v>0</v>
      </c>
      <c r="E63" s="17">
        <v>0</v>
      </c>
      <c r="F63" s="27">
        <f t="shared" si="0"/>
        <v>0</v>
      </c>
      <c r="G63" s="36">
        <f>F63/F65*100</f>
        <v>0</v>
      </c>
    </row>
    <row r="64" spans="1:7" x14ac:dyDescent="0.25">
      <c r="A64" s="10"/>
      <c r="B64" s="11"/>
      <c r="C64" s="11"/>
      <c r="D64" s="11"/>
      <c r="E64" s="16"/>
      <c r="F64" s="29"/>
      <c r="G64" s="34"/>
    </row>
    <row r="65" spans="1:7" x14ac:dyDescent="0.25">
      <c r="A65" s="41" t="s">
        <v>63</v>
      </c>
      <c r="B65" s="42">
        <f>SUM(B8:B64)</f>
        <v>171</v>
      </c>
      <c r="C65" s="43">
        <f>SUM(C8:C64)</f>
        <v>39614386</v>
      </c>
      <c r="D65" s="43">
        <f>SUM(D8:D63)</f>
        <v>6631146</v>
      </c>
      <c r="E65" s="43">
        <f>SUM(E8:E63)</f>
        <v>4647317</v>
      </c>
      <c r="F65" s="44">
        <f t="shared" si="0"/>
        <v>50892849</v>
      </c>
      <c r="G65" s="45">
        <v>100</v>
      </c>
    </row>
    <row r="66" spans="1:7" ht="15.75" thickBot="1" x14ac:dyDescent="0.3">
      <c r="A66" s="12"/>
      <c r="B66" s="13"/>
      <c r="C66" s="13"/>
      <c r="D66" s="13"/>
      <c r="E66" s="18"/>
      <c r="F66" s="30"/>
      <c r="G66" s="35"/>
    </row>
    <row r="68" spans="1:7" x14ac:dyDescent="0.25">
      <c r="A68" s="38" t="s">
        <v>68</v>
      </c>
    </row>
  </sheetData>
  <mergeCells count="3">
    <mergeCell ref="A3:G3"/>
    <mergeCell ref="A4:G4"/>
    <mergeCell ref="A1:G1"/>
  </mergeCells>
  <pageMargins left="0.7" right="0.7" top="0.75" bottom="0.75" header="0.3" footer="0.3"/>
  <pageSetup orientation="portrait" horizontalDpi="4294967295" verticalDpi="4294967295" r:id="rId1"/>
  <ignoredErrors>
    <ignoredError sqref="F8:F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2014-07-01T14:43:46Z</dcterms:created>
  <dcterms:modified xsi:type="dcterms:W3CDTF">2015-10-01T19:19:28Z</dcterms:modified>
</cp:coreProperties>
</file>