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0" windowWidth="24915" windowHeight="1222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G63" i="1" l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F65" i="1"/>
  <c r="E65" i="1" l="1"/>
  <c r="D65" i="1"/>
  <c r="C65" i="1"/>
  <c r="G65" i="1" s="1"/>
  <c r="B65" i="1"/>
  <c r="H10" i="1" l="1"/>
  <c r="H8" i="1" l="1"/>
  <c r="H57" i="1"/>
  <c r="H53" i="1"/>
  <c r="H45" i="1"/>
  <c r="H37" i="1"/>
  <c r="H29" i="1"/>
  <c r="H21" i="1"/>
  <c r="H17" i="1"/>
  <c r="H9" i="1"/>
  <c r="H60" i="1"/>
  <c r="H52" i="1"/>
  <c r="H44" i="1"/>
  <c r="H40" i="1"/>
  <c r="H32" i="1"/>
  <c r="H18" i="1"/>
  <c r="H28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62" i="1"/>
  <c r="H58" i="1"/>
  <c r="H54" i="1"/>
  <c r="H50" i="1"/>
  <c r="H46" i="1"/>
  <c r="H42" i="1"/>
  <c r="H38" i="1"/>
  <c r="H34" i="1"/>
  <c r="H30" i="1"/>
  <c r="H24" i="1"/>
  <c r="H20" i="1"/>
  <c r="H16" i="1"/>
  <c r="H12" i="1"/>
  <c r="H61" i="1"/>
  <c r="H49" i="1"/>
  <c r="H41" i="1"/>
  <c r="H33" i="1"/>
  <c r="H25" i="1"/>
  <c r="H13" i="1"/>
  <c r="H56" i="1"/>
  <c r="H48" i="1"/>
  <c r="H36" i="1"/>
  <c r="H26" i="1"/>
  <c r="H22" i="1"/>
  <c r="H14" i="1"/>
</calcChain>
</file>

<file path=xl/sharedStrings.xml><?xml version="1.0" encoding="utf-8"?>
<sst xmlns="http://schemas.openxmlformats.org/spreadsheetml/2006/main" count="74" uniqueCount="71">
  <si>
    <t># of</t>
  </si>
  <si>
    <t>BUS</t>
  </si>
  <si>
    <t>STATE</t>
  </si>
  <si>
    <t>Buses</t>
  </si>
  <si>
    <t>PURCHASE</t>
  </si>
  <si>
    <t>OTHER</t>
  </si>
  <si>
    <t>FACILITY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</si>
  <si>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</si>
  <si>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</si>
  <si>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</si>
  <si>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</si>
  <si>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</si>
  <si>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</si>
  <si>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</si>
  <si>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</si>
  <si>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</si>
  <si>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</si>
  <si>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</si>
  <si>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</si>
  <si>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</si>
  <si>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</si>
  <si>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</si>
  <si>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</si>
  <si>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</si>
  <si>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</si>
  <si>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</si>
  <si>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</si>
  <si>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Lousiana</t>
  </si>
  <si>
    <t>Maine</t>
  </si>
  <si>
    <t>Maryland</t>
  </si>
  <si>
    <t>Massachussets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</si>
  <si>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</si>
  <si>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</si>
  <si>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</si>
  <si>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</si>
  <si>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</si>
  <si>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</si>
  <si>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</si>
  <si>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</si>
  <si>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</si>
  <si>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</si>
  <si>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</si>
  <si>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</si>
  <si>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</si>
  <si>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N.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</si>
  <si>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</si>
  <si>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</si>
  <si>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</si>
  <si>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</si>
  <si>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</si>
  <si>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</si>
  <si>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</si>
  <si>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</si>
  <si>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</si>
  <si>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</si>
  <si>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</si>
  <si>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</si>
  <si>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</t>
  </si>
  <si>
    <t>Virginia</t>
  </si>
  <si>
    <t>Washington</t>
  </si>
  <si>
    <t>West Virginia</t>
  </si>
  <si>
    <t>Wisconsin</t>
  </si>
  <si>
    <t>Wyoming</t>
  </si>
  <si>
    <t>Total</t>
  </si>
  <si>
    <t>% of</t>
  </si>
  <si>
    <t>TOTAL</t>
  </si>
  <si>
    <t xml:space="preserve"> </t>
  </si>
  <si>
    <t>FY 2013 STATE OF GOOD REPAIR PROGRAM (5337) OBLIGATIONS BY STATE</t>
  </si>
  <si>
    <t>FIXED</t>
  </si>
  <si>
    <t>GUIDEWAY</t>
  </si>
  <si>
    <t>TABLE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</si>
</sst>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sz val="8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8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7">
    <xf numFmtId="0" fontId="0" fillId="0" borderId="0" xfId="0"/>
    <xf numFmtId="0" fontId="2" fillId="0" borderId="0" xfId="1"/>
    <xf numFmtId="3" fontId="3" fillId="0" borderId="0" xfId="1" applyNumberFormat="1" applyFont="1"/>
    <xf numFmtId="3" fontId="3" fillId="0" borderId="0" xfId="1" quotePrefix="1" applyNumberFormat="1" applyFont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3" fontId="5" fillId="2" borderId="3" xfId="1" applyNumberFormat="1" applyFont="1" applyFill="1" applyBorder="1" applyAlignment="1">
      <alignment horizontal="center"/>
    </xf>
    <xf numFmtId="0" fontId="3" fillId="0" borderId="1" xfId="1" quotePrefix="1" applyNumberFormat="1" applyFont="1" applyBorder="1"/>
    <xf numFmtId="0" fontId="3" fillId="0" borderId="1" xfId="1" applyFont="1" applyBorder="1"/>
    <xf numFmtId="3" fontId="3" fillId="0" borderId="1" xfId="1" applyNumberFormat="1" applyFont="1" applyBorder="1"/>
    <xf numFmtId="0" fontId="3" fillId="0" borderId="3" xfId="1" applyFont="1" applyBorder="1"/>
    <xf numFmtId="3" fontId="3" fillId="0" borderId="3" xfId="1" applyNumberFormat="1" applyFont="1" applyBorder="1"/>
    <xf numFmtId="3" fontId="3" fillId="0" borderId="6" xfId="1" quotePrefix="1" applyNumberFormat="1" applyFont="1" applyBorder="1"/>
    <xf numFmtId="3" fontId="3" fillId="0" borderId="0" xfId="1" quotePrefix="1" applyNumberFormat="1" applyFont="1" applyBorder="1"/>
    <xf numFmtId="3" fontId="3" fillId="0" borderId="1" xfId="1" applyNumberFormat="1" applyFont="1" applyBorder="1"/>
    <xf numFmtId="3" fontId="3" fillId="0" borderId="0" xfId="1" applyNumberFormat="1" applyFont="1" applyBorder="1"/>
    <xf numFmtId="3" fontId="3" fillId="0" borderId="3" xfId="1" applyNumberFormat="1" applyFont="1" applyBorder="1"/>
    <xf numFmtId="3" fontId="3" fillId="0" borderId="6" xfId="1" quotePrefix="1" applyNumberFormat="1" applyFont="1" applyBorder="1"/>
    <xf numFmtId="3" fontId="3" fillId="0" borderId="0" xfId="1" quotePrefix="1" applyNumberFormat="1" applyFont="1" applyBorder="1"/>
    <xf numFmtId="0" fontId="5" fillId="2" borderId="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4" fillId="2" borderId="8" xfId="1" applyFont="1" applyFill="1" applyBorder="1"/>
    <xf numFmtId="0" fontId="4" fillId="2" borderId="9" xfId="1" applyFont="1" applyFill="1" applyBorder="1" applyAlignment="1">
      <alignment horizontal="center"/>
    </xf>
    <xf numFmtId="0" fontId="2" fillId="0" borderId="8" xfId="1" applyBorder="1"/>
    <xf numFmtId="165" fontId="3" fillId="0" borderId="10" xfId="1" applyNumberFormat="1" applyFont="1" applyBorder="1"/>
    <xf numFmtId="3" fontId="3" fillId="0" borderId="10" xfId="1" applyNumberFormat="1" applyFont="1" applyBorder="1"/>
    <xf numFmtId="3" fontId="3" fillId="0" borderId="11" xfId="1" applyNumberFormat="1" applyFont="1" applyBorder="1"/>
    <xf numFmtId="0" fontId="3" fillId="0" borderId="8" xfId="1" applyFont="1" applyBorder="1"/>
    <xf numFmtId="0" fontId="3" fillId="0" borderId="9" xfId="1" applyFont="1" applyBorder="1"/>
    <xf numFmtId="0" fontId="2" fillId="0" borderId="5" xfId="1" applyBorder="1"/>
    <xf numFmtId="0" fontId="4" fillId="2" borderId="3" xfId="1" applyFont="1" applyFill="1" applyBorder="1" applyAlignment="1">
      <alignment horizontal="center"/>
    </xf>
    <xf numFmtId="0" fontId="3" fillId="0" borderId="0" xfId="1" applyFont="1" applyBorder="1"/>
    <xf numFmtId="0" fontId="3" fillId="0" borderId="2" xfId="1" applyFont="1" applyBorder="1"/>
    <xf numFmtId="0" fontId="3" fillId="0" borderId="4" xfId="1" applyFont="1" applyBorder="1"/>
    <xf numFmtId="164" fontId="3" fillId="0" borderId="5" xfId="1" applyNumberFormat="1" applyFont="1" applyBorder="1"/>
    <xf numFmtId="164" fontId="3" fillId="0" borderId="7" xfId="1" applyNumberFormat="1" applyFont="1" applyBorder="1"/>
    <xf numFmtId="0" fontId="8" fillId="0" borderId="0" xfId="1" applyNumberFormat="1" applyFont="1" applyBorder="1"/>
    <xf numFmtId="0" fontId="8" fillId="0" borderId="6" xfId="1" applyNumberFormat="1" applyFont="1" applyBorder="1"/>
    <xf numFmtId="0" fontId="6" fillId="0" borderId="0" xfId="1" applyFont="1" applyBorder="1"/>
    <xf numFmtId="3" fontId="6" fillId="0" borderId="0" xfId="1" applyNumberFormat="1" applyFont="1" applyBorder="1"/>
    <xf numFmtId="165" fontId="6" fillId="0" borderId="0" xfId="1" applyNumberFormat="1" applyFont="1" applyBorder="1"/>
    <xf numFmtId="165" fontId="6" fillId="0" borderId="10" xfId="1" applyNumberFormat="1" applyFont="1" applyBorder="1"/>
    <xf numFmtId="164" fontId="6" fillId="0" borderId="5" xfId="1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workbookViewId="0">
      <selection activeCell="Q34" sqref="Q34"/>
    </sheetView>
  </sheetViews>
  <sheetFormatPr defaultRowHeight="15" x14ac:dyDescent="0.25"/>
  <cols>
    <col min="1" max="1" width="21.7109375" customWidth="1"/>
    <col min="2" max="2" width="7.7109375" customWidth="1"/>
    <col min="3" max="3" width="12" customWidth="1"/>
    <col min="4" max="4" width="12.85546875" customWidth="1"/>
    <col min="5" max="5" width="11.42578125" customWidth="1"/>
    <col min="6" max="6" width="16.42578125" customWidth="1"/>
    <col min="7" max="7" width="12.28515625" customWidth="1"/>
    <col min="8" max="8" width="7.28515625" customWidth="1"/>
  </cols>
  <sheetData>
    <row r="1" spans="1:8" x14ac:dyDescent="0.25">
      <c r="A1" s="45" t="s">
        <v>70</v>
      </c>
      <c r="B1" s="45"/>
      <c r="C1" s="45"/>
      <c r="D1" s="45"/>
      <c r="E1" s="45"/>
      <c r="F1" s="45"/>
      <c r="G1" s="45"/>
      <c r="H1" s="45"/>
    </row>
    <row r="2" spans="1:8" x14ac:dyDescent="0.25">
      <c r="D2" t="s">
        <v>66</v>
      </c>
    </row>
    <row r="3" spans="1:8" x14ac:dyDescent="0.25">
      <c r="A3" s="45" t="s">
        <v>67</v>
      </c>
      <c r="B3" s="45"/>
      <c r="C3" s="45"/>
      <c r="D3" s="45"/>
      <c r="E3" s="45"/>
      <c r="F3" s="45"/>
      <c r="G3" s="45"/>
      <c r="H3" s="45"/>
    </row>
    <row r="4" spans="1:8" ht="15.75" thickBot="1" x14ac:dyDescent="0.3">
      <c r="A4" s="46"/>
      <c r="B4" s="46"/>
      <c r="C4" s="46"/>
      <c r="D4" s="46"/>
      <c r="E4" s="46"/>
      <c r="F4" s="46"/>
      <c r="G4" s="46"/>
      <c r="H4" s="46"/>
    </row>
    <row r="5" spans="1:8" x14ac:dyDescent="0.25">
      <c r="A5" s="4"/>
      <c r="B5" s="7" t="s">
        <v>0</v>
      </c>
      <c r="C5" s="5" t="s">
        <v>1</v>
      </c>
      <c r="D5" s="5" t="s">
        <v>1</v>
      </c>
      <c r="E5" s="5" t="s">
        <v>1</v>
      </c>
      <c r="F5" s="5" t="s">
        <v>68</v>
      </c>
      <c r="G5" s="23"/>
      <c r="H5" s="21" t="s">
        <v>64</v>
      </c>
    </row>
    <row r="6" spans="1:8" ht="15.75" thickBot="1" x14ac:dyDescent="0.3">
      <c r="A6" s="32" t="s">
        <v>2</v>
      </c>
      <c r="B6" s="8" t="s">
        <v>3</v>
      </c>
      <c r="C6" s="6" t="s">
        <v>4</v>
      </c>
      <c r="D6" s="6" t="s">
        <v>5</v>
      </c>
      <c r="E6" s="6" t="s">
        <v>6</v>
      </c>
      <c r="F6" s="32" t="s">
        <v>69</v>
      </c>
      <c r="G6" s="24" t="s">
        <v>65</v>
      </c>
      <c r="H6" s="22" t="s">
        <v>63</v>
      </c>
    </row>
    <row r="7" spans="1:8" x14ac:dyDescent="0.25">
      <c r="A7" s="9"/>
      <c r="B7" s="1"/>
      <c r="C7" s="1"/>
      <c r="D7" s="1"/>
      <c r="E7" s="16"/>
      <c r="F7" s="16"/>
      <c r="G7" s="25"/>
      <c r="H7" s="31"/>
    </row>
    <row r="8" spans="1:8" x14ac:dyDescent="0.25">
      <c r="A8" s="38" t="s">
        <v>7</v>
      </c>
      <c r="B8" s="3">
        <v>0</v>
      </c>
      <c r="C8" s="3">
        <v>0</v>
      </c>
      <c r="D8" s="3">
        <v>0</v>
      </c>
      <c r="E8" s="17">
        <v>0</v>
      </c>
      <c r="F8" s="17">
        <v>0</v>
      </c>
      <c r="G8" s="26">
        <f>SUM(C8:F8)</f>
        <v>0</v>
      </c>
      <c r="H8" s="36">
        <f>G8/G65*100</f>
        <v>0</v>
      </c>
    </row>
    <row r="9" spans="1:8" x14ac:dyDescent="0.25">
      <c r="A9" s="38" t="s">
        <v>8</v>
      </c>
      <c r="B9" s="3">
        <v>0</v>
      </c>
      <c r="C9" s="3">
        <v>0</v>
      </c>
      <c r="D9" s="3">
        <v>0</v>
      </c>
      <c r="E9" s="20">
        <v>0</v>
      </c>
      <c r="F9" s="20">
        <v>18275577</v>
      </c>
      <c r="G9" s="26">
        <f t="shared" ref="G9:G63" si="0">SUM(C9:F9)</f>
        <v>18275577</v>
      </c>
      <c r="H9" s="36">
        <f>G9/G65*100</f>
        <v>2.7050623803214204</v>
      </c>
    </row>
    <row r="10" spans="1:8" x14ac:dyDescent="0.25">
      <c r="A10" s="38" t="s">
        <v>9</v>
      </c>
      <c r="B10" s="3">
        <v>0</v>
      </c>
      <c r="C10" s="3">
        <v>0</v>
      </c>
      <c r="D10" s="3">
        <v>0</v>
      </c>
      <c r="E10" s="20">
        <v>0</v>
      </c>
      <c r="F10" s="20">
        <v>0</v>
      </c>
      <c r="G10" s="27">
        <f t="shared" si="0"/>
        <v>0</v>
      </c>
      <c r="H10" s="36">
        <f>G10/G65*100</f>
        <v>0</v>
      </c>
    </row>
    <row r="11" spans="1:8" x14ac:dyDescent="0.25">
      <c r="A11" s="38" t="s">
        <v>10</v>
      </c>
      <c r="B11" s="3">
        <v>0</v>
      </c>
      <c r="C11" s="3">
        <v>0</v>
      </c>
      <c r="D11" s="3">
        <v>0</v>
      </c>
      <c r="E11" s="20">
        <v>0</v>
      </c>
      <c r="F11" s="20">
        <v>0</v>
      </c>
      <c r="G11" s="27">
        <f t="shared" si="0"/>
        <v>0</v>
      </c>
      <c r="H11" s="36">
        <f>G11/G65*100</f>
        <v>0</v>
      </c>
    </row>
    <row r="12" spans="1:8" x14ac:dyDescent="0.25">
      <c r="A12" s="38" t="s">
        <v>11</v>
      </c>
      <c r="B12" s="3">
        <v>0</v>
      </c>
      <c r="C12" s="2">
        <v>0</v>
      </c>
      <c r="D12" s="3">
        <v>0</v>
      </c>
      <c r="E12" s="17">
        <v>0</v>
      </c>
      <c r="F12" s="17">
        <v>111157</v>
      </c>
      <c r="G12" s="27">
        <f t="shared" si="0"/>
        <v>111157</v>
      </c>
      <c r="H12" s="36">
        <f>G12/G65*100</f>
        <v>1.6452920693523828E-2</v>
      </c>
    </row>
    <row r="13" spans="1:8" x14ac:dyDescent="0.25">
      <c r="A13" s="39" t="s">
        <v>12</v>
      </c>
      <c r="B13" s="14">
        <v>0</v>
      </c>
      <c r="C13" s="14">
        <v>0</v>
      </c>
      <c r="D13" s="14">
        <v>20623845</v>
      </c>
      <c r="E13" s="19">
        <v>0</v>
      </c>
      <c r="F13" s="19">
        <v>42646891</v>
      </c>
      <c r="G13" s="28">
        <f t="shared" si="0"/>
        <v>63270736</v>
      </c>
      <c r="H13" s="37">
        <f>G13/G65*100</f>
        <v>9.3650278581545301</v>
      </c>
    </row>
    <row r="14" spans="1:8" x14ac:dyDescent="0.25">
      <c r="A14" s="38" t="s">
        <v>13</v>
      </c>
      <c r="B14" s="3">
        <v>0</v>
      </c>
      <c r="C14" s="3">
        <v>0</v>
      </c>
      <c r="D14" s="3">
        <v>0</v>
      </c>
      <c r="E14" s="20">
        <v>0</v>
      </c>
      <c r="F14" s="20">
        <v>8682471</v>
      </c>
      <c r="G14" s="27">
        <f t="shared" si="0"/>
        <v>8682471</v>
      </c>
      <c r="H14" s="36">
        <f>G14/G65*100</f>
        <v>1.2851372993767423</v>
      </c>
    </row>
    <row r="15" spans="1:8" x14ac:dyDescent="0.25">
      <c r="A15" s="38" t="s">
        <v>14</v>
      </c>
      <c r="B15" s="3">
        <v>0</v>
      </c>
      <c r="C15" s="3">
        <v>0</v>
      </c>
      <c r="D15" s="3">
        <v>0</v>
      </c>
      <c r="E15" s="20">
        <v>0</v>
      </c>
      <c r="F15" s="20">
        <v>0</v>
      </c>
      <c r="G15" s="27">
        <f t="shared" si="0"/>
        <v>0</v>
      </c>
      <c r="H15" s="36">
        <f>G15/G65*100</f>
        <v>0</v>
      </c>
    </row>
    <row r="16" spans="1:8" x14ac:dyDescent="0.25">
      <c r="A16" s="38" t="s">
        <v>15</v>
      </c>
      <c r="B16" s="3">
        <v>0</v>
      </c>
      <c r="C16" s="3">
        <v>0</v>
      </c>
      <c r="D16" s="3">
        <v>0</v>
      </c>
      <c r="E16" s="20">
        <v>0</v>
      </c>
      <c r="F16" s="20">
        <v>0</v>
      </c>
      <c r="G16" s="27">
        <f t="shared" si="0"/>
        <v>0</v>
      </c>
      <c r="H16" s="36">
        <f>G16/G65*100</f>
        <v>0</v>
      </c>
    </row>
    <row r="17" spans="1:15" x14ac:dyDescent="0.25">
      <c r="A17" s="38" t="s">
        <v>16</v>
      </c>
      <c r="B17" s="3">
        <v>0</v>
      </c>
      <c r="C17" s="3">
        <v>0</v>
      </c>
      <c r="D17" s="3">
        <v>0</v>
      </c>
      <c r="E17" s="20">
        <v>0</v>
      </c>
      <c r="F17" s="20">
        <v>0</v>
      </c>
      <c r="G17" s="27">
        <f t="shared" si="0"/>
        <v>0</v>
      </c>
      <c r="H17" s="36">
        <f>G17/G65*100</f>
        <v>0</v>
      </c>
    </row>
    <row r="18" spans="1:15" x14ac:dyDescent="0.25">
      <c r="A18" s="39" t="s">
        <v>17</v>
      </c>
      <c r="B18" s="14">
        <v>0</v>
      </c>
      <c r="C18" s="14">
        <v>0</v>
      </c>
      <c r="D18" s="14">
        <v>0</v>
      </c>
      <c r="E18" s="19">
        <v>0</v>
      </c>
      <c r="F18" s="19">
        <v>0</v>
      </c>
      <c r="G18" s="28">
        <f t="shared" si="0"/>
        <v>0</v>
      </c>
      <c r="H18" s="37">
        <f>G18/G65*100</f>
        <v>0</v>
      </c>
      <c r="O18" s="33"/>
    </row>
    <row r="19" spans="1:15" x14ac:dyDescent="0.25">
      <c r="A19" s="38" t="s">
        <v>18</v>
      </c>
      <c r="B19" s="3">
        <v>0</v>
      </c>
      <c r="C19" s="3">
        <v>0</v>
      </c>
      <c r="D19" s="3">
        <v>0</v>
      </c>
      <c r="E19" s="20">
        <v>0</v>
      </c>
      <c r="F19" s="20">
        <v>26000000</v>
      </c>
      <c r="G19" s="27">
        <f t="shared" si="0"/>
        <v>26000000</v>
      </c>
      <c r="H19" s="36">
        <f>G19/G65*100</f>
        <v>3.8483940555396381</v>
      </c>
      <c r="O19" s="33"/>
    </row>
    <row r="20" spans="1:15" x14ac:dyDescent="0.25">
      <c r="A20" s="38" t="s">
        <v>19</v>
      </c>
      <c r="B20" s="3">
        <v>0</v>
      </c>
      <c r="C20" s="3">
        <v>0</v>
      </c>
      <c r="D20" s="3">
        <v>0</v>
      </c>
      <c r="E20" s="20">
        <v>0</v>
      </c>
      <c r="F20" s="20">
        <v>0</v>
      </c>
      <c r="G20" s="27">
        <f t="shared" si="0"/>
        <v>0</v>
      </c>
      <c r="H20" s="36">
        <f>G20/G65*100</f>
        <v>0</v>
      </c>
      <c r="O20" s="33"/>
    </row>
    <row r="21" spans="1:15" x14ac:dyDescent="0.25">
      <c r="A21" s="38" t="s">
        <v>20</v>
      </c>
      <c r="B21" s="3">
        <v>0</v>
      </c>
      <c r="C21" s="2">
        <v>0</v>
      </c>
      <c r="D21" s="3">
        <v>0</v>
      </c>
      <c r="E21" s="17">
        <v>0</v>
      </c>
      <c r="F21" s="17">
        <v>0</v>
      </c>
      <c r="G21" s="27">
        <f t="shared" si="0"/>
        <v>0</v>
      </c>
      <c r="H21" s="36">
        <f>G21/G65*100</f>
        <v>0</v>
      </c>
      <c r="O21" s="33"/>
    </row>
    <row r="22" spans="1:15" x14ac:dyDescent="0.25">
      <c r="A22" s="38" t="s">
        <v>21</v>
      </c>
      <c r="B22" s="3">
        <v>0</v>
      </c>
      <c r="C22" s="3">
        <v>0</v>
      </c>
      <c r="D22" s="3">
        <v>0</v>
      </c>
      <c r="E22" s="20">
        <v>0</v>
      </c>
      <c r="F22" s="20">
        <v>0</v>
      </c>
      <c r="G22" s="27">
        <f t="shared" si="0"/>
        <v>0</v>
      </c>
      <c r="H22" s="36">
        <f>G22/G65*100</f>
        <v>0</v>
      </c>
    </row>
    <row r="23" spans="1:15" x14ac:dyDescent="0.25">
      <c r="A23" s="38" t="s">
        <v>22</v>
      </c>
      <c r="B23" s="3">
        <v>0</v>
      </c>
      <c r="C23" s="2">
        <v>0</v>
      </c>
      <c r="D23" s="3">
        <v>0</v>
      </c>
      <c r="E23" s="20">
        <v>0</v>
      </c>
      <c r="F23" s="20">
        <v>200753463</v>
      </c>
      <c r="G23" s="27">
        <f t="shared" si="0"/>
        <v>200753463</v>
      </c>
      <c r="H23" s="36">
        <f>G23/G65*100</f>
        <v>29.714555139930642</v>
      </c>
    </row>
    <row r="24" spans="1:15" x14ac:dyDescent="0.25">
      <c r="A24" s="39" t="s">
        <v>23</v>
      </c>
      <c r="B24" s="14">
        <v>0</v>
      </c>
      <c r="C24" s="14">
        <v>0</v>
      </c>
      <c r="D24" s="14">
        <v>0</v>
      </c>
      <c r="E24" s="19">
        <v>0</v>
      </c>
      <c r="F24" s="19">
        <v>12661941</v>
      </c>
      <c r="G24" s="28">
        <f t="shared" si="0"/>
        <v>12661941</v>
      </c>
      <c r="H24" s="37">
        <f>G24/G65*100</f>
        <v>1.8741591721536011</v>
      </c>
    </row>
    <row r="25" spans="1:15" x14ac:dyDescent="0.25">
      <c r="A25" s="38" t="s">
        <v>24</v>
      </c>
      <c r="B25" s="3">
        <v>0</v>
      </c>
      <c r="C25" s="3">
        <v>0</v>
      </c>
      <c r="D25" s="3">
        <v>0</v>
      </c>
      <c r="E25" s="20">
        <v>0</v>
      </c>
      <c r="F25" s="20">
        <v>0</v>
      </c>
      <c r="G25" s="27">
        <f t="shared" si="0"/>
        <v>0</v>
      </c>
      <c r="H25" s="36">
        <f>G25/G65*100</f>
        <v>0</v>
      </c>
    </row>
    <row r="26" spans="1:15" x14ac:dyDescent="0.25">
      <c r="A26" s="38" t="s">
        <v>25</v>
      </c>
      <c r="B26" s="3">
        <v>0</v>
      </c>
      <c r="C26" s="2">
        <v>0</v>
      </c>
      <c r="D26" s="3">
        <v>0</v>
      </c>
      <c r="E26" s="17">
        <v>0</v>
      </c>
      <c r="F26" s="17">
        <v>0</v>
      </c>
      <c r="G26" s="27">
        <f t="shared" si="0"/>
        <v>0</v>
      </c>
      <c r="H26" s="36">
        <f>G26/G65*100</f>
        <v>0</v>
      </c>
    </row>
    <row r="27" spans="1:15" x14ac:dyDescent="0.25">
      <c r="A27" s="38" t="s">
        <v>26</v>
      </c>
      <c r="B27" s="3">
        <v>0</v>
      </c>
      <c r="C27" s="3">
        <v>0</v>
      </c>
      <c r="D27" s="3">
        <v>0</v>
      </c>
      <c r="E27" s="20">
        <v>0</v>
      </c>
      <c r="F27" s="20">
        <v>0</v>
      </c>
      <c r="G27" s="27">
        <f t="shared" si="0"/>
        <v>0</v>
      </c>
      <c r="H27" s="36">
        <f>G27/G65*100</f>
        <v>0</v>
      </c>
    </row>
    <row r="28" spans="1:15" x14ac:dyDescent="0.25">
      <c r="A28" s="38" t="s">
        <v>27</v>
      </c>
      <c r="B28" s="3">
        <v>0</v>
      </c>
      <c r="C28" s="3">
        <v>0</v>
      </c>
      <c r="D28" s="3">
        <v>0</v>
      </c>
      <c r="E28" s="20">
        <v>0</v>
      </c>
      <c r="F28" s="20">
        <v>0</v>
      </c>
      <c r="G28" s="27">
        <f t="shared" si="0"/>
        <v>0</v>
      </c>
      <c r="H28" s="36">
        <f>G28/G65*100</f>
        <v>0</v>
      </c>
    </row>
    <row r="29" spans="1:15" x14ac:dyDescent="0.25">
      <c r="A29" s="39" t="s">
        <v>28</v>
      </c>
      <c r="B29" s="14">
        <v>0</v>
      </c>
      <c r="C29" s="14">
        <v>0</v>
      </c>
      <c r="D29" s="14">
        <v>0</v>
      </c>
      <c r="E29" s="19">
        <v>0</v>
      </c>
      <c r="F29" s="19">
        <v>1342405</v>
      </c>
      <c r="G29" s="28">
        <f t="shared" si="0"/>
        <v>1342405</v>
      </c>
      <c r="H29" s="37">
        <f>G29/G65*100</f>
        <v>0.19869628546641108</v>
      </c>
    </row>
    <row r="30" spans="1:15" x14ac:dyDescent="0.25">
      <c r="A30" s="38" t="s">
        <v>29</v>
      </c>
      <c r="B30" s="3">
        <v>0</v>
      </c>
      <c r="C30" s="3">
        <v>0</v>
      </c>
      <c r="D30" s="3">
        <v>0</v>
      </c>
      <c r="E30" s="20">
        <v>0</v>
      </c>
      <c r="F30" s="20">
        <v>0</v>
      </c>
      <c r="G30" s="27">
        <f t="shared" si="0"/>
        <v>0</v>
      </c>
      <c r="H30" s="36">
        <f>G30/G65*100</f>
        <v>0</v>
      </c>
    </row>
    <row r="31" spans="1:15" x14ac:dyDescent="0.25">
      <c r="A31" s="38" t="s">
        <v>30</v>
      </c>
      <c r="B31" s="3">
        <v>0</v>
      </c>
      <c r="C31" s="2">
        <v>0</v>
      </c>
      <c r="D31" s="3">
        <v>0</v>
      </c>
      <c r="E31" s="20">
        <v>0</v>
      </c>
      <c r="F31" s="20">
        <v>0</v>
      </c>
      <c r="G31" s="27">
        <f t="shared" si="0"/>
        <v>0</v>
      </c>
      <c r="H31" s="36">
        <f>G31/G65*100</f>
        <v>0</v>
      </c>
    </row>
    <row r="32" spans="1:15" x14ac:dyDescent="0.25">
      <c r="A32" s="38" t="s">
        <v>31</v>
      </c>
      <c r="B32" s="3">
        <v>0</v>
      </c>
      <c r="C32" s="3">
        <v>0</v>
      </c>
      <c r="D32" s="3">
        <v>0</v>
      </c>
      <c r="E32" s="20">
        <v>0</v>
      </c>
      <c r="F32" s="20">
        <v>1026987</v>
      </c>
      <c r="G32" s="27">
        <f t="shared" si="0"/>
        <v>1026987</v>
      </c>
      <c r="H32" s="36">
        <f>G32/G65*100</f>
        <v>0.15200964099678793</v>
      </c>
    </row>
    <row r="33" spans="1:8" x14ac:dyDescent="0.25">
      <c r="A33" s="38" t="s">
        <v>32</v>
      </c>
      <c r="B33" s="3">
        <v>10</v>
      </c>
      <c r="C33" s="3">
        <v>3502574</v>
      </c>
      <c r="D33" s="3">
        <v>0</v>
      </c>
      <c r="E33" s="20">
        <v>0</v>
      </c>
      <c r="F33" s="20">
        <v>2056000</v>
      </c>
      <c r="G33" s="27">
        <f t="shared" si="0"/>
        <v>5558574</v>
      </c>
      <c r="H33" s="36">
        <f>G33/G65*100</f>
        <v>0.82275319764912258</v>
      </c>
    </row>
    <row r="34" spans="1:8" x14ac:dyDescent="0.25">
      <c r="A34" s="39" t="s">
        <v>33</v>
      </c>
      <c r="B34" s="14">
        <v>0</v>
      </c>
      <c r="C34" s="14">
        <v>0</v>
      </c>
      <c r="D34" s="14">
        <v>0</v>
      </c>
      <c r="E34" s="19">
        <v>0</v>
      </c>
      <c r="F34" s="19">
        <v>0</v>
      </c>
      <c r="G34" s="28">
        <f t="shared" si="0"/>
        <v>0</v>
      </c>
      <c r="H34" s="37">
        <f>G34/G65*100</f>
        <v>0</v>
      </c>
    </row>
    <row r="35" spans="1:8" x14ac:dyDescent="0.25">
      <c r="A35" s="38" t="s">
        <v>34</v>
      </c>
      <c r="B35" s="3">
        <v>0</v>
      </c>
      <c r="C35" s="3">
        <v>0</v>
      </c>
      <c r="D35" s="3">
        <v>0</v>
      </c>
      <c r="E35" s="17">
        <v>0</v>
      </c>
      <c r="F35" s="17">
        <v>10554093</v>
      </c>
      <c r="G35" s="27">
        <f t="shared" si="0"/>
        <v>10554093</v>
      </c>
      <c r="H35" s="36">
        <f>G35/G65*100</f>
        <v>1.5621657216466349</v>
      </c>
    </row>
    <row r="36" spans="1:8" x14ac:dyDescent="0.25">
      <c r="A36" s="38" t="s">
        <v>35</v>
      </c>
      <c r="B36" s="3">
        <v>0</v>
      </c>
      <c r="C36" s="2">
        <v>0</v>
      </c>
      <c r="D36" s="3">
        <v>0</v>
      </c>
      <c r="E36" s="17">
        <v>0</v>
      </c>
      <c r="F36" s="17">
        <v>0</v>
      </c>
      <c r="G36" s="27">
        <f t="shared" si="0"/>
        <v>0</v>
      </c>
      <c r="H36" s="36">
        <f>G36/G65*100</f>
        <v>0</v>
      </c>
    </row>
    <row r="37" spans="1:8" x14ac:dyDescent="0.25">
      <c r="A37" s="38" t="s">
        <v>36</v>
      </c>
      <c r="B37" s="3">
        <v>0</v>
      </c>
      <c r="C37" s="3">
        <v>0</v>
      </c>
      <c r="D37" s="3">
        <v>0</v>
      </c>
      <c r="E37" s="20">
        <v>0</v>
      </c>
      <c r="F37" s="20">
        <v>0</v>
      </c>
      <c r="G37" s="27">
        <f t="shared" si="0"/>
        <v>0</v>
      </c>
      <c r="H37" s="36">
        <f>G37/G65*100</f>
        <v>0</v>
      </c>
    </row>
    <row r="38" spans="1:8" x14ac:dyDescent="0.25">
      <c r="A38" s="38" t="s">
        <v>37</v>
      </c>
      <c r="B38" s="3">
        <v>0</v>
      </c>
      <c r="C38" s="3">
        <v>0</v>
      </c>
      <c r="D38" s="3">
        <v>0</v>
      </c>
      <c r="E38" s="20">
        <v>0</v>
      </c>
      <c r="F38" s="20">
        <v>0</v>
      </c>
      <c r="G38" s="27">
        <f t="shared" si="0"/>
        <v>0</v>
      </c>
      <c r="H38" s="36">
        <f>G38/G65*100</f>
        <v>0</v>
      </c>
    </row>
    <row r="39" spans="1:8" x14ac:dyDescent="0.25">
      <c r="A39" s="39" t="s">
        <v>38</v>
      </c>
      <c r="B39" s="14">
        <v>0</v>
      </c>
      <c r="C39" s="14">
        <v>0</v>
      </c>
      <c r="D39" s="14">
        <v>0</v>
      </c>
      <c r="E39" s="19">
        <v>0</v>
      </c>
      <c r="F39" s="19">
        <v>0</v>
      </c>
      <c r="G39" s="28">
        <f t="shared" si="0"/>
        <v>0</v>
      </c>
      <c r="H39" s="37">
        <f>G39/G65*100</f>
        <v>0</v>
      </c>
    </row>
    <row r="40" spans="1:8" x14ac:dyDescent="0.25">
      <c r="A40" s="38" t="s">
        <v>39</v>
      </c>
      <c r="B40" s="3">
        <v>0</v>
      </c>
      <c r="C40" s="3">
        <v>0</v>
      </c>
      <c r="D40" s="3">
        <v>0</v>
      </c>
      <c r="E40" s="17">
        <v>0</v>
      </c>
      <c r="F40" s="17">
        <v>142590543</v>
      </c>
      <c r="G40" s="27">
        <f t="shared" si="0"/>
        <v>142590543</v>
      </c>
      <c r="H40" s="36">
        <f>G40/G65*100</f>
        <v>21.105561463744969</v>
      </c>
    </row>
    <row r="41" spans="1:8" x14ac:dyDescent="0.25">
      <c r="A41" s="38" t="s">
        <v>40</v>
      </c>
      <c r="B41" s="3">
        <v>0</v>
      </c>
      <c r="C41" s="3">
        <v>0</v>
      </c>
      <c r="D41" s="3">
        <v>0</v>
      </c>
      <c r="E41" s="17">
        <v>0</v>
      </c>
      <c r="F41" s="17">
        <v>0</v>
      </c>
      <c r="G41" s="27">
        <f t="shared" si="0"/>
        <v>0</v>
      </c>
      <c r="H41" s="36">
        <f>G41/G65*100</f>
        <v>0</v>
      </c>
    </row>
    <row r="42" spans="1:8" x14ac:dyDescent="0.25">
      <c r="A42" s="38" t="s">
        <v>41</v>
      </c>
      <c r="B42" s="3">
        <v>0</v>
      </c>
      <c r="C42" s="2">
        <v>0</v>
      </c>
      <c r="D42" s="3">
        <v>0</v>
      </c>
      <c r="E42" s="17">
        <v>0</v>
      </c>
      <c r="F42" s="17">
        <v>0</v>
      </c>
      <c r="G42" s="27">
        <f t="shared" si="0"/>
        <v>0</v>
      </c>
      <c r="H42" s="36">
        <f>G42/G65*100</f>
        <v>0</v>
      </c>
    </row>
    <row r="43" spans="1:8" x14ac:dyDescent="0.25">
      <c r="A43" s="38" t="s">
        <v>42</v>
      </c>
      <c r="B43" s="3">
        <v>0</v>
      </c>
      <c r="C43" s="3">
        <v>0</v>
      </c>
      <c r="D43" s="3">
        <v>0</v>
      </c>
      <c r="E43" s="20">
        <v>0</v>
      </c>
      <c r="F43" s="20">
        <v>0</v>
      </c>
      <c r="G43" s="27">
        <f t="shared" si="0"/>
        <v>0</v>
      </c>
      <c r="H43" s="36">
        <f>G43/G65*100</f>
        <v>0</v>
      </c>
    </row>
    <row r="44" spans="1:8" x14ac:dyDescent="0.25">
      <c r="A44" s="39" t="s">
        <v>43</v>
      </c>
      <c r="B44" s="14">
        <v>0</v>
      </c>
      <c r="C44" s="14">
        <v>0</v>
      </c>
      <c r="D44" s="14">
        <v>0</v>
      </c>
      <c r="E44" s="19">
        <v>0</v>
      </c>
      <c r="F44" s="19">
        <v>0</v>
      </c>
      <c r="G44" s="28">
        <f t="shared" si="0"/>
        <v>0</v>
      </c>
      <c r="H44" s="37">
        <f>G44/G65*100</f>
        <v>0</v>
      </c>
    </row>
    <row r="45" spans="1:8" x14ac:dyDescent="0.25">
      <c r="A45" s="38" t="s">
        <v>44</v>
      </c>
      <c r="B45" s="15">
        <v>0</v>
      </c>
      <c r="C45" s="15">
        <v>0</v>
      </c>
      <c r="D45" s="15">
        <v>0</v>
      </c>
      <c r="E45" s="20">
        <v>0</v>
      </c>
      <c r="F45" s="20">
        <v>0</v>
      </c>
      <c r="G45" s="27">
        <f t="shared" si="0"/>
        <v>0</v>
      </c>
      <c r="H45" s="36">
        <f>G45/G65*100</f>
        <v>0</v>
      </c>
    </row>
    <row r="46" spans="1:8" x14ac:dyDescent="0.25">
      <c r="A46" s="38" t="s">
        <v>45</v>
      </c>
      <c r="B46" s="3">
        <v>0</v>
      </c>
      <c r="C46" s="3">
        <v>0</v>
      </c>
      <c r="D46" s="3">
        <v>10419922</v>
      </c>
      <c r="E46" s="20">
        <v>0</v>
      </c>
      <c r="F46" s="20">
        <v>11328286</v>
      </c>
      <c r="G46" s="27">
        <f t="shared" si="0"/>
        <v>21748208</v>
      </c>
      <c r="H46" s="36">
        <f>G46/G65*100</f>
        <v>3.2190643994553696</v>
      </c>
    </row>
    <row r="47" spans="1:8" x14ac:dyDescent="0.25">
      <c r="A47" s="38" t="s">
        <v>46</v>
      </c>
      <c r="B47" s="3">
        <v>0</v>
      </c>
      <c r="C47" s="3">
        <v>0</v>
      </c>
      <c r="D47" s="3">
        <v>0</v>
      </c>
      <c r="E47" s="20">
        <v>0</v>
      </c>
      <c r="F47" s="20">
        <v>0</v>
      </c>
      <c r="G47" s="27">
        <f t="shared" si="0"/>
        <v>0</v>
      </c>
      <c r="H47" s="36">
        <f>G47/G65*100</f>
        <v>0</v>
      </c>
    </row>
    <row r="48" spans="1:8" x14ac:dyDescent="0.25">
      <c r="A48" s="38" t="s">
        <v>47</v>
      </c>
      <c r="B48" s="3">
        <v>0</v>
      </c>
      <c r="C48" s="3">
        <v>0</v>
      </c>
      <c r="D48" s="3">
        <v>240784</v>
      </c>
      <c r="E48" s="20">
        <v>0</v>
      </c>
      <c r="F48" s="20">
        <v>17148109</v>
      </c>
      <c r="G48" s="27">
        <f t="shared" si="0"/>
        <v>17388893</v>
      </c>
      <c r="H48" s="36">
        <f>G48/G65*100</f>
        <v>2.5738197097544164</v>
      </c>
    </row>
    <row r="49" spans="1:8" x14ac:dyDescent="0.25">
      <c r="A49" s="38" t="s">
        <v>48</v>
      </c>
      <c r="B49" s="3">
        <v>0</v>
      </c>
      <c r="C49" s="3">
        <v>0</v>
      </c>
      <c r="D49" s="3">
        <v>0</v>
      </c>
      <c r="E49" s="20">
        <v>2025600</v>
      </c>
      <c r="F49" s="20">
        <v>117095799</v>
      </c>
      <c r="G49" s="27">
        <f t="shared" si="0"/>
        <v>119121399</v>
      </c>
      <c r="H49" s="36">
        <f>G49/G65*100</f>
        <v>17.631772453814055</v>
      </c>
    </row>
    <row r="50" spans="1:8" x14ac:dyDescent="0.25">
      <c r="A50" s="39" t="s">
        <v>49</v>
      </c>
      <c r="B50" s="14">
        <v>0</v>
      </c>
      <c r="C50" s="14">
        <v>0</v>
      </c>
      <c r="D50" s="14">
        <v>0</v>
      </c>
      <c r="E50" s="19">
        <v>0</v>
      </c>
      <c r="F50" s="19">
        <v>0</v>
      </c>
      <c r="G50" s="28">
        <f t="shared" si="0"/>
        <v>0</v>
      </c>
      <c r="H50" s="37">
        <f>G50/G65*100</f>
        <v>0</v>
      </c>
    </row>
    <row r="51" spans="1:8" x14ac:dyDescent="0.25">
      <c r="A51" s="38" t="s">
        <v>50</v>
      </c>
      <c r="B51" s="3">
        <v>0</v>
      </c>
      <c r="C51" s="3">
        <v>0</v>
      </c>
      <c r="D51" s="3">
        <v>0</v>
      </c>
      <c r="E51" s="20">
        <v>0</v>
      </c>
      <c r="F51" s="20">
        <v>0</v>
      </c>
      <c r="G51" s="27">
        <f t="shared" si="0"/>
        <v>0</v>
      </c>
      <c r="H51" s="36">
        <f>G51/G65*100</f>
        <v>0</v>
      </c>
    </row>
    <row r="52" spans="1:8" x14ac:dyDescent="0.25">
      <c r="A52" s="38" t="s">
        <v>51</v>
      </c>
      <c r="B52" s="3">
        <v>0</v>
      </c>
      <c r="C52" s="3">
        <v>0</v>
      </c>
      <c r="D52" s="3">
        <v>0</v>
      </c>
      <c r="E52" s="20">
        <v>0</v>
      </c>
      <c r="F52" s="20">
        <v>0</v>
      </c>
      <c r="G52" s="27">
        <f t="shared" si="0"/>
        <v>0</v>
      </c>
      <c r="H52" s="36">
        <f>G52/G65*100</f>
        <v>0</v>
      </c>
    </row>
    <row r="53" spans="1:8" x14ac:dyDescent="0.25">
      <c r="A53" s="38" t="s">
        <v>52</v>
      </c>
      <c r="B53" s="3">
        <v>0</v>
      </c>
      <c r="C53" s="3">
        <v>0</v>
      </c>
      <c r="D53" s="3">
        <v>0</v>
      </c>
      <c r="E53" s="17">
        <v>0</v>
      </c>
      <c r="F53" s="17">
        <v>0</v>
      </c>
      <c r="G53" s="27">
        <f t="shared" si="0"/>
        <v>0</v>
      </c>
      <c r="H53" s="36">
        <f>G53/G65*100</f>
        <v>0</v>
      </c>
    </row>
    <row r="54" spans="1:8" x14ac:dyDescent="0.25">
      <c r="A54" s="38" t="s">
        <v>53</v>
      </c>
      <c r="B54" s="3">
        <v>0</v>
      </c>
      <c r="C54" s="3">
        <v>0</v>
      </c>
      <c r="D54" s="3">
        <v>0</v>
      </c>
      <c r="E54" s="20">
        <v>0</v>
      </c>
      <c r="F54" s="20">
        <v>1255836</v>
      </c>
      <c r="G54" s="27">
        <f t="shared" si="0"/>
        <v>1255836</v>
      </c>
      <c r="H54" s="36">
        <f>G54/G65*100</f>
        <v>0.18588276142817989</v>
      </c>
    </row>
    <row r="55" spans="1:8" x14ac:dyDescent="0.25">
      <c r="A55" s="39" t="s">
        <v>54</v>
      </c>
      <c r="B55" s="14">
        <v>0</v>
      </c>
      <c r="C55" s="14">
        <v>0</v>
      </c>
      <c r="D55" s="14">
        <v>0</v>
      </c>
      <c r="E55" s="19">
        <v>0</v>
      </c>
      <c r="F55" s="19">
        <v>0</v>
      </c>
      <c r="G55" s="28">
        <f t="shared" si="0"/>
        <v>0</v>
      </c>
      <c r="H55" s="37">
        <f>G55/G65*100</f>
        <v>0</v>
      </c>
    </row>
    <row r="56" spans="1:8" x14ac:dyDescent="0.25">
      <c r="A56" s="38" t="s">
        <v>55</v>
      </c>
      <c r="B56" s="3">
        <v>0</v>
      </c>
      <c r="C56" s="3">
        <v>0</v>
      </c>
      <c r="D56" s="3">
        <v>0</v>
      </c>
      <c r="E56" s="20">
        <v>0</v>
      </c>
      <c r="F56" s="20">
        <v>0</v>
      </c>
      <c r="G56" s="27">
        <f t="shared" si="0"/>
        <v>0</v>
      </c>
      <c r="H56" s="36">
        <f>G56/G65*100</f>
        <v>0</v>
      </c>
    </row>
    <row r="57" spans="1:8" x14ac:dyDescent="0.25">
      <c r="A57" s="38" t="s">
        <v>56</v>
      </c>
      <c r="B57" s="3">
        <v>0</v>
      </c>
      <c r="C57" s="3">
        <v>0</v>
      </c>
      <c r="D57" s="3">
        <v>0</v>
      </c>
      <c r="E57" s="20">
        <v>0</v>
      </c>
      <c r="F57" s="20">
        <v>0</v>
      </c>
      <c r="G57" s="27">
        <f t="shared" si="0"/>
        <v>0</v>
      </c>
      <c r="H57" s="36">
        <f>G57/G65*100</f>
        <v>0</v>
      </c>
    </row>
    <row r="58" spans="1:8" x14ac:dyDescent="0.25">
      <c r="A58" s="38" t="s">
        <v>57</v>
      </c>
      <c r="B58" s="3">
        <v>0</v>
      </c>
      <c r="C58" s="3">
        <v>0</v>
      </c>
      <c r="D58" s="3">
        <v>0</v>
      </c>
      <c r="E58" s="17">
        <v>0</v>
      </c>
      <c r="F58" s="17">
        <v>0</v>
      </c>
      <c r="G58" s="27">
        <f t="shared" si="0"/>
        <v>0</v>
      </c>
      <c r="H58" s="36">
        <f>G58/G65*100</f>
        <v>0</v>
      </c>
    </row>
    <row r="59" spans="1:8" x14ac:dyDescent="0.25">
      <c r="A59" s="38" t="s">
        <v>58</v>
      </c>
      <c r="B59" s="3">
        <v>0</v>
      </c>
      <c r="C59" s="3">
        <v>0</v>
      </c>
      <c r="D59" s="3">
        <v>0</v>
      </c>
      <c r="E59" s="20">
        <v>0</v>
      </c>
      <c r="F59" s="20">
        <v>0</v>
      </c>
      <c r="G59" s="27">
        <f t="shared" si="0"/>
        <v>0</v>
      </c>
      <c r="H59" s="36">
        <f>G59/G65*100</f>
        <v>0</v>
      </c>
    </row>
    <row r="60" spans="1:8" x14ac:dyDescent="0.25">
      <c r="A60" s="39" t="s">
        <v>59</v>
      </c>
      <c r="B60" s="14">
        <v>9</v>
      </c>
      <c r="C60" s="14">
        <v>10800277</v>
      </c>
      <c r="D60" s="14">
        <v>12617657</v>
      </c>
      <c r="E60" s="19">
        <v>0</v>
      </c>
      <c r="F60" s="19">
        <v>1340843</v>
      </c>
      <c r="G60" s="28">
        <f t="shared" si="0"/>
        <v>24758777</v>
      </c>
      <c r="H60" s="37">
        <f>G60/G65*100</f>
        <v>3.6646742395858274</v>
      </c>
    </row>
    <row r="61" spans="1:8" x14ac:dyDescent="0.25">
      <c r="A61" s="38" t="s">
        <v>60</v>
      </c>
      <c r="B61" s="3">
        <v>0</v>
      </c>
      <c r="C61" s="3">
        <v>0</v>
      </c>
      <c r="D61" s="3">
        <v>0</v>
      </c>
      <c r="E61" s="17">
        <v>0</v>
      </c>
      <c r="F61" s="17">
        <v>0</v>
      </c>
      <c r="G61" s="27">
        <f t="shared" si="0"/>
        <v>0</v>
      </c>
      <c r="H61" s="36">
        <f>G61/G65*100</f>
        <v>0</v>
      </c>
    </row>
    <row r="62" spans="1:8" x14ac:dyDescent="0.25">
      <c r="A62" s="38" t="s">
        <v>61</v>
      </c>
      <c r="B62" s="3">
        <v>2</v>
      </c>
      <c r="C62" s="3">
        <v>505430</v>
      </c>
      <c r="D62" s="3">
        <v>0</v>
      </c>
      <c r="E62" s="17">
        <v>0</v>
      </c>
      <c r="F62" s="17">
        <v>0</v>
      </c>
      <c r="G62" s="27">
        <f t="shared" si="0"/>
        <v>505430</v>
      </c>
      <c r="H62" s="36">
        <f>G62/G65*100</f>
        <v>7.4811300288130739E-2</v>
      </c>
    </row>
    <row r="63" spans="1:8" ht="15.75" thickBot="1" x14ac:dyDescent="0.3">
      <c r="A63" s="38" t="s">
        <v>62</v>
      </c>
      <c r="B63" s="3">
        <v>0</v>
      </c>
      <c r="C63" s="3">
        <v>0</v>
      </c>
      <c r="D63" s="3">
        <v>0</v>
      </c>
      <c r="E63" s="17">
        <v>0</v>
      </c>
      <c r="F63" s="17">
        <v>0</v>
      </c>
      <c r="G63" s="27">
        <f t="shared" si="0"/>
        <v>0</v>
      </c>
      <c r="H63" s="36">
        <f>G63/G65*100</f>
        <v>0</v>
      </c>
    </row>
    <row r="64" spans="1:8" x14ac:dyDescent="0.25">
      <c r="A64" s="10"/>
      <c r="B64" s="11"/>
      <c r="C64" s="11"/>
      <c r="D64" s="11"/>
      <c r="E64" s="16"/>
      <c r="F64" s="16"/>
      <c r="G64" s="29"/>
      <c r="H64" s="34"/>
    </row>
    <row r="65" spans="1:8" x14ac:dyDescent="0.25">
      <c r="A65" s="40" t="s">
        <v>63</v>
      </c>
      <c r="B65" s="41">
        <f>SUM(B8:B64)</f>
        <v>21</v>
      </c>
      <c r="C65" s="42">
        <f>SUM(C8:C64)</f>
        <v>14808281</v>
      </c>
      <c r="D65" s="42">
        <f>SUM(D8:D63)</f>
        <v>43902208</v>
      </c>
      <c r="E65" s="42">
        <f>SUM(E8:E63)</f>
        <v>2025600</v>
      </c>
      <c r="F65" s="42">
        <f>SUM(F8:F63)</f>
        <v>614870401</v>
      </c>
      <c r="G65" s="43">
        <f>SUM(C65:F65)</f>
        <v>675606490</v>
      </c>
      <c r="H65" s="44">
        <v>100</v>
      </c>
    </row>
    <row r="66" spans="1:8" ht="15.75" thickBot="1" x14ac:dyDescent="0.3">
      <c r="A66" s="12"/>
      <c r="B66" s="13"/>
      <c r="C66" s="13"/>
      <c r="D66" s="13"/>
      <c r="E66" s="18"/>
      <c r="F66" s="18"/>
      <c r="G66" s="30"/>
      <c r="H66" s="35"/>
    </row>
  </sheetData>
  <mergeCells count="3">
    <mergeCell ref="A3:H3"/>
    <mergeCell ref="A4:H4"/>
    <mergeCell ref="A1:H1"/>
  </mergeCells>
  <pageMargins left="0.7" right="0.7" top="0.75" bottom="0.75" header="0.3" footer="0.3"/>
  <pageSetup orientation="portrait" horizontalDpi="4294967295" verticalDpi="4294967295" r:id="rId1"/>
  <ignoredErrors>
    <ignoredError sqref="G8:G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</cp:lastModifiedBy>
  <dcterms:created xsi:type="dcterms:W3CDTF">2014-07-01T14:43:46Z</dcterms:created>
  <dcterms:modified xsi:type="dcterms:W3CDTF">2015-10-01T19:19:55Z</dcterms:modified>
</cp:coreProperties>
</file>