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19140" windowHeight="9528" firstSheet="1" activeTab="1"/>
  </bookViews>
  <sheets>
    <sheet name="PIVOT" sheetId="3" state="hidden" r:id="rId1"/>
    <sheet name="t-6" sheetId="2" r:id="rId2"/>
  </sheet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I55" i="2" l="1"/>
  <c r="K55" i="2"/>
  <c r="G55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11" i="2"/>
  <c r="AC55" i="2"/>
  <c r="Y11" i="2" l="1"/>
  <c r="AI55" i="2"/>
  <c r="AG55" i="2"/>
  <c r="AE55" i="2"/>
  <c r="AA55" i="2"/>
  <c r="W55" i="2"/>
  <c r="U55" i="2"/>
  <c r="S55" i="2"/>
  <c r="Q55" i="2"/>
  <c r="O55" i="2"/>
  <c r="M55" i="2"/>
  <c r="E55" i="2"/>
  <c r="C55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AM19" i="2" s="1"/>
  <c r="Y18" i="2"/>
  <c r="Y17" i="2"/>
  <c r="Y16" i="2"/>
  <c r="Y15" i="2"/>
  <c r="AM15" i="2" s="1"/>
  <c r="Y14" i="2"/>
  <c r="Y13" i="2"/>
  <c r="AM13" i="2" s="1"/>
  <c r="Y12" i="2"/>
  <c r="X13" i="2" l="1"/>
  <c r="AD13" i="2"/>
  <c r="F15" i="2"/>
  <c r="AD15" i="2"/>
  <c r="N19" i="2"/>
  <c r="AD19" i="2"/>
  <c r="AM18" i="2"/>
  <c r="AB18" i="2" s="1"/>
  <c r="AM20" i="2"/>
  <c r="AM16" i="2"/>
  <c r="AM21" i="2"/>
  <c r="AJ21" i="2" s="1"/>
  <c r="AM23" i="2"/>
  <c r="D23" i="2" s="1"/>
  <c r="AM31" i="2"/>
  <c r="N31" i="2" s="1"/>
  <c r="AM33" i="2"/>
  <c r="AM35" i="2"/>
  <c r="AM43" i="2"/>
  <c r="AM45" i="2"/>
  <c r="AM47" i="2"/>
  <c r="AM49" i="2"/>
  <c r="AM51" i="2"/>
  <c r="X51" i="2" s="1"/>
  <c r="AM24" i="2"/>
  <c r="X24" i="2" s="1"/>
  <c r="AM26" i="2"/>
  <c r="AM28" i="2"/>
  <c r="AM30" i="2"/>
  <c r="AM34" i="2"/>
  <c r="AF34" i="2" s="1"/>
  <c r="AM38" i="2"/>
  <c r="V38" i="2" s="1"/>
  <c r="AM22" i="2"/>
  <c r="AL19" i="2"/>
  <c r="D19" i="2"/>
  <c r="P19" i="2"/>
  <c r="AB19" i="2"/>
  <c r="F19" i="2"/>
  <c r="V19" i="2"/>
  <c r="AF19" i="2"/>
  <c r="L19" i="2"/>
  <c r="X19" i="2"/>
  <c r="AM40" i="2"/>
  <c r="AM12" i="2"/>
  <c r="F13" i="2"/>
  <c r="P15" i="2"/>
  <c r="AL15" i="2"/>
  <c r="AM14" i="2"/>
  <c r="N13" i="2"/>
  <c r="AF13" i="2"/>
  <c r="P13" i="2"/>
  <c r="AL13" i="2"/>
  <c r="D13" i="2"/>
  <c r="V30" i="2"/>
  <c r="AH15" i="2"/>
  <c r="R15" i="2"/>
  <c r="J15" i="2"/>
  <c r="AJ15" i="2"/>
  <c r="AH13" i="2"/>
  <c r="R13" i="2"/>
  <c r="J13" i="2"/>
  <c r="AJ13" i="2"/>
  <c r="H15" i="2"/>
  <c r="T15" i="2"/>
  <c r="Z15" i="2"/>
  <c r="Z23" i="2"/>
  <c r="AM25" i="2"/>
  <c r="AD25" i="2" s="1"/>
  <c r="AM27" i="2"/>
  <c r="AM29" i="2"/>
  <c r="AM36" i="2"/>
  <c r="AD36" i="2" s="1"/>
  <c r="H13" i="2"/>
  <c r="T13" i="2"/>
  <c r="Z13" i="2"/>
  <c r="L15" i="2"/>
  <c r="V15" i="2"/>
  <c r="AB15" i="2"/>
  <c r="AH19" i="2"/>
  <c r="R19" i="2"/>
  <c r="J19" i="2"/>
  <c r="AJ19" i="2"/>
  <c r="AM37" i="2"/>
  <c r="H43" i="2"/>
  <c r="L51" i="2"/>
  <c r="AK55" i="2"/>
  <c r="L13" i="2"/>
  <c r="V13" i="2"/>
  <c r="AB13" i="2"/>
  <c r="D15" i="2"/>
  <c r="N15" i="2"/>
  <c r="X15" i="2"/>
  <c r="AF15" i="2"/>
  <c r="AM17" i="2"/>
  <c r="H19" i="2"/>
  <c r="T19" i="2"/>
  <c r="Z19" i="2"/>
  <c r="P34" i="2"/>
  <c r="Y55" i="2"/>
  <c r="AM11" i="2"/>
  <c r="AD11" i="2" s="1"/>
  <c r="AM32" i="2"/>
  <c r="AD32" i="2" s="1"/>
  <c r="AM39" i="2"/>
  <c r="AM41" i="2"/>
  <c r="AD41" i="2" s="1"/>
  <c r="AM52" i="2"/>
  <c r="AD52" i="2" s="1"/>
  <c r="AM42" i="2"/>
  <c r="AD42" i="2" s="1"/>
  <c r="AM44" i="2"/>
  <c r="AM46" i="2"/>
  <c r="AM48" i="2"/>
  <c r="AM50" i="2"/>
  <c r="AD50" i="2" s="1"/>
  <c r="AB21" i="2" l="1"/>
  <c r="AL31" i="2"/>
  <c r="T51" i="2"/>
  <c r="H23" i="2"/>
  <c r="R23" i="2"/>
  <c r="AL17" i="2"/>
  <c r="AD17" i="2"/>
  <c r="AL29" i="2"/>
  <c r="AD29" i="2"/>
  <c r="F34" i="2"/>
  <c r="AD34" i="2"/>
  <c r="AL24" i="2"/>
  <c r="AD24" i="2"/>
  <c r="P45" i="2"/>
  <c r="AD45" i="2"/>
  <c r="H31" i="2"/>
  <c r="AD31" i="2"/>
  <c r="L20" i="2"/>
  <c r="AD20" i="2"/>
  <c r="Z48" i="2"/>
  <c r="AD48" i="2"/>
  <c r="AJ34" i="2"/>
  <c r="L31" i="2"/>
  <c r="Z37" i="2"/>
  <c r="AD37" i="2"/>
  <c r="AL27" i="2"/>
  <c r="AD27" i="2"/>
  <c r="R20" i="2"/>
  <c r="AF30" i="2"/>
  <c r="AD30" i="2"/>
  <c r="AF51" i="2"/>
  <c r="AD51" i="2"/>
  <c r="X43" i="2"/>
  <c r="AD43" i="2"/>
  <c r="P23" i="2"/>
  <c r="AD23" i="2"/>
  <c r="V18" i="2"/>
  <c r="AD18" i="2"/>
  <c r="Z46" i="2"/>
  <c r="AD46" i="2"/>
  <c r="V14" i="2"/>
  <c r="AD14" i="2"/>
  <c r="AH12" i="2"/>
  <c r="AD12" i="2"/>
  <c r="F22" i="2"/>
  <c r="AD22" i="2"/>
  <c r="AF28" i="2"/>
  <c r="AD28" i="2"/>
  <c r="Z49" i="2"/>
  <c r="AD49" i="2"/>
  <c r="AF35" i="2"/>
  <c r="AD35" i="2"/>
  <c r="D21" i="2"/>
  <c r="AD21" i="2"/>
  <c r="Z44" i="2"/>
  <c r="AD44" i="2"/>
  <c r="AL39" i="2"/>
  <c r="AD39" i="2"/>
  <c r="L49" i="2"/>
  <c r="J31" i="2"/>
  <c r="N20" i="2"/>
  <c r="Z34" i="2"/>
  <c r="F40" i="2"/>
  <c r="AD40" i="2"/>
  <c r="AB38" i="2"/>
  <c r="AD38" i="2"/>
  <c r="AL26" i="2"/>
  <c r="AD26" i="2"/>
  <c r="X47" i="2"/>
  <c r="AD47" i="2"/>
  <c r="J33" i="2"/>
  <c r="AD33" i="2"/>
  <c r="Z16" i="2"/>
  <c r="AD16" i="2"/>
  <c r="V51" i="2"/>
  <c r="D30" i="2"/>
  <c r="L23" i="2"/>
  <c r="P18" i="2"/>
  <c r="AH24" i="2"/>
  <c r="F23" i="2"/>
  <c r="AL47" i="2"/>
  <c r="T16" i="2"/>
  <c r="H16" i="2"/>
  <c r="Z26" i="2"/>
  <c r="X16" i="2"/>
  <c r="X23" i="2"/>
  <c r="AH43" i="2"/>
  <c r="AB23" i="2"/>
  <c r="AL34" i="2"/>
  <c r="Z18" i="2"/>
  <c r="AJ23" i="2"/>
  <c r="AF18" i="2"/>
  <c r="AL30" i="2"/>
  <c r="AH20" i="2"/>
  <c r="AJ31" i="2"/>
  <c r="AB16" i="2"/>
  <c r="N23" i="2"/>
  <c r="J16" i="2"/>
  <c r="AF43" i="2"/>
  <c r="V23" i="2"/>
  <c r="T23" i="2"/>
  <c r="AJ16" i="2"/>
  <c r="AB47" i="2"/>
  <c r="AH23" i="2"/>
  <c r="AJ18" i="2"/>
  <c r="L18" i="2"/>
  <c r="J30" i="2"/>
  <c r="T30" i="2"/>
  <c r="H30" i="2"/>
  <c r="H18" i="2"/>
  <c r="AH18" i="2"/>
  <c r="L30" i="2"/>
  <c r="F30" i="2"/>
  <c r="P30" i="2"/>
  <c r="AF23" i="2"/>
  <c r="AJ43" i="2"/>
  <c r="J38" i="2"/>
  <c r="Z30" i="2"/>
  <c r="J23" i="2"/>
  <c r="J26" i="2"/>
  <c r="T18" i="2"/>
  <c r="N18" i="2"/>
  <c r="AH30" i="2"/>
  <c r="N30" i="2"/>
  <c r="X30" i="2"/>
  <c r="AH16" i="2"/>
  <c r="AL45" i="2"/>
  <c r="F43" i="2"/>
  <c r="AL43" i="2"/>
  <c r="R43" i="2"/>
  <c r="AB43" i="2"/>
  <c r="AJ45" i="2"/>
  <c r="AB45" i="2"/>
  <c r="J43" i="2"/>
  <c r="D43" i="2"/>
  <c r="N43" i="2"/>
  <c r="P43" i="2"/>
  <c r="R45" i="2"/>
  <c r="X45" i="2"/>
  <c r="Z43" i="2"/>
  <c r="L43" i="2"/>
  <c r="T43" i="2"/>
  <c r="V43" i="2"/>
  <c r="T45" i="2"/>
  <c r="AF45" i="2"/>
  <c r="J34" i="2"/>
  <c r="L34" i="2"/>
  <c r="D35" i="2"/>
  <c r="F33" i="2"/>
  <c r="R35" i="2"/>
  <c r="V35" i="2"/>
  <c r="Z33" i="2"/>
  <c r="D31" i="2"/>
  <c r="V31" i="2"/>
  <c r="T31" i="2"/>
  <c r="AH31" i="2"/>
  <c r="R31" i="2"/>
  <c r="T28" i="2"/>
  <c r="H28" i="2"/>
  <c r="J28" i="2"/>
  <c r="AB24" i="2"/>
  <c r="AL23" i="2"/>
  <c r="R24" i="2"/>
  <c r="H21" i="2"/>
  <c r="T20" i="2"/>
  <c r="AJ20" i="2"/>
  <c r="V20" i="2"/>
  <c r="P20" i="2"/>
  <c r="AB20" i="2"/>
  <c r="J20" i="2"/>
  <c r="AL20" i="2"/>
  <c r="D20" i="2"/>
  <c r="F20" i="2"/>
  <c r="AF20" i="2"/>
  <c r="Z20" i="2"/>
  <c r="X20" i="2"/>
  <c r="H20" i="2"/>
  <c r="J18" i="2"/>
  <c r="X18" i="2"/>
  <c r="D18" i="2"/>
  <c r="R18" i="2"/>
  <c r="AL18" i="2"/>
  <c r="F18" i="2"/>
  <c r="X21" i="2"/>
  <c r="T49" i="2"/>
  <c r="X35" i="2"/>
  <c r="AH35" i="2"/>
  <c r="Z28" i="2"/>
  <c r="J21" i="2"/>
  <c r="P35" i="2"/>
  <c r="Z35" i="2"/>
  <c r="AB35" i="2"/>
  <c r="L28" i="2"/>
  <c r="F28" i="2"/>
  <c r="P28" i="2"/>
  <c r="L35" i="2"/>
  <c r="V49" i="2"/>
  <c r="AL35" i="2"/>
  <c r="AH33" i="2"/>
  <c r="L21" i="2"/>
  <c r="AL16" i="2"/>
  <c r="Z21" i="2"/>
  <c r="X38" i="2"/>
  <c r="T35" i="2"/>
  <c r="R21" i="2"/>
  <c r="D16" i="2"/>
  <c r="AJ47" i="2"/>
  <c r="AJ35" i="2"/>
  <c r="F35" i="2"/>
  <c r="F16" i="2"/>
  <c r="N26" i="2"/>
  <c r="R30" i="2"/>
  <c r="AJ30" i="2"/>
  <c r="AB30" i="2"/>
  <c r="AH28" i="2"/>
  <c r="N28" i="2"/>
  <c r="X28" i="2"/>
  <c r="L16" i="2"/>
  <c r="AL21" i="2"/>
  <c r="H33" i="2"/>
  <c r="AF21" i="2"/>
  <c r="V21" i="2"/>
  <c r="X49" i="2"/>
  <c r="J35" i="2"/>
  <c r="T21" i="2"/>
  <c r="AH21" i="2"/>
  <c r="H35" i="2"/>
  <c r="N35" i="2"/>
  <c r="V16" i="2"/>
  <c r="P26" i="2"/>
  <c r="D28" i="2"/>
  <c r="V28" i="2"/>
  <c r="AL28" i="2"/>
  <c r="H38" i="2"/>
  <c r="F21" i="2"/>
  <c r="R49" i="2"/>
  <c r="AJ49" i="2"/>
  <c r="AB49" i="2"/>
  <c r="AF49" i="2"/>
  <c r="AH49" i="2"/>
  <c r="F49" i="2"/>
  <c r="H49" i="2"/>
  <c r="AF47" i="2"/>
  <c r="AL49" i="2"/>
  <c r="J49" i="2"/>
  <c r="D49" i="2"/>
  <c r="N49" i="2"/>
  <c r="P49" i="2"/>
  <c r="Z45" i="2"/>
  <c r="L45" i="2"/>
  <c r="V45" i="2"/>
  <c r="R47" i="2"/>
  <c r="D26" i="2"/>
  <c r="L24" i="2"/>
  <c r="AJ24" i="2"/>
  <c r="D24" i="2"/>
  <c r="F24" i="2"/>
  <c r="AF16" i="2"/>
  <c r="R16" i="2"/>
  <c r="P16" i="2"/>
  <c r="N16" i="2"/>
  <c r="Z51" i="2"/>
  <c r="AH51" i="2"/>
  <c r="F51" i="2"/>
  <c r="H51" i="2"/>
  <c r="AL51" i="2"/>
  <c r="J51" i="2"/>
  <c r="D51" i="2"/>
  <c r="N51" i="2"/>
  <c r="P51" i="2"/>
  <c r="R51" i="2"/>
  <c r="AJ51" i="2"/>
  <c r="AB51" i="2"/>
  <c r="D33" i="2"/>
  <c r="N33" i="2"/>
  <c r="AF38" i="2"/>
  <c r="R38" i="2"/>
  <c r="AH47" i="2"/>
  <c r="F47" i="2"/>
  <c r="H47" i="2"/>
  <c r="N40" i="2"/>
  <c r="L26" i="2"/>
  <c r="T26" i="2"/>
  <c r="V26" i="2"/>
  <c r="X26" i="2"/>
  <c r="T33" i="2"/>
  <c r="L38" i="2"/>
  <c r="AL40" i="2"/>
  <c r="L33" i="2"/>
  <c r="P33" i="2"/>
  <c r="V33" i="2"/>
  <c r="AF31" i="2"/>
  <c r="X31" i="2"/>
  <c r="AB31" i="2"/>
  <c r="T38" i="2"/>
  <c r="N34" i="2"/>
  <c r="P14" i="2"/>
  <c r="Z47" i="2"/>
  <c r="AH45" i="2"/>
  <c r="F45" i="2"/>
  <c r="H45" i="2"/>
  <c r="D38" i="2"/>
  <c r="F38" i="2"/>
  <c r="AJ38" i="2"/>
  <c r="H34" i="2"/>
  <c r="V34" i="2"/>
  <c r="R34" i="2"/>
  <c r="Z24" i="2"/>
  <c r="AB22" i="2"/>
  <c r="J47" i="2"/>
  <c r="D47" i="2"/>
  <c r="N47" i="2"/>
  <c r="P47" i="2"/>
  <c r="R26" i="2"/>
  <c r="AJ26" i="2"/>
  <c r="AB26" i="2"/>
  <c r="AF26" i="2"/>
  <c r="R28" i="2"/>
  <c r="AJ28" i="2"/>
  <c r="AB28" i="2"/>
  <c r="P24" i="2"/>
  <c r="J24" i="2"/>
  <c r="N24" i="2"/>
  <c r="AF24" i="2"/>
  <c r="AF33" i="2"/>
  <c r="AL38" i="2"/>
  <c r="D34" i="2"/>
  <c r="F31" i="2"/>
  <c r="AL33" i="2"/>
  <c r="AH38" i="2"/>
  <c r="Z38" i="2"/>
  <c r="X33" i="2"/>
  <c r="AJ33" i="2"/>
  <c r="AB33" i="2"/>
  <c r="J45" i="2"/>
  <c r="D45" i="2"/>
  <c r="N45" i="2"/>
  <c r="N38" i="2"/>
  <c r="P38" i="2"/>
  <c r="T34" i="2"/>
  <c r="AB34" i="2"/>
  <c r="AH34" i="2"/>
  <c r="L47" i="2"/>
  <c r="T47" i="2"/>
  <c r="V47" i="2"/>
  <c r="AH26" i="2"/>
  <c r="F26" i="2"/>
  <c r="H26" i="2"/>
  <c r="H24" i="2"/>
  <c r="T24" i="2"/>
  <c r="V24" i="2"/>
  <c r="Z31" i="2"/>
  <c r="R33" i="2"/>
  <c r="X34" i="2"/>
  <c r="P31" i="2"/>
  <c r="P21" i="2"/>
  <c r="N21" i="2"/>
  <c r="L40" i="2"/>
  <c r="AF40" i="2"/>
  <c r="H22" i="2"/>
  <c r="F12" i="2"/>
  <c r="AF12" i="2"/>
  <c r="N22" i="2"/>
  <c r="V40" i="2"/>
  <c r="P22" i="2"/>
  <c r="AB14" i="2"/>
  <c r="AJ22" i="2"/>
  <c r="X22" i="2"/>
  <c r="AH22" i="2"/>
  <c r="T22" i="2"/>
  <c r="J22" i="2"/>
  <c r="AF22" i="2"/>
  <c r="L22" i="2"/>
  <c r="AL22" i="2"/>
  <c r="R22" i="2"/>
  <c r="D22" i="2"/>
  <c r="V22" i="2"/>
  <c r="Z22" i="2"/>
  <c r="P12" i="2"/>
  <c r="J12" i="2"/>
  <c r="J40" i="2"/>
  <c r="X40" i="2"/>
  <c r="T40" i="2"/>
  <c r="Z40" i="2"/>
  <c r="P40" i="2"/>
  <c r="AH40" i="2"/>
  <c r="AJ40" i="2"/>
  <c r="R40" i="2"/>
  <c r="H40" i="2"/>
  <c r="AB40" i="2"/>
  <c r="D40" i="2"/>
  <c r="V12" i="2"/>
  <c r="R12" i="2"/>
  <c r="H12" i="2"/>
  <c r="AO22" i="2"/>
  <c r="AJ12" i="2"/>
  <c r="AB12" i="2"/>
  <c r="X12" i="2"/>
  <c r="L12" i="2"/>
  <c r="D12" i="2"/>
  <c r="N12" i="2"/>
  <c r="AL12" i="2"/>
  <c r="T12" i="2"/>
  <c r="Z12" i="2"/>
  <c r="R14" i="2"/>
  <c r="D14" i="2"/>
  <c r="F14" i="2"/>
  <c r="Z14" i="2"/>
  <c r="H14" i="2"/>
  <c r="N14" i="2"/>
  <c r="AJ14" i="2"/>
  <c r="AL14" i="2"/>
  <c r="J14" i="2"/>
  <c r="X14" i="2"/>
  <c r="AH14" i="2"/>
  <c r="T14" i="2"/>
  <c r="AF14" i="2"/>
  <c r="L14" i="2"/>
  <c r="AF41" i="2"/>
  <c r="X41" i="2"/>
  <c r="P41" i="2"/>
  <c r="H41" i="2"/>
  <c r="AO41" i="2"/>
  <c r="AJ41" i="2"/>
  <c r="AH41" i="2"/>
  <c r="V41" i="2"/>
  <c r="L41" i="2"/>
  <c r="Z41" i="2"/>
  <c r="N41" i="2"/>
  <c r="J41" i="2"/>
  <c r="T41" i="2"/>
  <c r="F41" i="2"/>
  <c r="R41" i="2"/>
  <c r="D41" i="2"/>
  <c r="AB41" i="2"/>
  <c r="AO19" i="2"/>
  <c r="AJ42" i="2"/>
  <c r="T42" i="2"/>
  <c r="L42" i="2"/>
  <c r="D42" i="2"/>
  <c r="AH42" i="2"/>
  <c r="R42" i="2"/>
  <c r="J42" i="2"/>
  <c r="AF42" i="2"/>
  <c r="V42" i="2"/>
  <c r="F42" i="2"/>
  <c r="AO42" i="2"/>
  <c r="AB42" i="2"/>
  <c r="P42" i="2"/>
  <c r="H42" i="2"/>
  <c r="X42" i="2"/>
  <c r="N42" i="2"/>
  <c r="AL42" i="2"/>
  <c r="AH11" i="2"/>
  <c r="R11" i="2"/>
  <c r="J11" i="2"/>
  <c r="Z11" i="2"/>
  <c r="T11" i="2"/>
  <c r="H11" i="2"/>
  <c r="AO11" i="2"/>
  <c r="AJ11" i="2"/>
  <c r="P11" i="2"/>
  <c r="F11" i="2"/>
  <c r="AF11" i="2"/>
  <c r="X11" i="2"/>
  <c r="N11" i="2"/>
  <c r="D11" i="2"/>
  <c r="AL11" i="2"/>
  <c r="AB11" i="2"/>
  <c r="V11" i="2"/>
  <c r="L11" i="2"/>
  <c r="AO40" i="2"/>
  <c r="AO16" i="2"/>
  <c r="AO18" i="2"/>
  <c r="AO28" i="2"/>
  <c r="AO24" i="2"/>
  <c r="AJ48" i="2"/>
  <c r="T48" i="2"/>
  <c r="L48" i="2"/>
  <c r="D48" i="2"/>
  <c r="AH48" i="2"/>
  <c r="R48" i="2"/>
  <c r="J48" i="2"/>
  <c r="AF48" i="2"/>
  <c r="V48" i="2"/>
  <c r="F48" i="2"/>
  <c r="AO48" i="2"/>
  <c r="AB48" i="2"/>
  <c r="P48" i="2"/>
  <c r="H48" i="2"/>
  <c r="X48" i="2"/>
  <c r="N48" i="2"/>
  <c r="AL48" i="2"/>
  <c r="AJ52" i="2"/>
  <c r="Z52" i="2"/>
  <c r="T52" i="2"/>
  <c r="L52" i="2"/>
  <c r="D52" i="2"/>
  <c r="AH52" i="2"/>
  <c r="R52" i="2"/>
  <c r="J52" i="2"/>
  <c r="AF52" i="2"/>
  <c r="V52" i="2"/>
  <c r="F52" i="2"/>
  <c r="AO52" i="2"/>
  <c r="AB52" i="2"/>
  <c r="P52" i="2"/>
  <c r="H52" i="2"/>
  <c r="X52" i="2"/>
  <c r="N52" i="2"/>
  <c r="AL52" i="2"/>
  <c r="AM55" i="2"/>
  <c r="AO49" i="2"/>
  <c r="AO33" i="2"/>
  <c r="AO34" i="2"/>
  <c r="AO14" i="2"/>
  <c r="AO15" i="2"/>
  <c r="AJ44" i="2"/>
  <c r="T44" i="2"/>
  <c r="L44" i="2"/>
  <c r="D44" i="2"/>
  <c r="AH44" i="2"/>
  <c r="R44" i="2"/>
  <c r="J44" i="2"/>
  <c r="AF44" i="2"/>
  <c r="V44" i="2"/>
  <c r="F44" i="2"/>
  <c r="AO44" i="2"/>
  <c r="AB44" i="2"/>
  <c r="P44" i="2"/>
  <c r="H44" i="2"/>
  <c r="X44" i="2"/>
  <c r="N44" i="2"/>
  <c r="AL44" i="2"/>
  <c r="AH32" i="2"/>
  <c r="R32" i="2"/>
  <c r="J32" i="2"/>
  <c r="Z32" i="2"/>
  <c r="T32" i="2"/>
  <c r="H32" i="2"/>
  <c r="AO32" i="2"/>
  <c r="AJ32" i="2"/>
  <c r="P32" i="2"/>
  <c r="F32" i="2"/>
  <c r="AF32" i="2"/>
  <c r="V32" i="2"/>
  <c r="AB32" i="2"/>
  <c r="N32" i="2"/>
  <c r="AL32" i="2"/>
  <c r="L32" i="2"/>
  <c r="X32" i="2"/>
  <c r="D32" i="2"/>
  <c r="AO43" i="2"/>
  <c r="AH36" i="2"/>
  <c r="R36" i="2"/>
  <c r="J36" i="2"/>
  <c r="AF36" i="2"/>
  <c r="X36" i="2"/>
  <c r="N36" i="2"/>
  <c r="D36" i="2"/>
  <c r="AB36" i="2"/>
  <c r="V36" i="2"/>
  <c r="L36" i="2"/>
  <c r="AJ36" i="2"/>
  <c r="P36" i="2"/>
  <c r="Z36" i="2"/>
  <c r="H36" i="2"/>
  <c r="AO36" i="2"/>
  <c r="F36" i="2"/>
  <c r="T36" i="2"/>
  <c r="AO47" i="2"/>
  <c r="AO23" i="2"/>
  <c r="AJ50" i="2"/>
  <c r="T50" i="2"/>
  <c r="L50" i="2"/>
  <c r="D50" i="2"/>
  <c r="AH50" i="2"/>
  <c r="R50" i="2"/>
  <c r="J50" i="2"/>
  <c r="AF50" i="2"/>
  <c r="V50" i="2"/>
  <c r="F50" i="2"/>
  <c r="AO50" i="2"/>
  <c r="AB50" i="2"/>
  <c r="P50" i="2"/>
  <c r="H50" i="2"/>
  <c r="X50" i="2"/>
  <c r="N50" i="2"/>
  <c r="AL50" i="2"/>
  <c r="AH17" i="2"/>
  <c r="R17" i="2"/>
  <c r="J17" i="2"/>
  <c r="AO17" i="2"/>
  <c r="AJ17" i="2"/>
  <c r="P17" i="2"/>
  <c r="F17" i="2"/>
  <c r="AF17" i="2"/>
  <c r="X17" i="2"/>
  <c r="N17" i="2"/>
  <c r="D17" i="2"/>
  <c r="AB17" i="2"/>
  <c r="V17" i="2"/>
  <c r="L17" i="2"/>
  <c r="Z17" i="2"/>
  <c r="T17" i="2"/>
  <c r="H17" i="2"/>
  <c r="AO51" i="2"/>
  <c r="AO12" i="2"/>
  <c r="AO38" i="2"/>
  <c r="AJ27" i="2"/>
  <c r="Z27" i="2"/>
  <c r="T27" i="2"/>
  <c r="L27" i="2"/>
  <c r="D27" i="2"/>
  <c r="AH27" i="2"/>
  <c r="R27" i="2"/>
  <c r="J27" i="2"/>
  <c r="AF27" i="2"/>
  <c r="V27" i="2"/>
  <c r="F27" i="2"/>
  <c r="AO27" i="2"/>
  <c r="AB27" i="2"/>
  <c r="P27" i="2"/>
  <c r="N27" i="2"/>
  <c r="X27" i="2"/>
  <c r="H27" i="2"/>
  <c r="AO21" i="2"/>
  <c r="AJ46" i="2"/>
  <c r="T46" i="2"/>
  <c r="L46" i="2"/>
  <c r="D46" i="2"/>
  <c r="AH46" i="2"/>
  <c r="R46" i="2"/>
  <c r="J46" i="2"/>
  <c r="AF46" i="2"/>
  <c r="V46" i="2"/>
  <c r="F46" i="2"/>
  <c r="AO46" i="2"/>
  <c r="AB46" i="2"/>
  <c r="P46" i="2"/>
  <c r="H46" i="2"/>
  <c r="X46" i="2"/>
  <c r="AL46" i="2"/>
  <c r="N46" i="2"/>
  <c r="Z50" i="2"/>
  <c r="Z42" i="2"/>
  <c r="AF39" i="2"/>
  <c r="X39" i="2"/>
  <c r="P39" i="2"/>
  <c r="H39" i="2"/>
  <c r="AO39" i="2"/>
  <c r="AJ39" i="2"/>
  <c r="N39" i="2"/>
  <c r="D39" i="2"/>
  <c r="AB39" i="2"/>
  <c r="T39" i="2"/>
  <c r="F39" i="2"/>
  <c r="Z39" i="2"/>
  <c r="R39" i="2"/>
  <c r="L39" i="2"/>
  <c r="AH39" i="2"/>
  <c r="J39" i="2"/>
  <c r="V39" i="2"/>
  <c r="AL41" i="2"/>
  <c r="AO31" i="2"/>
  <c r="AO37" i="2"/>
  <c r="AB37" i="2"/>
  <c r="V37" i="2"/>
  <c r="N37" i="2"/>
  <c r="F37" i="2"/>
  <c r="AL37" i="2"/>
  <c r="AF37" i="2"/>
  <c r="T37" i="2"/>
  <c r="J37" i="2"/>
  <c r="R37" i="2"/>
  <c r="H37" i="2"/>
  <c r="AH37" i="2"/>
  <c r="L37" i="2"/>
  <c r="D37" i="2"/>
  <c r="X37" i="2"/>
  <c r="AJ37" i="2"/>
  <c r="P37" i="2"/>
  <c r="AO20" i="2"/>
  <c r="AO45" i="2"/>
  <c r="AJ29" i="2"/>
  <c r="Z29" i="2"/>
  <c r="T29" i="2"/>
  <c r="L29" i="2"/>
  <c r="D29" i="2"/>
  <c r="AH29" i="2"/>
  <c r="R29" i="2"/>
  <c r="J29" i="2"/>
  <c r="AF29" i="2"/>
  <c r="V29" i="2"/>
  <c r="F29" i="2"/>
  <c r="AO29" i="2"/>
  <c r="AB29" i="2"/>
  <c r="P29" i="2"/>
  <c r="N29" i="2"/>
  <c r="X29" i="2"/>
  <c r="H29" i="2"/>
  <c r="AJ25" i="2"/>
  <c r="Z25" i="2"/>
  <c r="T25" i="2"/>
  <c r="L25" i="2"/>
  <c r="D25" i="2"/>
  <c r="AH25" i="2"/>
  <c r="R25" i="2"/>
  <c r="J25" i="2"/>
  <c r="AF25" i="2"/>
  <c r="V25" i="2"/>
  <c r="F25" i="2"/>
  <c r="AO25" i="2"/>
  <c r="AB25" i="2"/>
  <c r="P25" i="2"/>
  <c r="N25" i="2"/>
  <c r="X25" i="2"/>
  <c r="H25" i="2"/>
  <c r="AO13" i="2"/>
  <c r="AL36" i="2"/>
  <c r="AO35" i="2"/>
  <c r="AO26" i="2"/>
  <c r="AL25" i="2"/>
  <c r="AO30" i="2"/>
  <c r="AN50" i="2" l="1"/>
  <c r="AC56" i="2"/>
  <c r="AN25" i="2"/>
  <c r="AN32" i="2"/>
  <c r="AG56" i="2"/>
  <c r="O56" i="2"/>
  <c r="AE56" i="2"/>
  <c r="M56" i="2"/>
  <c r="W56" i="2"/>
  <c r="U56" i="2"/>
  <c r="G56" i="2"/>
  <c r="AN19" i="2"/>
  <c r="E56" i="2"/>
  <c r="AN21" i="2"/>
  <c r="AN13" i="2"/>
  <c r="AN30" i="2"/>
  <c r="AN18" i="2"/>
  <c r="AN26" i="2"/>
  <c r="AN35" i="2"/>
  <c r="AN16" i="2"/>
  <c r="AN34" i="2"/>
  <c r="AN38" i="2"/>
  <c r="AN45" i="2"/>
  <c r="AN31" i="2"/>
  <c r="Q56" i="2"/>
  <c r="S56" i="2"/>
  <c r="AN51" i="2"/>
  <c r="AN33" i="2"/>
  <c r="C56" i="2"/>
  <c r="AN22" i="2"/>
  <c r="AN12" i="2"/>
  <c r="I56" i="2"/>
  <c r="AN40" i="2"/>
  <c r="AN14" i="2"/>
  <c r="AN15" i="2"/>
  <c r="AN20" i="2"/>
  <c r="AN49" i="2"/>
  <c r="AI56" i="2"/>
  <c r="AA56" i="2"/>
  <c r="AN24" i="2"/>
  <c r="AN28" i="2"/>
  <c r="AN47" i="2"/>
  <c r="AN43" i="2"/>
  <c r="AN23" i="2"/>
  <c r="K56" i="2"/>
  <c r="AN52" i="2"/>
  <c r="AN11" i="2"/>
  <c r="AN42" i="2"/>
  <c r="AN27" i="2"/>
  <c r="Y56" i="2"/>
  <c r="AN29" i="2"/>
  <c r="AN39" i="2"/>
  <c r="AN46" i="2"/>
  <c r="AN44" i="2"/>
  <c r="AN48" i="2"/>
  <c r="AK56" i="2"/>
  <c r="AN41" i="2"/>
  <c r="AN36" i="2"/>
  <c r="AN37" i="2"/>
  <c r="AN17" i="2"/>
  <c r="AM56" i="2" l="1"/>
</calcChain>
</file>

<file path=xl/sharedStrings.xml><?xml version="1.0" encoding="utf-8"?>
<sst xmlns="http://schemas.openxmlformats.org/spreadsheetml/2006/main" count="171" uniqueCount="97">
  <si>
    <t>TABLE 6</t>
  </si>
  <si>
    <t>URBANIZED AREAS OVER 1 MILLION POPULATION</t>
  </si>
  <si>
    <t xml:space="preserve"> </t>
  </si>
  <si>
    <t>CAPITAL OBLIGATIONS</t>
  </si>
  <si>
    <t>OPERATING OBLIGATIONS</t>
  </si>
  <si>
    <t xml:space="preserve">ELDERLY AND </t>
  </si>
  <si>
    <t>UZA</t>
  </si>
  <si>
    <t>CAPITAL</t>
  </si>
  <si>
    <t>%</t>
  </si>
  <si>
    <t xml:space="preserve">CLEAN </t>
  </si>
  <si>
    <t>IND. WITH</t>
  </si>
  <si>
    <t>HURRICANE</t>
  </si>
  <si>
    <t xml:space="preserve">FHWA TRF / </t>
  </si>
  <si>
    <t>JOB ACCESS</t>
  </si>
  <si>
    <t>NEW</t>
  </si>
  <si>
    <t>RAIL SAFETY</t>
  </si>
  <si>
    <t>URBANIZED</t>
  </si>
  <si>
    <t>TOTAL</t>
  </si>
  <si>
    <t>JOB</t>
  </si>
  <si>
    <t xml:space="preserve">% </t>
  </si>
  <si>
    <t>URB. AREA.</t>
  </si>
  <si>
    <t>% OF</t>
  </si>
  <si>
    <t>Rank</t>
  </si>
  <si>
    <t>PROGRAM</t>
  </si>
  <si>
    <t>FUELS</t>
  </si>
  <si>
    <t>DISABILITIES</t>
  </si>
  <si>
    <t>SANDY</t>
  </si>
  <si>
    <t>EMER SUPPL.</t>
  </si>
  <si>
    <t>REV. COM</t>
  </si>
  <si>
    <t>FREEDOM</t>
  </si>
  <si>
    <t>IMPROVEMENT</t>
  </si>
  <si>
    <t>FHWA APPROPS.)</t>
  </si>
  <si>
    <t>TIGER</t>
  </si>
  <si>
    <t>AREA</t>
  </si>
  <si>
    <t xml:space="preserve">of OBLIGATED </t>
  </si>
  <si>
    <t>ACCESS</t>
  </si>
  <si>
    <t>FORMULA</t>
  </si>
  <si>
    <t>OPERATING</t>
  </si>
  <si>
    <t>OBLIGATED</t>
  </si>
  <si>
    <t>Atlanta, GA</t>
  </si>
  <si>
    <t>Austin, TX</t>
  </si>
  <si>
    <t>Baltimore, MD</t>
  </si>
  <si>
    <t>Boston, MA-NH-RI</t>
  </si>
  <si>
    <t>Charlotte, NC-SC</t>
  </si>
  <si>
    <t>Chicago, IL-IN</t>
  </si>
  <si>
    <t>Cincinnati, OH-KY-IN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</si>
  <si>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</si>
  <si>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</si>
  <si>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</si>
  <si>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</si>
  <si>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</si>
  <si>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</si>
  <si>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</si>
  <si>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</si>
  <si>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 City, MO-KS</t>
  </si>
  <si>
    <t>Las Vegas-Henderson, NV</t>
  </si>
  <si>
    <t>Los Angeles-Long Beach-Anaheim, CA</t>
  </si>
  <si>
    <t>Memphis, TN-MS-AR</t>
  </si>
  <si>
    <t>Miami, FL</t>
  </si>
  <si>
    <t>Milwaukee, WI</t>
  </si>
  <si>
    <t>Minneapolis-St. Paul, MN-WI</t>
  </si>
  <si>
    <t>New York-Newark, NY-NJ-CT</t>
  </si>
  <si>
    <t>Orlando, FL</t>
  </si>
  <si>
    <t>Philadelphia, PA-NJ-DE-MD</t>
  </si>
  <si>
    <t>Phoenix-Mesa, AZ</t>
  </si>
  <si>
    <t>Pittsburgh, PA</t>
  </si>
  <si>
    <t>Portland, OR-WA</t>
  </si>
  <si>
    <t>Providence, RI-MA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</si>
  <si>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</si>
  <si>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</si>
  <si>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</si>
  <si>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</si>
  <si>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</si>
  <si>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</si>
  <si>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</si>
  <si>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</si>
  <si>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</si>
  <si>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St. Louis, MO-IL</t>
  </si>
  <si>
    <t>Tampa-St. Petersburg, FL</t>
  </si>
  <si>
    <t>Virginia Beach, VA</t>
  </si>
  <si>
    <t>Washington, DC-VA-MD</t>
  </si>
  <si>
    <t xml:space="preserve">     TOTAL</t>
  </si>
  <si>
    <t xml:space="preserve">     % of Total</t>
  </si>
  <si>
    <t>NOTE:    Represents Capital obligations for Urb. Area Formula. Alternative Analysis, Capital, National Research, TIGER,</t>
  </si>
  <si>
    <t xml:space="preserve">               New Freedom, JARC and Emergency Suppl./ FHWA include planning.  </t>
  </si>
  <si>
    <t xml:space="preserve">               % of Total (last column) is the UZA percentage of the total for all large UZAs.  Others are the program percentages by UZA.</t>
  </si>
  <si>
    <t>Capital includes (5309 - Fixed Guideway Modernization, Bus and Bus Facilities and New Starts), 5339 - Bus and Bus Facilities and 5337 - State of Good Repair.</t>
  </si>
  <si>
    <t>Grand Total</t>
  </si>
  <si>
    <t>UZA Class</t>
  </si>
  <si>
    <t>LARGE</t>
  </si>
  <si>
    <t>first description</t>
  </si>
  <si>
    <t>Sum of ALI FTA Amt 2015</t>
  </si>
  <si>
    <t>SEC 115 (FY 2004)</t>
  </si>
  <si>
    <t>Sec 112 (FY 2006)</t>
  </si>
  <si>
    <t>CAPITAL (including Planning) AND OPERATING OBLIGATIONS FOR FY 2015</t>
  </si>
  <si>
    <t>Row Labels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</si>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</sst>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_);\(#,##0.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3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theme="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/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6" fillId="0" borderId="0" xfId="0" applyFont="1" applyBorder="1"/>
    <xf numFmtId="0" fontId="6" fillId="0" borderId="2" xfId="0" applyFont="1" applyBorder="1"/>
    <xf numFmtId="3" fontId="6" fillId="0" borderId="3" xfId="0" applyNumberFormat="1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0" fillId="0" borderId="6" xfId="0" applyBorder="1" applyAlignment="1"/>
    <xf numFmtId="0" fontId="6" fillId="0" borderId="7" xfId="0" applyFont="1" applyBorder="1"/>
    <xf numFmtId="0" fontId="7" fillId="0" borderId="5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7" fillId="0" borderId="8" xfId="0" applyFont="1" applyFill="1" applyBorder="1"/>
    <xf numFmtId="3" fontId="7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0" borderId="9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7" fillId="0" borderId="1" xfId="0" applyFont="1" applyBorder="1"/>
    <xf numFmtId="0" fontId="7" fillId="0" borderId="9" xfId="0" applyFont="1" applyBorder="1"/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/>
    <xf numFmtId="37" fontId="6" fillId="0" borderId="0" xfId="0" applyNumberFormat="1" applyFont="1" applyProtection="1"/>
    <xf numFmtId="0" fontId="7" fillId="0" borderId="0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5" xfId="0" applyFont="1" applyFill="1" applyBorder="1"/>
    <xf numFmtId="0" fontId="6" fillId="0" borderId="10" xfId="0" applyFont="1" applyFill="1" applyBorder="1"/>
    <xf numFmtId="0" fontId="6" fillId="0" borderId="0" xfId="0" applyFont="1" applyFill="1"/>
    <xf numFmtId="0" fontId="6" fillId="0" borderId="12" xfId="0" applyFont="1" applyBorder="1"/>
    <xf numFmtId="0" fontId="7" fillId="0" borderId="0" xfId="0" applyFont="1" applyFill="1"/>
    <xf numFmtId="164" fontId="6" fillId="0" borderId="1" xfId="0" applyNumberFormat="1" applyFont="1" applyFill="1" applyBorder="1"/>
    <xf numFmtId="165" fontId="6" fillId="0" borderId="8" xfId="0" applyNumberFormat="1" applyFont="1" applyFill="1" applyBorder="1" applyProtection="1"/>
    <xf numFmtId="164" fontId="6" fillId="0" borderId="8" xfId="0" applyNumberFormat="1" applyFont="1" applyFill="1" applyBorder="1"/>
    <xf numFmtId="5" fontId="6" fillId="0" borderId="8" xfId="0" applyNumberFormat="1" applyFont="1" applyFill="1" applyBorder="1" applyProtection="1"/>
    <xf numFmtId="164" fontId="6" fillId="0" borderId="8" xfId="0" applyNumberFormat="1" applyFont="1" applyFill="1" applyBorder="1" applyProtection="1"/>
    <xf numFmtId="164" fontId="6" fillId="0" borderId="1" xfId="0" applyNumberFormat="1" applyFont="1" applyFill="1" applyBorder="1" applyProtection="1"/>
    <xf numFmtId="165" fontId="6" fillId="0" borderId="9" xfId="0" applyNumberFormat="1" applyFont="1" applyFill="1" applyBorder="1" applyProtection="1"/>
    <xf numFmtId="3" fontId="6" fillId="0" borderId="8" xfId="0" applyNumberFormat="1" applyFont="1" applyFill="1" applyBorder="1" applyProtection="1"/>
    <xf numFmtId="37" fontId="6" fillId="0" borderId="9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Protection="1"/>
    <xf numFmtId="3" fontId="6" fillId="0" borderId="5" xfId="0" applyNumberFormat="1" applyFont="1" applyFill="1" applyBorder="1"/>
    <xf numFmtId="165" fontId="6" fillId="0" borderId="0" xfId="0" applyNumberFormat="1" applyFont="1" applyFill="1" applyBorder="1" applyProtection="1"/>
    <xf numFmtId="37" fontId="6" fillId="0" borderId="0" xfId="0" applyNumberFormat="1" applyFont="1" applyFill="1" applyBorder="1" applyProtection="1"/>
    <xf numFmtId="3" fontId="6" fillId="0" borderId="0" xfId="0" applyNumberFormat="1" applyFont="1" applyFill="1" applyBorder="1" applyProtection="1"/>
    <xf numFmtId="164" fontId="6" fillId="0" borderId="5" xfId="0" applyNumberFormat="1" applyFont="1" applyFill="1" applyBorder="1" applyProtection="1"/>
    <xf numFmtId="165" fontId="6" fillId="0" borderId="10" xfId="0" applyNumberFormat="1" applyFont="1" applyFill="1" applyBorder="1" applyProtection="1"/>
    <xf numFmtId="164" fontId="6" fillId="0" borderId="0" xfId="0" applyNumberFormat="1" applyFont="1" applyFill="1" applyBorder="1" applyProtection="1"/>
    <xf numFmtId="37" fontId="6" fillId="0" borderId="10" xfId="0" applyNumberFormat="1" applyFont="1" applyFill="1" applyBorder="1" applyAlignment="1" applyProtection="1">
      <alignment horizontal="center"/>
    </xf>
    <xf numFmtId="0" fontId="6" fillId="0" borderId="13" xfId="0" applyFont="1" applyFill="1" applyBorder="1" applyAlignment="1">
      <alignment wrapText="1"/>
    </xf>
    <xf numFmtId="3" fontId="6" fillId="0" borderId="13" xfId="0" applyNumberFormat="1" applyFont="1" applyFill="1" applyBorder="1"/>
    <xf numFmtId="165" fontId="6" fillId="0" borderId="14" xfId="0" applyNumberFormat="1" applyFont="1" applyFill="1" applyBorder="1" applyProtection="1"/>
    <xf numFmtId="3" fontId="6" fillId="0" borderId="14" xfId="0" applyNumberFormat="1" applyFont="1" applyFill="1" applyBorder="1"/>
    <xf numFmtId="37" fontId="6" fillId="0" borderId="14" xfId="0" applyNumberFormat="1" applyFont="1" applyFill="1" applyBorder="1" applyProtection="1"/>
    <xf numFmtId="3" fontId="6" fillId="0" borderId="14" xfId="0" applyNumberFormat="1" applyFont="1" applyFill="1" applyBorder="1" applyProtection="1"/>
    <xf numFmtId="164" fontId="6" fillId="0" borderId="13" xfId="0" applyNumberFormat="1" applyFont="1" applyFill="1" applyBorder="1" applyProtection="1"/>
    <xf numFmtId="165" fontId="6" fillId="0" borderId="15" xfId="0" applyNumberFormat="1" applyFont="1" applyFill="1" applyBorder="1" applyProtection="1"/>
    <xf numFmtId="164" fontId="6" fillId="0" borderId="14" xfId="0" applyNumberFormat="1" applyFont="1" applyFill="1" applyBorder="1" applyProtection="1"/>
    <xf numFmtId="37" fontId="6" fillId="0" borderId="15" xfId="0" applyNumberFormat="1" applyFont="1" applyFill="1" applyBorder="1" applyAlignment="1" applyProtection="1">
      <alignment horizontal="center"/>
    </xf>
    <xf numFmtId="0" fontId="6" fillId="0" borderId="13" xfId="0" applyFont="1" applyFill="1" applyBorder="1"/>
    <xf numFmtId="0" fontId="7" fillId="0" borderId="0" xfId="0" applyFont="1"/>
    <xf numFmtId="3" fontId="6" fillId="0" borderId="5" xfId="0" applyNumberFormat="1" applyFont="1" applyBorder="1"/>
    <xf numFmtId="165" fontId="6" fillId="0" borderId="0" xfId="0" applyNumberFormat="1" applyFont="1" applyBorder="1" applyProtection="1"/>
    <xf numFmtId="3" fontId="6" fillId="0" borderId="0" xfId="0" applyNumberFormat="1" applyFont="1" applyBorder="1"/>
    <xf numFmtId="37" fontId="6" fillId="0" borderId="0" xfId="0" applyNumberFormat="1" applyFont="1" applyBorder="1" applyProtection="1"/>
    <xf numFmtId="3" fontId="6" fillId="0" borderId="0" xfId="0" applyNumberFormat="1" applyFont="1" applyBorder="1" applyProtection="1"/>
    <xf numFmtId="164" fontId="6" fillId="0" borderId="5" xfId="0" applyNumberFormat="1" applyFont="1" applyBorder="1" applyProtection="1"/>
    <xf numFmtId="165" fontId="6" fillId="0" borderId="10" xfId="0" applyNumberFormat="1" applyFont="1" applyBorder="1" applyProtection="1"/>
    <xf numFmtId="164" fontId="6" fillId="0" borderId="0" xfId="0" applyNumberFormat="1" applyFont="1" applyBorder="1" applyProtection="1"/>
    <xf numFmtId="37" fontId="6" fillId="0" borderId="10" xfId="0" applyNumberFormat="1" applyFont="1" applyBorder="1" applyAlignment="1" applyProtection="1">
      <alignment horizontal="center"/>
    </xf>
    <xf numFmtId="0" fontId="6" fillId="0" borderId="13" xfId="0" applyFont="1" applyBorder="1"/>
    <xf numFmtId="3" fontId="6" fillId="0" borderId="13" xfId="0" applyNumberFormat="1" applyFont="1" applyBorder="1"/>
    <xf numFmtId="165" fontId="6" fillId="0" borderId="14" xfId="0" applyNumberFormat="1" applyFont="1" applyBorder="1" applyProtection="1"/>
    <xf numFmtId="3" fontId="6" fillId="0" borderId="14" xfId="0" applyNumberFormat="1" applyFont="1" applyBorder="1"/>
    <xf numFmtId="37" fontId="6" fillId="0" borderId="14" xfId="0" applyNumberFormat="1" applyFont="1" applyBorder="1" applyProtection="1"/>
    <xf numFmtId="3" fontId="6" fillId="0" borderId="14" xfId="0" applyNumberFormat="1" applyFont="1" applyBorder="1" applyProtection="1"/>
    <xf numFmtId="164" fontId="6" fillId="0" borderId="13" xfId="0" applyNumberFormat="1" applyFont="1" applyBorder="1" applyProtection="1"/>
    <xf numFmtId="165" fontId="6" fillId="0" borderId="15" xfId="0" applyNumberFormat="1" applyFont="1" applyBorder="1" applyProtection="1"/>
    <xf numFmtId="164" fontId="6" fillId="0" borderId="14" xfId="0" applyNumberFormat="1" applyFont="1" applyBorder="1" applyProtection="1"/>
    <xf numFmtId="37" fontId="6" fillId="0" borderId="15" xfId="0" applyNumberFormat="1" applyFont="1" applyBorder="1" applyAlignment="1" applyProtection="1">
      <alignment horizontal="center"/>
    </xf>
    <xf numFmtId="165" fontId="6" fillId="0" borderId="16" xfId="0" applyNumberFormat="1" applyFont="1" applyBorder="1" applyProtection="1"/>
    <xf numFmtId="3" fontId="6" fillId="0" borderId="16" xfId="0" applyNumberFormat="1" applyFont="1" applyBorder="1" applyProtection="1"/>
    <xf numFmtId="165" fontId="6" fillId="0" borderId="17" xfId="0" applyNumberFormat="1" applyFont="1" applyBorder="1" applyProtection="1"/>
    <xf numFmtId="37" fontId="6" fillId="0" borderId="16" xfId="0" applyNumberFormat="1" applyFont="1" applyBorder="1" applyProtection="1"/>
    <xf numFmtId="0" fontId="7" fillId="0" borderId="14" xfId="0" applyFont="1" applyBorder="1"/>
    <xf numFmtId="164" fontId="6" fillId="0" borderId="0" xfId="0" applyNumberFormat="1" applyFont="1" applyBorder="1"/>
    <xf numFmtId="164" fontId="6" fillId="0" borderId="5" xfId="0" applyNumberFormat="1" applyFont="1" applyBorder="1"/>
    <xf numFmtId="164" fontId="6" fillId="0" borderId="0" xfId="0" applyNumberFormat="1" applyFont="1" applyFill="1" applyBorder="1"/>
    <xf numFmtId="5" fontId="6" fillId="0" borderId="0" xfId="0" applyNumberFormat="1" applyFont="1" applyBorder="1" applyProtection="1"/>
    <xf numFmtId="0" fontId="7" fillId="0" borderId="18" xfId="0" applyFont="1" applyBorder="1"/>
    <xf numFmtId="164" fontId="7" fillId="0" borderId="19" xfId="0" applyNumberFormat="1" applyFont="1" applyBorder="1"/>
    <xf numFmtId="0" fontId="7" fillId="0" borderId="19" xfId="0" applyFont="1" applyBorder="1"/>
    <xf numFmtId="164" fontId="6" fillId="0" borderId="19" xfId="0" applyNumberFormat="1" applyFont="1" applyBorder="1" applyProtection="1"/>
    <xf numFmtId="37" fontId="6" fillId="0" borderId="19" xfId="0" applyNumberFormat="1" applyFont="1" applyBorder="1" applyProtection="1"/>
    <xf numFmtId="164" fontId="6" fillId="0" borderId="20" xfId="0" applyNumberFormat="1" applyFont="1" applyBorder="1" applyProtection="1"/>
    <xf numFmtId="37" fontId="6" fillId="0" borderId="21" xfId="0" applyNumberFormat="1" applyFont="1" applyBorder="1" applyProtection="1"/>
    <xf numFmtId="37" fontId="6" fillId="0" borderId="22" xfId="0" applyNumberFormat="1" applyFont="1" applyBorder="1" applyProtection="1"/>
    <xf numFmtId="3" fontId="7" fillId="0" borderId="23" xfId="0" applyNumberFormat="1" applyFont="1" applyBorder="1"/>
    <xf numFmtId="164" fontId="7" fillId="0" borderId="0" xfId="0" applyNumberFormat="1" applyFont="1" applyProtection="1"/>
    <xf numFmtId="3" fontId="7" fillId="0" borderId="0" xfId="0" applyNumberFormat="1" applyFont="1" applyProtection="1"/>
    <xf numFmtId="164" fontId="7" fillId="0" borderId="5" xfId="0" applyNumberFormat="1" applyFont="1" applyBorder="1" applyProtection="1"/>
    <xf numFmtId="3" fontId="7" fillId="0" borderId="10" xfId="0" applyNumberFormat="1" applyFont="1" applyBorder="1" applyProtection="1"/>
    <xf numFmtId="3" fontId="7" fillId="0" borderId="0" xfId="0" applyNumberFormat="1" applyFont="1" applyBorder="1" applyProtection="1"/>
    <xf numFmtId="3" fontId="6" fillId="0" borderId="24" xfId="0" applyNumberFormat="1" applyFont="1" applyBorder="1" applyProtection="1"/>
    <xf numFmtId="3" fontId="6" fillId="0" borderId="0" xfId="0" applyNumberFormat="1" applyFont="1" applyProtection="1"/>
    <xf numFmtId="3" fontId="6" fillId="0" borderId="0" xfId="0" applyNumberFormat="1" applyFont="1"/>
    <xf numFmtId="0" fontId="7" fillId="0" borderId="23" xfId="0" applyFont="1" applyBorder="1"/>
    <xf numFmtId="165" fontId="7" fillId="0" borderId="0" xfId="0" applyNumberFormat="1" applyFont="1" applyProtection="1"/>
    <xf numFmtId="165" fontId="7" fillId="0" borderId="5" xfId="0" applyNumberFormat="1" applyFont="1" applyBorder="1" applyProtection="1"/>
    <xf numFmtId="165" fontId="7" fillId="0" borderId="10" xfId="0" applyNumberFormat="1" applyFont="1" applyBorder="1" applyProtection="1"/>
    <xf numFmtId="165" fontId="7" fillId="0" borderId="0" xfId="0" applyNumberFormat="1" applyFont="1" applyBorder="1" applyProtection="1"/>
    <xf numFmtId="37" fontId="6" fillId="0" borderId="24" xfId="0" applyNumberFormat="1" applyFont="1" applyBorder="1" applyProtection="1"/>
    <xf numFmtId="0" fontId="7" fillId="0" borderId="25" xfId="0" applyFont="1" applyBorder="1"/>
    <xf numFmtId="3" fontId="7" fillId="0" borderId="26" xfId="0" applyNumberFormat="1" applyFont="1" applyBorder="1"/>
    <xf numFmtId="0" fontId="7" fillId="0" borderId="26" xfId="0" applyFont="1" applyBorder="1"/>
    <xf numFmtId="5" fontId="7" fillId="0" borderId="26" xfId="0" applyNumberFormat="1" applyFont="1" applyBorder="1" applyProtection="1"/>
    <xf numFmtId="165" fontId="7" fillId="0" borderId="26" xfId="0" applyNumberFormat="1" applyFont="1" applyBorder="1" applyProtection="1"/>
    <xf numFmtId="3" fontId="7" fillId="0" borderId="26" xfId="0" applyNumberFormat="1" applyFont="1" applyBorder="1" applyProtection="1"/>
    <xf numFmtId="5" fontId="7" fillId="0" borderId="27" xfId="0" applyNumberFormat="1" applyFont="1" applyBorder="1" applyProtection="1"/>
    <xf numFmtId="165" fontId="7" fillId="0" borderId="28" xfId="0" applyNumberFormat="1" applyFont="1" applyBorder="1" applyProtection="1"/>
    <xf numFmtId="165" fontId="7" fillId="0" borderId="27" xfId="0" applyNumberFormat="1" applyFont="1" applyBorder="1" applyProtection="1"/>
    <xf numFmtId="37" fontId="6" fillId="0" borderId="29" xfId="0" applyNumberFormat="1" applyFont="1" applyBorder="1" applyProtection="1"/>
    <xf numFmtId="3" fontId="7" fillId="0" borderId="0" xfId="0" applyNumberFormat="1" applyFont="1"/>
    <xf numFmtId="5" fontId="7" fillId="0" borderId="0" xfId="0" applyNumberFormat="1" applyFont="1" applyProtection="1"/>
    <xf numFmtId="3" fontId="7" fillId="0" borderId="0" xfId="0" applyNumberFormat="1" applyFont="1" applyAlignment="1"/>
    <xf numFmtId="0" fontId="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6" xfId="0" applyFont="1" applyBorder="1" applyAlignment="1">
      <alignment horizontal="center"/>
    </xf>
    <xf numFmtId="0" fontId="6" fillId="0" borderId="6" xfId="0" applyFont="1" applyBorder="1" applyAlignment="1"/>
    <xf numFmtId="0" fontId="0" fillId="0" borderId="6" xfId="0" applyBorder="1" applyAlignment="1"/>
    <xf numFmtId="0" fontId="7" fillId="0" borderId="6" xfId="0" applyFont="1" applyBorder="1" applyAlignment="1"/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6.483771990737" createdVersion="4" refreshedVersion="4" minRefreshableVersion="3" recordCount="11275">
  <cacheSource type="worksheet">
    <worksheetSource ref="A1:AX11276" sheet="New ProjBud" r:id="rId2"/>
  </cacheSource>
  <cacheFields count="50">
    <cacheField name="Project No." numFmtId="0">
      <sharedItems/>
    </cacheField>
    <cacheField name="Section" numFmtId="0">
      <sharedItems containsSemiMixedTypes="0" containsString="0" containsNumber="1" containsInteger="1" minValue="1" maxValue="95"/>
    </cacheField>
    <cacheField name="State" numFmtId="0">
      <sharedItems/>
    </cacheField>
    <cacheField name="Program Description" numFmtId="0">
      <sharedItems count="34">
        <s v="49 USC 5309 - New Starts"/>
        <s v="49 USC 5310 - Elderly and Individuals with Disabilities"/>
        <s v="49 USC 5311 - Nonurbanized Area Programs"/>
        <s v="49 USC 5314 - National Research Program"/>
        <s v="49 USC 5339 - Bus and Bus Facilities Formula (FY2013 and forward)"/>
        <s v="49 USC 5337 - State of Good Repair Formula Grants"/>
        <s v="49 USC 5310 - Elderly and Individuals with Disabilities (FHWA xfer FY2007 f"/>
        <s v="49 USC 5311 - Nonurbanized Area Programs (FHWA xfer FY2007 fwd)"/>
        <s v="49 USC 5307 - Urbanized Area Formula (FY2006 forward)"/>
        <s v="49 USC 5307 - Urbanized Area Formula (FHWA xfer FY 2007 fwd)"/>
        <s v="49 USC 5309 - Fixed Guideway Modernization (FY2006 forward)"/>
        <s v="TEA-21 3038 - Over-the-Road Bus"/>
        <s v="TIGER"/>
        <s v="49 USC 5309 - Bus and Bus Facilities (FY2006 forward)"/>
        <s v="Sec 115  (FY 2004 FHWA Approps.)"/>
        <s v="49 USC 5327 - Project Management Oversight/Compliance Reviews"/>
        <s v="National Center for Mobility Management"/>
        <s v="49 USC 5329 State Safety Oversight "/>
        <s v="49 USC 5305/23 USC 134 - Consolidated Planning"/>
        <s v="49 USC 5320 - Paul S. Sarbanes Transit in Parks Program                    "/>
        <s v="49 USC 5324 - Public Transportation Emergency Relief"/>
        <s v="43 - NY Recovery (FTA/FEMA)"/>
        <s v="49 - Hurricane Sandy Oversight - PMO"/>
        <s v="Rail Safety Improvement Act of 2008 (Title VI, Sec 601 of  Pub. L. 110-432)"/>
        <s v="49 USC 5327 - Project Management Oversight - Economic Recovery"/>
        <s v="49 USC 5305 - Planning Programs/5303/5313(b)"/>
        <s v="49 USC 5317 - New Freedom"/>
        <s v="49 USC 5316 - Job Access and Reverse Commute/TEA-21 3037"/>
        <s v="78 - PL 111-5 - OST Surface Transportation - Economic Recovery"/>
        <s v="FY06 Sec 112 Annual App Act Demo Funds  "/>
        <s v="49 USC 5339 - Alternatives Analysis Program"/>
        <s v="49 USC 5318 - Bus Testing Facility (FY2013 and forward)"/>
        <s v="49 USC 5335 - National Transit Database"/>
        <s v="Sec 330/344 (FY2002/2003 FHWA Approps)"/>
      </sharedItems>
    </cacheField>
    <cacheField name="Program Number" numFmtId="0">
      <sharedItems containsMixedTypes="1" containsNumber="1" containsInteger="1" minValue="43" maxValue="5339" count="24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17"/>
        <n v="5316"/>
        <n v="112"/>
        <n v="5318"/>
        <n v="5335"/>
        <s v="/344"/>
      </sharedItems>
    </cacheField>
    <cacheField name="FTA Program" numFmtId="0">
      <sharedItems count="26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</sharedItems>
    </cacheField>
    <cacheField name="FTA Program 2" numFmtId="0">
      <sharedItems containsBlank="1" count="2">
        <s v="CAPITAL"/>
        <m/>
      </sharedItems>
    </cacheField>
    <cacheField name="Amend No. 2015" numFmtId="49">
      <sharedItems/>
    </cacheField>
    <cacheField name="Recipient Acronym" numFmtId="0">
      <sharedItems/>
    </cacheField>
    <cacheField name="Recipient Name" numFmtId="0">
      <sharedItems/>
    </cacheField>
    <cacheField name="Recipient ID" numFmtId="0">
      <sharedItems containsSemiMixedTypes="0" containsString="0" containsNumber="1" containsInteger="1" minValue="1000" maxValue="7311"/>
    </cacheField>
    <cacheField name="Cost Center" numFmtId="0">
      <sharedItems containsSemiMixedTypes="0" containsString="0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8">
      <sharedItems containsSemiMixedTypes="0" containsString="0" containsNumber="1" minValue="-27559774" maxValue="787616472"/>
    </cacheField>
    <cacheField name="Amend Tot Deobs" numFmtId="8">
      <sharedItems containsNonDate="0" containsString="0" containsBlank="1"/>
    </cacheField>
    <cacheField name="Amend_Obl Date_2015" numFmtId="0">
      <sharedItems containsDate="1" containsMixedTypes="1" minDate="2014-10-28T00:00:00" maxDate="2015-09-26T00:00:00"/>
    </cacheField>
    <cacheField name="ALI Code 2015" numFmtId="0">
      <sharedItems containsMixedTypes="1" containsNumber="1" containsInteger="1" minValue="111201" maxValue="741010"/>
    </cacheField>
    <cacheField name="ALI Desc 2015" numFmtId="0">
      <sharedItems/>
    </cacheField>
    <cacheField name="ALI QTY 2015" numFmtId="0">
      <sharedItems containsSemiMixedTypes="0" containsString="0" containsNumber="1" containsInteger="1" minValue="-200" maxValue="999"/>
    </cacheField>
    <cacheField name=" ALI Gross Cost 2015" numFmtId="8">
      <sharedItems containsSemiMixedTypes="0" containsString="0" containsNumber="1" minValue="-193326219" maxValue="605950955"/>
    </cacheField>
    <cacheField name="ALI FTA Amt 2015" numFmtId="0">
      <sharedItems containsSemiMixedTypes="0" containsString="0" containsNumber="1" minValue="-15300000" maxValue="264150000"/>
    </cacheField>
    <cacheField name="UZA Code" numFmtId="0">
      <sharedItems containsMixedTypes="1" containsNumber="1" containsInteger="1" minValue="100000" maxValue="725120"/>
    </cacheField>
    <cacheField name="UZA Class" numFmtId="0">
      <sharedItems count="4">
        <s v="STATE"/>
        <s v="MEDIUM"/>
        <s v="SMALL"/>
        <s v="LARGE"/>
      </sharedItems>
    </cacheField>
    <cacheField name="Range" numFmtId="0">
      <sharedItems/>
    </cacheField>
    <cacheField name="UZA Name" numFmtId="0">
      <sharedItems count="513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</sharedItems>
    </cacheField>
    <cacheField name="Pop 2010" numFmtId="0">
      <sharedItems containsSemiMixedTypes="0" containsString="0" containsNumber="1" containsInteger="1" minValue="0" maxValue="18351295"/>
    </cacheField>
    <cacheField name="Scope Code 2015" numFmtId="49">
      <sharedItems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/>
    </cacheField>
    <cacheField name="First Four" numFmtId="0">
      <sharedItems/>
    </cacheField>
    <cacheField name="ALI Program" numFmtId="0">
      <sharedItems count="14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</sharedItems>
    </cacheField>
    <cacheField name="First Two" numFmtId="0">
      <sharedItems containsMixedTypes="1" containsNumber="1" containsInteger="1" minValue="11" maxValue="74"/>
    </cacheField>
    <cacheField name="First two Description" numFmtId="0">
      <sharedItems count="11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</sharedItems>
    </cacheField>
    <cacheField name="Mid" numFmtId="0">
      <sharedItems/>
    </cacheField>
    <cacheField name="First Three" numFmtId="0">
      <sharedItems/>
    </cacheField>
    <cacheField name="Mid Description" numFmtId="0">
      <sharedItems/>
    </cacheField>
    <cacheField name="Last two" numFmtId="0">
      <sharedItems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MixedTypes="1" containsNumber="1" containsInteger="1" minValue="1" maxValue="7"/>
    </cacheField>
    <cacheField name="first description" numFmtId="0">
      <sharedItems count="5">
        <s v="Capital"/>
        <s v="Operating"/>
        <s v="Planning"/>
        <s v="Research Projects"/>
        <s v="Safety &amp; Security"/>
      </sharedItems>
    </cacheField>
    <cacheField name="second ali" numFmtId="0">
      <sharedItems/>
    </cacheField>
    <cacheField name="second description" numFmtId="0">
      <sharedItems containsNonDate="0" containsString="0" containsBlank="1"/>
    </cacheField>
    <cacheField name="third ali" numFmtId="0">
      <sharedItems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5">
  <r>
    <s v="AK030083"/>
    <n v="3"/>
    <s v="Alaska"/>
    <x v="0"/>
    <x v="0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AK030083"/>
    <n v="3"/>
    <s v="Alaska"/>
    <x v="0"/>
    <x v="0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K030083"/>
    <n v="3"/>
    <s v="Alaska"/>
    <x v="0"/>
    <x v="0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AK16X038"/>
    <n v="16"/>
    <s v="Alaska"/>
    <x v="1"/>
    <x v="1"/>
    <x v="1"/>
    <x v="1"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K16X038"/>
    <n v="16"/>
    <s v="Alaska"/>
    <x v="1"/>
    <x v="1"/>
    <x v="1"/>
    <x v="1"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K16X039"/>
    <n v="16"/>
    <s v="Alaska"/>
    <x v="1"/>
    <x v="1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K16X039"/>
    <n v="16"/>
    <s v="Alaska"/>
    <x v="1"/>
    <x v="1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K16X039"/>
    <n v="16"/>
    <s v="Alaska"/>
    <x v="1"/>
    <x v="1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K16X039"/>
    <n v="16"/>
    <s v="Alaska"/>
    <x v="1"/>
    <x v="1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K18X072"/>
    <n v="18"/>
    <s v="Alaska"/>
    <x v="2"/>
    <x v="2"/>
    <x v="2"/>
    <x v="1"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72"/>
    <n v="18"/>
    <s v="Alaska"/>
    <x v="2"/>
    <x v="2"/>
    <x v="2"/>
    <x v="1"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72"/>
    <n v="18"/>
    <s v="Alaska"/>
    <x v="2"/>
    <x v="2"/>
    <x v="2"/>
    <x v="1"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73"/>
    <n v="18"/>
    <s v="Alaska"/>
    <x v="2"/>
    <x v="2"/>
    <x v="2"/>
    <x v="1"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74"/>
    <n v="18"/>
    <s v="Alaska"/>
    <x v="2"/>
    <x v="2"/>
    <x v="2"/>
    <x v="1"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74"/>
    <n v="18"/>
    <s v="Alaska"/>
    <x v="2"/>
    <x v="2"/>
    <x v="2"/>
    <x v="1"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75"/>
    <n v="18"/>
    <s v="Alaska"/>
    <x v="2"/>
    <x v="2"/>
    <x v="2"/>
    <x v="1"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76"/>
    <n v="18"/>
    <s v="Alaska"/>
    <x v="2"/>
    <x v="2"/>
    <x v="2"/>
    <x v="1"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76"/>
    <n v="18"/>
    <s v="Alaska"/>
    <x v="2"/>
    <x v="2"/>
    <x v="2"/>
    <x v="1"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77"/>
    <n v="18"/>
    <s v="Alaska"/>
    <x v="2"/>
    <x v="2"/>
    <x v="2"/>
    <x v="1"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77"/>
    <n v="18"/>
    <s v="Alaska"/>
    <x v="2"/>
    <x v="2"/>
    <x v="2"/>
    <x v="1"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86"/>
    <n v="18"/>
    <s v="Alaska"/>
    <x v="2"/>
    <x v="2"/>
    <x v="2"/>
    <x v="1"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AK18X088"/>
    <n v="18"/>
    <s v="Alaska"/>
    <x v="2"/>
    <x v="2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AK260003"/>
    <n v="26"/>
    <s v="Alaska"/>
    <x v="3"/>
    <x v="3"/>
    <x v="3"/>
    <x v="1"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260003"/>
    <n v="26"/>
    <s v="Alaska"/>
    <x v="3"/>
    <x v="3"/>
    <x v="3"/>
    <x v="1"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K340001"/>
    <n v="34"/>
    <s v="Alaska"/>
    <x v="4"/>
    <x v="4"/>
    <x v="4"/>
    <x v="0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K340001"/>
    <n v="34"/>
    <s v="Alaska"/>
    <x v="4"/>
    <x v="4"/>
    <x v="4"/>
    <x v="0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340001"/>
    <n v="34"/>
    <s v="Alaska"/>
    <x v="4"/>
    <x v="4"/>
    <x v="4"/>
    <x v="0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340002"/>
    <n v="34"/>
    <s v="Alaska"/>
    <x v="4"/>
    <x v="4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340002"/>
    <n v="34"/>
    <s v="Alaska"/>
    <x v="4"/>
    <x v="4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340002"/>
    <n v="34"/>
    <s v="Alaska"/>
    <x v="4"/>
    <x v="4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340002"/>
    <n v="34"/>
    <s v="Alaska"/>
    <x v="4"/>
    <x v="4"/>
    <x v="4"/>
    <x v="0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540005"/>
    <n v="54"/>
    <s v="Alaska"/>
    <x v="5"/>
    <x v="5"/>
    <x v="5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x v="4"/>
    <n v="12"/>
    <x v="3"/>
    <s v="7M"/>
    <s v="127"/>
    <s v="Debt Service Reserve"/>
    <s v="00"/>
    <s v="Debt Service Reserve"/>
    <m/>
    <m/>
    <n v="1"/>
    <x v="0"/>
    <s v="2"/>
    <m/>
    <s v="7"/>
    <m/>
    <s v="M"/>
    <s v="0"/>
    <s v="0"/>
  </r>
  <r>
    <s v="AK540005"/>
    <n v="54"/>
    <s v="Alaska"/>
    <x v="5"/>
    <x v="5"/>
    <x v="5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x v="4"/>
    <n v="12"/>
    <x v="3"/>
    <s v="7M"/>
    <s v="127"/>
    <s v="Debt Service Reserve"/>
    <s v="00"/>
    <s v="Debt Service Reserve"/>
    <m/>
    <m/>
    <n v="1"/>
    <x v="0"/>
    <s v="2"/>
    <m/>
    <s v="7"/>
    <m/>
    <s v="M"/>
    <s v="0"/>
    <s v="0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540006"/>
    <n v="54"/>
    <s v="Alaska"/>
    <x v="5"/>
    <x v="5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65X007"/>
    <n v="65"/>
    <s v="Alaska"/>
    <x v="6"/>
    <x v="1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K65X007"/>
    <n v="65"/>
    <s v="Alaska"/>
    <x v="6"/>
    <x v="1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K65X007"/>
    <n v="65"/>
    <s v="Alaska"/>
    <x v="6"/>
    <x v="1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K85X008"/>
    <n v="85"/>
    <s v="Alaska"/>
    <x v="7"/>
    <x v="2"/>
    <x v="2"/>
    <x v="1"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x v="4"/>
    <n v="12"/>
    <x v="3"/>
    <s v="7K"/>
    <s v="127"/>
    <s v="Crime Prevention &amp; Security"/>
    <s v="01"/>
    <s v="Security and emergency response plans"/>
    <m/>
    <m/>
    <n v="1"/>
    <x v="0"/>
    <s v="2"/>
    <m/>
    <s v="7"/>
    <m/>
    <s v="K"/>
    <s v="0"/>
    <s v="1"/>
  </r>
  <r>
    <s v="AK90X075"/>
    <n v="90"/>
    <s v="Alaska"/>
    <x v="8"/>
    <x v="6"/>
    <x v="6"/>
    <x v="1"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x v="4"/>
    <n v="12"/>
    <x v="3"/>
    <s v="94"/>
    <s v="129"/>
    <s v="Rehab / Renovation"/>
    <s v="05"/>
    <s v="Ped. Access / Walkways"/>
    <m/>
    <m/>
    <n v="1"/>
    <x v="0"/>
    <s v="2"/>
    <m/>
    <s v="9"/>
    <m/>
    <s v="4"/>
    <s v="0"/>
    <s v="5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K90X076"/>
    <n v="90"/>
    <s v="Alaska"/>
    <x v="8"/>
    <x v="6"/>
    <x v="6"/>
    <x v="1"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AK90X077"/>
    <n v="90"/>
    <s v="Alaska"/>
    <x v="8"/>
    <x v="6"/>
    <x v="6"/>
    <x v="1"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x v="4"/>
    <n v="12"/>
    <x v="3"/>
    <s v="7M"/>
    <s v="127"/>
    <s v="Debt Service Reserve"/>
    <s v="00"/>
    <s v="Debt Service Reserve"/>
    <m/>
    <m/>
    <n v="1"/>
    <x v="0"/>
    <s v="2"/>
    <m/>
    <s v="7"/>
    <m/>
    <s v="M"/>
    <s v="0"/>
    <s v="0"/>
  </r>
  <r>
    <s v="AK90X079"/>
    <n v="90"/>
    <s v="Alaska"/>
    <x v="8"/>
    <x v="6"/>
    <x v="6"/>
    <x v="1"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K90X079"/>
    <n v="90"/>
    <s v="Alaska"/>
    <x v="8"/>
    <x v="6"/>
    <x v="6"/>
    <x v="1"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x v="4"/>
    <n v="12"/>
    <x v="3"/>
    <s v="7K"/>
    <s v="127"/>
    <s v="Crime Prevention &amp; Security"/>
    <s v="01"/>
    <s v="Security and emergency response plans"/>
    <m/>
    <m/>
    <n v="1"/>
    <x v="0"/>
    <s v="2"/>
    <m/>
    <s v="7"/>
    <m/>
    <s v="K"/>
    <s v="0"/>
    <s v="1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AK90X080"/>
    <n v="90"/>
    <s v="Alaska"/>
    <x v="8"/>
    <x v="6"/>
    <x v="6"/>
    <x v="1"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x v="4"/>
    <n v="12"/>
    <x v="3"/>
    <s v="7K"/>
    <s v="127"/>
    <s v="Crime Prevention &amp; Security"/>
    <s v="01"/>
    <s v="Security and emergency response plans"/>
    <m/>
    <m/>
    <n v="1"/>
    <x v="0"/>
    <s v="2"/>
    <m/>
    <s v="7"/>
    <m/>
    <s v="K"/>
    <s v="0"/>
    <s v="1"/>
  </r>
  <r>
    <s v="AK95X005"/>
    <n v="95"/>
    <s v="Alaska"/>
    <x v="9"/>
    <x v="6"/>
    <x v="6"/>
    <x v="1"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AK95X005"/>
    <n v="95"/>
    <s v="Alaska"/>
    <x v="9"/>
    <x v="6"/>
    <x v="6"/>
    <x v="1"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x v="0"/>
    <s v="11"/>
    <x v="0"/>
    <s v="31"/>
    <s v="113"/>
    <s v="Engineering and Design"/>
    <s v="04"/>
    <s v="Park and Ride Lot"/>
    <m/>
    <m/>
    <s v="1"/>
    <x v="0"/>
    <s v="1"/>
    <m/>
    <s v="3"/>
    <m/>
    <s v="1"/>
    <s v="0"/>
    <s v="4"/>
  </r>
  <r>
    <s v="AK95X005"/>
    <n v="95"/>
    <s v="Alaska"/>
    <x v="9"/>
    <x v="6"/>
    <x v="6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K95X005"/>
    <n v="95"/>
    <s v="Alaska"/>
    <x v="9"/>
    <x v="6"/>
    <x v="6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AK95X007"/>
    <n v="95"/>
    <s v="Alaska"/>
    <x v="9"/>
    <x v="6"/>
    <x v="6"/>
    <x v="1"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K95X014"/>
    <n v="95"/>
    <s v="Alaska"/>
    <x v="9"/>
    <x v="6"/>
    <x v="6"/>
    <x v="1"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AK95X014"/>
    <n v="95"/>
    <s v="Alaska"/>
    <x v="9"/>
    <x v="6"/>
    <x v="6"/>
    <x v="1"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AK95X014"/>
    <n v="95"/>
    <s v="Alaska"/>
    <x v="9"/>
    <x v="6"/>
    <x v="6"/>
    <x v="1"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K95X015"/>
    <n v="95"/>
    <s v="Alaska"/>
    <x v="9"/>
    <x v="6"/>
    <x v="6"/>
    <x v="1"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K95X015"/>
    <n v="95"/>
    <s v="Alaska"/>
    <x v="9"/>
    <x v="6"/>
    <x v="6"/>
    <x v="1"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K95X015"/>
    <n v="95"/>
    <s v="Alaska"/>
    <x v="9"/>
    <x v="6"/>
    <x v="6"/>
    <x v="1"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AK95X015"/>
    <n v="95"/>
    <s v="Alaska"/>
    <x v="9"/>
    <x v="6"/>
    <x v="6"/>
    <x v="1"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K95X016"/>
    <n v="95"/>
    <s v="Alaska"/>
    <x v="9"/>
    <x v="6"/>
    <x v="6"/>
    <x v="1"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AK95X018"/>
    <n v="95"/>
    <s v="Alaska"/>
    <x v="9"/>
    <x v="6"/>
    <x v="6"/>
    <x v="1"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AK95X018"/>
    <n v="95"/>
    <s v="Alaska"/>
    <x v="9"/>
    <x v="6"/>
    <x v="6"/>
    <x v="1"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AK95X018"/>
    <n v="95"/>
    <s v="Alaska"/>
    <x v="9"/>
    <x v="6"/>
    <x v="6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95X018"/>
    <n v="95"/>
    <s v="Alaska"/>
    <x v="9"/>
    <x v="6"/>
    <x v="6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AK95X019"/>
    <n v="95"/>
    <s v="Alaska"/>
    <x v="9"/>
    <x v="6"/>
    <x v="6"/>
    <x v="1"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AK95X019"/>
    <n v="95"/>
    <s v="Alaska"/>
    <x v="9"/>
    <x v="6"/>
    <x v="6"/>
    <x v="1"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AL16X003"/>
    <n v="16"/>
    <s v="Alabama"/>
    <x v="1"/>
    <x v="1"/>
    <x v="1"/>
    <x v="1"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3"/>
    <n v="16"/>
    <s v="Alabama"/>
    <x v="1"/>
    <x v="1"/>
    <x v="1"/>
    <x v="1"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L16X003"/>
    <n v="16"/>
    <s v="Alabama"/>
    <x v="1"/>
    <x v="1"/>
    <x v="1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16X003"/>
    <n v="16"/>
    <s v="Alabama"/>
    <x v="1"/>
    <x v="1"/>
    <x v="1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L16X004"/>
    <n v="16"/>
    <s v="Alabama"/>
    <x v="1"/>
    <x v="1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L16X005"/>
    <n v="16"/>
    <s v="Alabama"/>
    <x v="1"/>
    <x v="1"/>
    <x v="1"/>
    <x v="1"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L16X007"/>
    <n v="16"/>
    <s v="Alabama"/>
    <x v="1"/>
    <x v="1"/>
    <x v="1"/>
    <x v="1"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6X007"/>
    <n v="16"/>
    <s v="Alabama"/>
    <x v="1"/>
    <x v="1"/>
    <x v="1"/>
    <x v="1"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L16X008"/>
    <n v="16"/>
    <s v="Alabama"/>
    <x v="1"/>
    <x v="1"/>
    <x v="1"/>
    <x v="1"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L16X008"/>
    <n v="16"/>
    <s v="Alabama"/>
    <x v="1"/>
    <x v="1"/>
    <x v="1"/>
    <x v="1"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L16X008"/>
    <n v="16"/>
    <s v="Alabama"/>
    <x v="1"/>
    <x v="1"/>
    <x v="1"/>
    <x v="1"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18X030"/>
    <n v="18"/>
    <s v="Alabama"/>
    <x v="2"/>
    <x v="2"/>
    <x v="2"/>
    <x v="1"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L340001"/>
    <n v="34"/>
    <s v="Alabama"/>
    <x v="4"/>
    <x v="4"/>
    <x v="4"/>
    <x v="0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340002"/>
    <n v="34"/>
    <s v="Alabama"/>
    <x v="4"/>
    <x v="4"/>
    <x v="4"/>
    <x v="0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340002"/>
    <n v="34"/>
    <s v="Alabama"/>
    <x v="4"/>
    <x v="4"/>
    <x v="4"/>
    <x v="0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L340002"/>
    <n v="34"/>
    <s v="Alabama"/>
    <x v="4"/>
    <x v="4"/>
    <x v="4"/>
    <x v="0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AL340002"/>
    <n v="34"/>
    <s v="Alabama"/>
    <x v="4"/>
    <x v="4"/>
    <x v="4"/>
    <x v="0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340005"/>
    <n v="34"/>
    <s v="Alabama"/>
    <x v="4"/>
    <x v="4"/>
    <x v="4"/>
    <x v="0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340005"/>
    <n v="34"/>
    <s v="Alabama"/>
    <x v="4"/>
    <x v="4"/>
    <x v="4"/>
    <x v="0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AL65X009"/>
    <n v="65"/>
    <s v="Alabama"/>
    <x v="6"/>
    <x v="1"/>
    <x v="1"/>
    <x v="1"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65X009"/>
    <n v="65"/>
    <s v="Alabama"/>
    <x v="6"/>
    <x v="1"/>
    <x v="1"/>
    <x v="1"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AL65X009"/>
    <n v="65"/>
    <s v="Alabama"/>
    <x v="6"/>
    <x v="1"/>
    <x v="1"/>
    <x v="1"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198"/>
    <n v="90"/>
    <s v="Alabama"/>
    <x v="8"/>
    <x v="6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32"/>
    <n v="90"/>
    <s v="Alabama"/>
    <x v="8"/>
    <x v="6"/>
    <x v="6"/>
    <x v="1"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AL90X232"/>
    <n v="90"/>
    <s v="Alabama"/>
    <x v="8"/>
    <x v="6"/>
    <x v="6"/>
    <x v="1"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32"/>
    <n v="90"/>
    <s v="Alabama"/>
    <x v="8"/>
    <x v="6"/>
    <x v="6"/>
    <x v="1"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AL90X233"/>
    <n v="90"/>
    <s v="Alabama"/>
    <x v="8"/>
    <x v="6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AL90X237"/>
    <n v="90"/>
    <s v="Alabama"/>
    <x v="8"/>
    <x v="6"/>
    <x v="6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37"/>
    <n v="90"/>
    <s v="Alabama"/>
    <x v="8"/>
    <x v="6"/>
    <x v="6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37"/>
    <n v="90"/>
    <s v="Alabama"/>
    <x v="8"/>
    <x v="6"/>
    <x v="6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37"/>
    <n v="90"/>
    <s v="Alabama"/>
    <x v="8"/>
    <x v="6"/>
    <x v="6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37"/>
    <n v="90"/>
    <s v="Alabama"/>
    <x v="8"/>
    <x v="6"/>
    <x v="6"/>
    <x v="1"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L90X240"/>
    <n v="90"/>
    <s v="Alabama"/>
    <x v="8"/>
    <x v="6"/>
    <x v="6"/>
    <x v="1"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0"/>
    <n v="90"/>
    <s v="Alabama"/>
    <x v="8"/>
    <x v="6"/>
    <x v="6"/>
    <x v="1"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L90X240"/>
    <n v="90"/>
    <s v="Alabama"/>
    <x v="8"/>
    <x v="6"/>
    <x v="6"/>
    <x v="1"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40"/>
    <n v="90"/>
    <s v="Alabama"/>
    <x v="8"/>
    <x v="6"/>
    <x v="6"/>
    <x v="1"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41"/>
    <n v="90"/>
    <s v="Alabama"/>
    <x v="8"/>
    <x v="6"/>
    <x v="6"/>
    <x v="1"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1"/>
    <n v="90"/>
    <s v="Alabama"/>
    <x v="8"/>
    <x v="6"/>
    <x v="6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41"/>
    <n v="90"/>
    <s v="Alabama"/>
    <x v="8"/>
    <x v="6"/>
    <x v="6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42"/>
    <n v="90"/>
    <s v="Alabama"/>
    <x v="8"/>
    <x v="6"/>
    <x v="6"/>
    <x v="1"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AL90X242"/>
    <n v="90"/>
    <s v="Alabama"/>
    <x v="8"/>
    <x v="6"/>
    <x v="6"/>
    <x v="1"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2"/>
    <n v="90"/>
    <s v="Alabama"/>
    <x v="8"/>
    <x v="6"/>
    <x v="6"/>
    <x v="1"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AL90X242"/>
    <n v="90"/>
    <s v="Alabama"/>
    <x v="8"/>
    <x v="6"/>
    <x v="6"/>
    <x v="1"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AL90X243"/>
    <n v="90"/>
    <s v="Alabama"/>
    <x v="8"/>
    <x v="6"/>
    <x v="6"/>
    <x v="1"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x v="5"/>
    <n v="11"/>
    <x v="0"/>
    <s v="46"/>
    <s v="114"/>
    <s v="Lease"/>
    <s v="20"/>
    <s v="Miscellaneous"/>
    <m/>
    <m/>
    <n v="1"/>
    <x v="0"/>
    <s v="1"/>
    <m/>
    <s v="4"/>
    <m/>
    <s v="6"/>
    <s v="2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x v="0"/>
    <n v="11"/>
    <x v="0"/>
    <s v="71"/>
    <s v="117"/>
    <s v="3rd party Contract"/>
    <s v="07"/>
    <s v="3rd party Contract"/>
    <m/>
    <m/>
    <n v="1"/>
    <x v="0"/>
    <s v="1"/>
    <m/>
    <s v="7"/>
    <m/>
    <s v="1"/>
    <s v="0"/>
    <s v="7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AL90X244"/>
    <n v="90"/>
    <s v="Alabama"/>
    <x v="8"/>
    <x v="6"/>
    <x v="6"/>
    <x v="1"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AL90X245"/>
    <n v="90"/>
    <s v="Alabama"/>
    <x v="8"/>
    <x v="6"/>
    <x v="6"/>
    <x v="1"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L90X245"/>
    <n v="90"/>
    <s v="Alabama"/>
    <x v="8"/>
    <x v="6"/>
    <x v="6"/>
    <x v="1"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5"/>
    <n v="90"/>
    <s v="Alabama"/>
    <x v="8"/>
    <x v="6"/>
    <x v="6"/>
    <x v="1"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47"/>
    <n v="90"/>
    <s v="Alabama"/>
    <x v="8"/>
    <x v="6"/>
    <x v="6"/>
    <x v="1"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L90X247"/>
    <n v="90"/>
    <s v="Alabama"/>
    <x v="8"/>
    <x v="6"/>
    <x v="6"/>
    <x v="1"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L90X247"/>
    <n v="90"/>
    <s v="Alabama"/>
    <x v="8"/>
    <x v="6"/>
    <x v="6"/>
    <x v="1"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L90X247"/>
    <n v="90"/>
    <s v="Alabama"/>
    <x v="8"/>
    <x v="6"/>
    <x v="6"/>
    <x v="1"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L95X007"/>
    <n v="95"/>
    <s v="Alabama"/>
    <x v="9"/>
    <x v="6"/>
    <x v="6"/>
    <x v="1"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AL95X007"/>
    <n v="95"/>
    <s v="Alabama"/>
    <x v="9"/>
    <x v="6"/>
    <x v="6"/>
    <x v="1"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AL95X007"/>
    <n v="95"/>
    <s v="Alabama"/>
    <x v="9"/>
    <x v="6"/>
    <x v="6"/>
    <x v="1"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AL95X007"/>
    <n v="95"/>
    <s v="Alabama"/>
    <x v="9"/>
    <x v="6"/>
    <x v="6"/>
    <x v="1"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L95X007"/>
    <n v="95"/>
    <s v="Alabama"/>
    <x v="9"/>
    <x v="6"/>
    <x v="6"/>
    <x v="1"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R18X033"/>
    <n v="18"/>
    <s v="Arkansas"/>
    <x v="2"/>
    <x v="2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R340006"/>
    <n v="34"/>
    <s v="Arkansas"/>
    <x v="4"/>
    <x v="4"/>
    <x v="4"/>
    <x v="0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R340007"/>
    <n v="34"/>
    <s v="Arkansas"/>
    <x v="4"/>
    <x v="4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90X130"/>
    <n v="90"/>
    <s v="Arkansas"/>
    <x v="8"/>
    <x v="6"/>
    <x v="6"/>
    <x v="1"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x v="0"/>
    <n v="11"/>
    <x v="0"/>
    <s v="94"/>
    <s v="119"/>
    <s v="Rehab / Renovation"/>
    <s v="06"/>
    <s v="Bicycle Access, Facilities &amp; Equipment on Buses"/>
    <m/>
    <m/>
    <n v="1"/>
    <x v="0"/>
    <s v="1"/>
    <m/>
    <s v="9"/>
    <m/>
    <s v="4"/>
    <s v="0"/>
    <s v="6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AR90X136"/>
    <n v="90"/>
    <s v="Arkansas"/>
    <x v="8"/>
    <x v="6"/>
    <x v="6"/>
    <x v="1"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AR90X137"/>
    <n v="90"/>
    <s v="Arkansas"/>
    <x v="8"/>
    <x v="6"/>
    <x v="6"/>
    <x v="1"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37"/>
    <n v="90"/>
    <s v="Arkansas"/>
    <x v="8"/>
    <x v="6"/>
    <x v="6"/>
    <x v="1"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R90X137"/>
    <n v="90"/>
    <s v="Arkansas"/>
    <x v="8"/>
    <x v="6"/>
    <x v="6"/>
    <x v="1"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90X137"/>
    <n v="90"/>
    <s v="Arkansas"/>
    <x v="8"/>
    <x v="6"/>
    <x v="6"/>
    <x v="1"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AR90X138"/>
    <n v="90"/>
    <s v="Arkansas"/>
    <x v="8"/>
    <x v="6"/>
    <x v="6"/>
    <x v="1"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38"/>
    <n v="90"/>
    <s v="Arkansas"/>
    <x v="8"/>
    <x v="6"/>
    <x v="6"/>
    <x v="1"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R90X138"/>
    <n v="90"/>
    <s v="Arkansas"/>
    <x v="8"/>
    <x v="6"/>
    <x v="6"/>
    <x v="1"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AR90X138"/>
    <n v="90"/>
    <s v="Arkansas"/>
    <x v="8"/>
    <x v="6"/>
    <x v="6"/>
    <x v="1"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AR90X139"/>
    <n v="90"/>
    <s v="Arkansas"/>
    <x v="8"/>
    <x v="6"/>
    <x v="6"/>
    <x v="1"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39"/>
    <n v="90"/>
    <s v="Arkansas"/>
    <x v="8"/>
    <x v="6"/>
    <x v="6"/>
    <x v="1"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R90X139"/>
    <n v="90"/>
    <s v="Arkansas"/>
    <x v="8"/>
    <x v="6"/>
    <x v="6"/>
    <x v="1"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AR90X140"/>
    <n v="90"/>
    <s v="Arkansas"/>
    <x v="8"/>
    <x v="6"/>
    <x v="6"/>
    <x v="1"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R90X141"/>
    <n v="90"/>
    <s v="Arkansas"/>
    <x v="8"/>
    <x v="6"/>
    <x v="6"/>
    <x v="1"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R90X141"/>
    <n v="90"/>
    <s v="Arkansas"/>
    <x v="8"/>
    <x v="6"/>
    <x v="6"/>
    <x v="1"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R90X141"/>
    <n v="90"/>
    <s v="Arkansas"/>
    <x v="8"/>
    <x v="6"/>
    <x v="6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R90X141"/>
    <n v="90"/>
    <s v="Arkansas"/>
    <x v="8"/>
    <x v="6"/>
    <x v="6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R95X001"/>
    <n v="95"/>
    <s v="Arkansas"/>
    <x v="9"/>
    <x v="6"/>
    <x v="6"/>
    <x v="1"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R95X002"/>
    <n v="95"/>
    <s v="Arkansas"/>
    <x v="9"/>
    <x v="6"/>
    <x v="6"/>
    <x v="1"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R95X003"/>
    <n v="95"/>
    <s v="Arkansas"/>
    <x v="9"/>
    <x v="6"/>
    <x v="6"/>
    <x v="1"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S18X025"/>
    <n v="18"/>
    <s v="American Samoa"/>
    <x v="2"/>
    <x v="2"/>
    <x v="2"/>
    <x v="1"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AS18X025"/>
    <n v="18"/>
    <s v="American Samoa"/>
    <x v="2"/>
    <x v="2"/>
    <x v="2"/>
    <x v="1"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S18X025"/>
    <n v="18"/>
    <s v="American Samoa"/>
    <x v="2"/>
    <x v="2"/>
    <x v="2"/>
    <x v="1"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x v="4"/>
    <n v="12"/>
    <x v="3"/>
    <s v="13"/>
    <s v="121"/>
    <s v="Purchase - Expansion"/>
    <s v="33"/>
    <s v="Ferry Boats"/>
    <m/>
    <s v="Ferry Boats"/>
    <n v="1"/>
    <x v="0"/>
    <s v="2"/>
    <m/>
    <s v="1"/>
    <m/>
    <s v="3"/>
    <s v="3"/>
    <s v="3"/>
  </r>
  <r>
    <s v="AS18X025"/>
    <n v="18"/>
    <s v="American Samoa"/>
    <x v="2"/>
    <x v="2"/>
    <x v="2"/>
    <x v="1"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x v="4"/>
    <n v="12"/>
    <x v="3"/>
    <s v="13"/>
    <s v="121"/>
    <s v="Purchase - Expansion"/>
    <s v="33"/>
    <s v="Ferry Boats"/>
    <m/>
    <s v="Ferry Boats"/>
    <n v="1"/>
    <x v="0"/>
    <s v="2"/>
    <m/>
    <s v="1"/>
    <m/>
    <s v="3"/>
    <s v="3"/>
    <s v="3"/>
  </r>
  <r>
    <s v="AS18X025"/>
    <n v="18"/>
    <s v="American Samoa"/>
    <x v="2"/>
    <x v="2"/>
    <x v="2"/>
    <x v="1"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x v="4"/>
    <n v="12"/>
    <x v="3"/>
    <s v="11"/>
    <s v="121"/>
    <s v="Engineering and Design"/>
    <s v="33"/>
    <s v="Ferry Boats"/>
    <m/>
    <s v="Ferry Boats"/>
    <n v="1"/>
    <x v="0"/>
    <s v="2"/>
    <m/>
    <s v="1"/>
    <m/>
    <s v="1"/>
    <s v="3"/>
    <s v="3"/>
  </r>
  <r>
    <s v="AZ050205"/>
    <n v="5"/>
    <s v="Arizona"/>
    <x v="10"/>
    <x v="0"/>
    <x v="7"/>
    <x v="0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AZ050205"/>
    <n v="5"/>
    <s v="Arizona"/>
    <x v="10"/>
    <x v="0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050205"/>
    <n v="5"/>
    <s v="Arizona"/>
    <x v="10"/>
    <x v="0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050205"/>
    <n v="5"/>
    <s v="Arizona"/>
    <x v="10"/>
    <x v="0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050205"/>
    <n v="5"/>
    <s v="Arizona"/>
    <x v="10"/>
    <x v="0"/>
    <x v="7"/>
    <x v="0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x v="0"/>
    <n v="11"/>
    <x v="0"/>
    <s v="32"/>
    <s v="113"/>
    <s v="Acquisition"/>
    <s v="04"/>
    <s v="Park and Ride Lot"/>
    <m/>
    <m/>
    <n v="1"/>
    <x v="0"/>
    <s v="1"/>
    <m/>
    <s v="3"/>
    <m/>
    <s v="2"/>
    <s v="0"/>
    <s v="4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16X006"/>
    <n v="16"/>
    <s v="Arizona"/>
    <x v="1"/>
    <x v="1"/>
    <x v="1"/>
    <x v="1"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AZ18X061"/>
    <n v="18"/>
    <s v="Arizona"/>
    <x v="2"/>
    <x v="2"/>
    <x v="2"/>
    <x v="1"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1"/>
    <n v="18"/>
    <s v="Arizona"/>
    <x v="2"/>
    <x v="2"/>
    <x v="2"/>
    <x v="1"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1"/>
    <n v="18"/>
    <s v="Arizona"/>
    <x v="2"/>
    <x v="2"/>
    <x v="2"/>
    <x v="1"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1"/>
    <n v="18"/>
    <s v="Arizona"/>
    <x v="2"/>
    <x v="2"/>
    <x v="2"/>
    <x v="1"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1"/>
    <n v="18"/>
    <s v="Arizona"/>
    <x v="2"/>
    <x v="2"/>
    <x v="2"/>
    <x v="1"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5"/>
    <n v="18"/>
    <s v="Arizona"/>
    <x v="2"/>
    <x v="2"/>
    <x v="2"/>
    <x v="1"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AZ18X077"/>
    <n v="18"/>
    <s v="Arizona"/>
    <x v="2"/>
    <x v="2"/>
    <x v="2"/>
    <x v="1"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AZ18X078"/>
    <n v="18"/>
    <s v="Arizona"/>
    <x v="2"/>
    <x v="2"/>
    <x v="2"/>
    <x v="1"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AZ18X079"/>
    <n v="18"/>
    <s v="Arizona"/>
    <x v="2"/>
    <x v="2"/>
    <x v="2"/>
    <x v="1"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18X079"/>
    <n v="18"/>
    <s v="Arizona"/>
    <x v="2"/>
    <x v="2"/>
    <x v="2"/>
    <x v="1"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80"/>
    <n v="18"/>
    <s v="Arizona"/>
    <x v="2"/>
    <x v="2"/>
    <x v="2"/>
    <x v="1"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81"/>
    <n v="18"/>
    <s v="Arizona"/>
    <x v="2"/>
    <x v="2"/>
    <x v="2"/>
    <x v="1"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AZ18X082"/>
    <n v="18"/>
    <s v="Arizona"/>
    <x v="2"/>
    <x v="2"/>
    <x v="2"/>
    <x v="1"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AZ340008"/>
    <n v="34"/>
    <s v="Arizona"/>
    <x v="4"/>
    <x v="4"/>
    <x v="4"/>
    <x v="0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380006"/>
    <n v="38"/>
    <s v="Arizona"/>
    <x v="11"/>
    <x v="7"/>
    <x v="8"/>
    <x v="1"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AZ380006"/>
    <n v="38"/>
    <s v="Arizona"/>
    <x v="11"/>
    <x v="7"/>
    <x v="8"/>
    <x v="1"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AZ540002"/>
    <n v="54"/>
    <s v="Arizona"/>
    <x v="5"/>
    <x v="5"/>
    <x v="5"/>
    <x v="0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AZ65X007"/>
    <n v="65"/>
    <s v="Arizona"/>
    <x v="6"/>
    <x v="1"/>
    <x v="1"/>
    <x v="1"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AZ791001"/>
    <n v="79"/>
    <s v="Arizona"/>
    <x v="12"/>
    <x v="8"/>
    <x v="9"/>
    <x v="1"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AZ85X010"/>
    <n v="85"/>
    <s v="Arizona"/>
    <x v="7"/>
    <x v="2"/>
    <x v="2"/>
    <x v="1"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x v="0"/>
    <n v="11"/>
    <x v="0"/>
    <s v="72"/>
    <s v="117"/>
    <s v="Force Account"/>
    <s v="03"/>
    <s v="Force Account"/>
    <m/>
    <m/>
    <n v="1"/>
    <x v="0"/>
    <s v="1"/>
    <m/>
    <s v="7"/>
    <m/>
    <s v="2"/>
    <s v="0"/>
    <s v="3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90X114"/>
    <n v="90"/>
    <s v="Arizona"/>
    <x v="8"/>
    <x v="6"/>
    <x v="6"/>
    <x v="1"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x v="5"/>
    <n v="11"/>
    <x v="0"/>
    <s v="42"/>
    <s v="114"/>
    <s v="Acquisition"/>
    <s v="03"/>
    <s v="Admin/Maint Facility"/>
    <m/>
    <m/>
    <n v="1"/>
    <x v="0"/>
    <s v="1"/>
    <m/>
    <s v="4"/>
    <m/>
    <s v="2"/>
    <s v="0"/>
    <s v="3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AZ90X127"/>
    <n v="90"/>
    <s v="Arizona"/>
    <x v="8"/>
    <x v="6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x v="0"/>
    <n v="11"/>
    <x v="0"/>
    <s v="31"/>
    <s v="113"/>
    <s v="Engineering and Design"/>
    <s v="04"/>
    <s v="Park and Ride Lot"/>
    <m/>
    <m/>
    <n v="1"/>
    <x v="0"/>
    <s v="1"/>
    <m/>
    <s v="3"/>
    <m/>
    <s v="1"/>
    <s v="0"/>
    <s v="4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x v="0"/>
    <n v="11"/>
    <x v="0"/>
    <s v="72"/>
    <s v="117"/>
    <s v="Force Account"/>
    <s v="03"/>
    <s v="Force Account"/>
    <m/>
    <m/>
    <n v="1"/>
    <x v="0"/>
    <s v="1"/>
    <m/>
    <s v="7"/>
    <m/>
    <s v="2"/>
    <s v="0"/>
    <s v="3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AZ90X131"/>
    <n v="90"/>
    <s v="Arizona"/>
    <x v="8"/>
    <x v="6"/>
    <x v="6"/>
    <x v="1"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x v="0"/>
    <n v="11"/>
    <x v="0"/>
    <s v="32"/>
    <s v="113"/>
    <s v="Acquisition"/>
    <s v="01"/>
    <s v="Station"/>
    <m/>
    <m/>
    <n v="1"/>
    <x v="0"/>
    <s v="1"/>
    <m/>
    <s v="3"/>
    <m/>
    <s v="2"/>
    <s v="0"/>
    <s v="1"/>
  </r>
  <r>
    <s v="AZ90X133"/>
    <n v="90"/>
    <s v="Arizona"/>
    <x v="8"/>
    <x v="6"/>
    <x v="6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3"/>
    <n v="90"/>
    <s v="Arizona"/>
    <x v="8"/>
    <x v="6"/>
    <x v="6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33"/>
    <n v="90"/>
    <s v="Arizona"/>
    <x v="8"/>
    <x v="6"/>
    <x v="6"/>
    <x v="1"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90X133"/>
    <n v="90"/>
    <s v="Arizona"/>
    <x v="8"/>
    <x v="6"/>
    <x v="6"/>
    <x v="1"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Z90X138"/>
    <n v="90"/>
    <s v="Arizona"/>
    <x v="8"/>
    <x v="6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AZ90X138"/>
    <n v="90"/>
    <s v="Arizona"/>
    <x v="8"/>
    <x v="6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90X138"/>
    <n v="90"/>
    <s v="Arizona"/>
    <x v="8"/>
    <x v="6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AZ90X140"/>
    <n v="90"/>
    <s v="Arizona"/>
    <x v="8"/>
    <x v="6"/>
    <x v="6"/>
    <x v="1"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Z90X142"/>
    <n v="90"/>
    <s v="Arizona"/>
    <x v="8"/>
    <x v="6"/>
    <x v="6"/>
    <x v="1"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42"/>
    <n v="90"/>
    <s v="Arizona"/>
    <x v="8"/>
    <x v="6"/>
    <x v="6"/>
    <x v="1"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90X142"/>
    <n v="90"/>
    <s v="Arizona"/>
    <x v="8"/>
    <x v="6"/>
    <x v="6"/>
    <x v="1"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AZ90X142"/>
    <n v="90"/>
    <s v="Arizona"/>
    <x v="8"/>
    <x v="6"/>
    <x v="6"/>
    <x v="1"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AZ90X143"/>
    <n v="90"/>
    <s v="Arizona"/>
    <x v="8"/>
    <x v="6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x v="7"/>
    <n v="13"/>
    <x v="5"/>
    <s v="23"/>
    <s v="132"/>
    <s v="Construction"/>
    <s v="01"/>
    <s v="Busway"/>
    <m/>
    <m/>
    <n v="1"/>
    <x v="0"/>
    <s v="3"/>
    <m/>
    <s v="2"/>
    <m/>
    <s v="3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x v="7"/>
    <n v="13"/>
    <x v="5"/>
    <s v="23"/>
    <s v="132"/>
    <s v="Construction"/>
    <s v="01"/>
    <s v="Busway"/>
    <m/>
    <m/>
    <n v="1"/>
    <x v="0"/>
    <s v="3"/>
    <m/>
    <s v="2"/>
    <m/>
    <s v="3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x v="7"/>
    <n v="13"/>
    <x v="5"/>
    <s v="23"/>
    <s v="132"/>
    <s v="Construction"/>
    <s v="01"/>
    <s v="Busway"/>
    <m/>
    <m/>
    <n v="1"/>
    <x v="0"/>
    <s v="3"/>
    <m/>
    <s v="2"/>
    <m/>
    <s v="3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x v="7"/>
    <n v="13"/>
    <x v="5"/>
    <s v="23"/>
    <s v="132"/>
    <s v="Construction"/>
    <s v="01"/>
    <s v="Busway"/>
    <m/>
    <m/>
    <n v="1"/>
    <x v="0"/>
    <s v="3"/>
    <m/>
    <s v="2"/>
    <m/>
    <s v="3"/>
    <s v="0"/>
    <s v="1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2"/>
    <s v="4th party Contract"/>
    <m/>
    <m/>
    <n v="1"/>
    <x v="0"/>
    <s v="3"/>
    <m/>
    <s v="7"/>
    <m/>
    <s v="1"/>
    <s v="0"/>
    <s v="2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4"/>
    <s v="Construction Management"/>
    <m/>
    <m/>
    <n v="1"/>
    <x v="0"/>
    <s v="3"/>
    <m/>
    <s v="7"/>
    <m/>
    <s v="1"/>
    <s v="0"/>
    <s v="4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x v="7"/>
    <n v="13"/>
    <x v="5"/>
    <s v="73"/>
    <s v="137"/>
    <s v="Acquisition"/>
    <s v="00"/>
    <s v="Contingencies"/>
    <m/>
    <m/>
    <n v="1"/>
    <x v="0"/>
    <s v="3"/>
    <m/>
    <s v="7"/>
    <m/>
    <s v="3"/>
    <s v="0"/>
    <s v="0"/>
  </r>
  <r>
    <s v="AZ95X015"/>
    <n v="95"/>
    <s v="Arizona"/>
    <x v="9"/>
    <x v="6"/>
    <x v="6"/>
    <x v="1"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1"/>
    <s v="Real Estate (Right-of-Way)"/>
    <m/>
    <m/>
    <n v="1"/>
    <x v="0"/>
    <s v="3"/>
    <m/>
    <s v="7"/>
    <m/>
    <s v="5"/>
    <s v="9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1"/>
    <s v="3rd party Contract"/>
    <m/>
    <m/>
    <n v="1"/>
    <x v="0"/>
    <s v="3"/>
    <m/>
    <s v="7"/>
    <m/>
    <s v="1"/>
    <s v="0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1"/>
    <s v="3rd party Contract"/>
    <m/>
    <m/>
    <n v="1"/>
    <x v="0"/>
    <s v="3"/>
    <m/>
    <s v="7"/>
    <m/>
    <s v="1"/>
    <s v="0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1"/>
    <s v="3rd party Contract"/>
    <m/>
    <m/>
    <n v="1"/>
    <x v="0"/>
    <s v="3"/>
    <m/>
    <s v="7"/>
    <m/>
    <s v="1"/>
    <s v="0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1"/>
    <s v="3rd party Contract"/>
    <m/>
    <m/>
    <n v="1"/>
    <x v="0"/>
    <s v="3"/>
    <m/>
    <s v="7"/>
    <m/>
    <s v="1"/>
    <s v="0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4"/>
    <s v="Construction Management"/>
    <m/>
    <m/>
    <n v="1"/>
    <x v="0"/>
    <s v="3"/>
    <m/>
    <s v="7"/>
    <m/>
    <s v="1"/>
    <s v="0"/>
    <s v="4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x v="7"/>
    <n v="13"/>
    <x v="5"/>
    <s v="79"/>
    <s v="137"/>
    <s v="Project Admin."/>
    <s v="00"/>
    <s v="Project Admin."/>
    <m/>
    <m/>
    <n v="1"/>
    <x v="0"/>
    <s v="3"/>
    <m/>
    <s v="7"/>
    <m/>
    <s v="9"/>
    <s v="0"/>
    <s v="0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x v="7"/>
    <n v="13"/>
    <x v="5"/>
    <s v="7H"/>
    <s v="137"/>
    <s v="Finance Charges"/>
    <s v="00"/>
    <s v="Finance Charges"/>
    <m/>
    <m/>
    <n v="1"/>
    <x v="0"/>
    <s v="3"/>
    <m/>
    <s v="7"/>
    <m/>
    <s v="H"/>
    <s v="0"/>
    <s v="0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x v="7"/>
    <n v="13"/>
    <x v="5"/>
    <s v="73"/>
    <s v="137"/>
    <s v="Acquisition"/>
    <s v="00"/>
    <s v="Contingencies"/>
    <m/>
    <m/>
    <n v="1"/>
    <x v="0"/>
    <s v="3"/>
    <m/>
    <s v="7"/>
    <m/>
    <s v="3"/>
    <s v="0"/>
    <s v="0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1"/>
    <s v="Real Estate (Right-of-Way)"/>
    <m/>
    <m/>
    <n v="1"/>
    <x v="0"/>
    <s v="3"/>
    <m/>
    <s v="7"/>
    <m/>
    <s v="5"/>
    <s v="9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1"/>
    <s v="Real Estate (Right-of-Way)"/>
    <m/>
    <m/>
    <n v="1"/>
    <x v="0"/>
    <s v="3"/>
    <m/>
    <s v="7"/>
    <m/>
    <s v="5"/>
    <s v="9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1"/>
    <s v="Real Estate (Right-of-Way)"/>
    <m/>
    <m/>
    <n v="1"/>
    <x v="0"/>
    <s v="3"/>
    <m/>
    <s v="7"/>
    <m/>
    <s v="5"/>
    <s v="9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1"/>
    <s v="Real Estate (Right-of-Way)"/>
    <m/>
    <m/>
    <n v="1"/>
    <x v="0"/>
    <s v="3"/>
    <m/>
    <s v="7"/>
    <m/>
    <s v="5"/>
    <s v="9"/>
    <s v="1"/>
  </r>
  <r>
    <s v="AZ95X023"/>
    <n v="95"/>
    <s v="Arizona"/>
    <x v="9"/>
    <x v="6"/>
    <x v="6"/>
    <x v="1"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5"/>
    <s v="Real Estate (Right-of-Way)"/>
    <m/>
    <m/>
    <n v="1"/>
    <x v="0"/>
    <s v="3"/>
    <m/>
    <s v="7"/>
    <m/>
    <s v="5"/>
    <s v="9"/>
    <s v="5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1"/>
    <s v="3rd party Contract"/>
    <m/>
    <m/>
    <n v="1"/>
    <x v="0"/>
    <s v="3"/>
    <m/>
    <s v="7"/>
    <m/>
    <s v="1"/>
    <s v="0"/>
    <s v="1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x v="7"/>
    <n v="13"/>
    <x v="5"/>
    <s v="71"/>
    <s v="137"/>
    <s v="3rd party Contract"/>
    <s v="02"/>
    <s v="4th party Contract"/>
    <m/>
    <m/>
    <n v="1"/>
    <x v="0"/>
    <s v="3"/>
    <m/>
    <s v="7"/>
    <m/>
    <s v="1"/>
    <s v="0"/>
    <s v="2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x v="7"/>
    <n v="13"/>
    <x v="5"/>
    <s v="79"/>
    <s v="137"/>
    <s v="Project Admin."/>
    <s v="00"/>
    <s v="Project Admin."/>
    <m/>
    <m/>
    <n v="1"/>
    <x v="0"/>
    <s v="3"/>
    <m/>
    <s v="7"/>
    <m/>
    <s v="9"/>
    <s v="0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x v="7"/>
    <n v="13"/>
    <x v="5"/>
    <s v="7H"/>
    <s v="137"/>
    <s v="Finance Charges"/>
    <s v="00"/>
    <s v="Finance Charges"/>
    <m/>
    <m/>
    <n v="1"/>
    <x v="0"/>
    <s v="3"/>
    <m/>
    <s v="7"/>
    <m/>
    <s v="H"/>
    <s v="0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x v="7"/>
    <n v="13"/>
    <x v="5"/>
    <s v="73"/>
    <s v="137"/>
    <s v="Acquisition"/>
    <s v="00"/>
    <s v="Contingencies"/>
    <m/>
    <m/>
    <n v="1"/>
    <x v="0"/>
    <s v="3"/>
    <m/>
    <s v="7"/>
    <m/>
    <s v="3"/>
    <s v="0"/>
    <s v="0"/>
  </r>
  <r>
    <s v="AZ95X027"/>
    <n v="95"/>
    <s v="Arizona"/>
    <x v="9"/>
    <x v="6"/>
    <x v="6"/>
    <x v="1"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x v="7"/>
    <n v="13"/>
    <x v="5"/>
    <s v="75"/>
    <s v="137"/>
    <s v="Acquisition"/>
    <s v="91"/>
    <s v="Real Estate (Right-of-Way)"/>
    <m/>
    <m/>
    <n v="1"/>
    <x v="0"/>
    <s v="3"/>
    <m/>
    <s v="7"/>
    <m/>
    <s v="5"/>
    <s v="9"/>
    <s v="1"/>
  </r>
  <r>
    <s v="AZ95X030"/>
    <n v="95"/>
    <s v="Arizona"/>
    <x v="9"/>
    <x v="6"/>
    <x v="6"/>
    <x v="1"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AZ95X032"/>
    <n v="95"/>
    <s v="Arizona"/>
    <x v="9"/>
    <x v="6"/>
    <x v="6"/>
    <x v="1"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x v="7"/>
    <n v="13"/>
    <x v="5"/>
    <s v="21"/>
    <s v="132"/>
    <s v="Engineering and Design"/>
    <s v="04"/>
    <s v="Tunnels"/>
    <m/>
    <m/>
    <n v="1"/>
    <x v="0"/>
    <s v="3"/>
    <m/>
    <s v="2"/>
    <m/>
    <s v="1"/>
    <s v="0"/>
    <s v="4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x v="5"/>
    <s v="21"/>
    <s v="132"/>
    <s v="Engineering and Design"/>
    <s v="04"/>
    <s v="Tunnels"/>
    <m/>
    <m/>
    <n v="1"/>
    <x v="0"/>
    <s v="3"/>
    <m/>
    <s v="2"/>
    <m/>
    <s v="1"/>
    <s v="0"/>
    <s v="4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x v="5"/>
    <s v="21"/>
    <s v="132"/>
    <s v="Engineering and Design"/>
    <s v="04"/>
    <s v="Tunnels"/>
    <m/>
    <m/>
    <n v="1"/>
    <x v="0"/>
    <s v="3"/>
    <m/>
    <s v="2"/>
    <m/>
    <s v="1"/>
    <s v="0"/>
    <s v="4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x v="5"/>
    <s v="21"/>
    <s v="132"/>
    <s v="Engineering and Design"/>
    <s v="04"/>
    <s v="Tunnels"/>
    <m/>
    <m/>
    <n v="1"/>
    <x v="0"/>
    <s v="3"/>
    <m/>
    <s v="2"/>
    <m/>
    <s v="1"/>
    <s v="0"/>
    <s v="4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x v="7"/>
    <n v="13"/>
    <x v="5"/>
    <s v="21"/>
    <s v="132"/>
    <s v="Engineering and Design"/>
    <s v="04"/>
    <s v="Tunnels"/>
    <m/>
    <m/>
    <n v="1"/>
    <x v="0"/>
    <s v="3"/>
    <m/>
    <s v="2"/>
    <m/>
    <s v="1"/>
    <s v="0"/>
    <s v="4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30767"/>
    <n v="3"/>
    <s v="California"/>
    <x v="0"/>
    <x v="0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x v="7"/>
    <n v="13"/>
    <x v="5"/>
    <s v="13"/>
    <s v="131"/>
    <s v="Purchase - Expansion"/>
    <s v="21"/>
    <s v="Heavy Rail Cars"/>
    <s v="Heavy Rail Cars"/>
    <m/>
    <n v="1"/>
    <x v="0"/>
    <s v="3"/>
    <m/>
    <s v="1"/>
    <m/>
    <s v="3"/>
    <s v="2"/>
    <s v="1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30818"/>
    <n v="3"/>
    <s v="California"/>
    <x v="0"/>
    <x v="0"/>
    <x v="0"/>
    <x v="0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x v="7"/>
    <n v="13"/>
    <x v="5"/>
    <s v="12"/>
    <s v="131"/>
    <s v="Buy Replacements"/>
    <s v="01"/>
    <s v="40 ft Bus"/>
    <m/>
    <s v="40 ft Bus"/>
    <n v="1"/>
    <x v="0"/>
    <s v="3"/>
    <m/>
    <s v="1"/>
    <m/>
    <s v="2"/>
    <s v="0"/>
    <s v="1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x v="7"/>
    <n v="13"/>
    <x v="5"/>
    <s v="13"/>
    <s v="131"/>
    <s v="Purchase - Expansion"/>
    <s v="01"/>
    <s v="40 ft Bus"/>
    <m/>
    <s v="40 ft Bus"/>
    <n v="1"/>
    <x v="0"/>
    <s v="3"/>
    <m/>
    <s v="1"/>
    <m/>
    <s v="3"/>
    <s v="0"/>
    <s v="1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30821"/>
    <n v="3"/>
    <s v="California"/>
    <x v="0"/>
    <x v="0"/>
    <x v="0"/>
    <x v="0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70"/>
    <s v="  "/>
    <m/>
    <s v="N"/>
    <s v="1313"/>
    <x v="7"/>
    <n v="13"/>
    <x v="5"/>
    <s v="13"/>
    <s v="131"/>
    <s v="Purchase - Expansion"/>
    <s v="21"/>
    <s v="Heavy Rail Cars"/>
    <s v="Heavy Rail Cars"/>
    <m/>
    <n v="1"/>
    <x v="0"/>
    <s v="3"/>
    <m/>
    <s v="1"/>
    <m/>
    <s v="3"/>
    <s v="2"/>
    <s v="1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30824"/>
    <n v="3"/>
    <s v="California"/>
    <x v="0"/>
    <x v="0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70"/>
    <s v="  "/>
    <m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30825"/>
    <n v="3"/>
    <s v="California"/>
    <x v="0"/>
    <x v="0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30826"/>
    <n v="3"/>
    <s v="California"/>
    <x v="0"/>
    <x v="0"/>
    <x v="0"/>
    <x v="0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030827"/>
    <n v="3"/>
    <s v="California"/>
    <x v="0"/>
    <x v="0"/>
    <x v="0"/>
    <x v="0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x v="2"/>
    <n v="11"/>
    <x v="0"/>
    <s v="13"/>
    <s v="111"/>
    <s v="Purchase - Expansion"/>
    <s v="06"/>
    <s v="Bus Articulated"/>
    <m/>
    <s v="Bus Articulated"/>
    <n v="1"/>
    <x v="0"/>
    <s v="1"/>
    <m/>
    <s v="1"/>
    <m/>
    <s v="3"/>
    <s v="0"/>
    <s v="6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40264"/>
    <n v="4"/>
    <s v="California"/>
    <x v="13"/>
    <x v="0"/>
    <x v="4"/>
    <x v="0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x v="7"/>
    <n v="13"/>
    <x v="5"/>
    <s v="12"/>
    <s v="131"/>
    <s v="Buy Replacements"/>
    <s v="01"/>
    <s v="40 ft Bus"/>
    <m/>
    <s v="40 ft Bus"/>
    <n v="1"/>
    <x v="0"/>
    <s v="3"/>
    <m/>
    <s v="1"/>
    <m/>
    <s v="2"/>
    <s v="0"/>
    <s v="1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x v="7"/>
    <n v="13"/>
    <x v="5"/>
    <s v="13"/>
    <s v="131"/>
    <s v="Purchase - Expansion"/>
    <s v="01"/>
    <s v="40 ft Bus"/>
    <m/>
    <s v="40 ft Bus"/>
    <n v="1"/>
    <x v="0"/>
    <s v="3"/>
    <m/>
    <s v="1"/>
    <m/>
    <s v="3"/>
    <s v="0"/>
    <s v="1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040282"/>
    <n v="4"/>
    <s v="California"/>
    <x v="13"/>
    <x v="0"/>
    <x v="4"/>
    <x v="0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050283"/>
    <n v="5"/>
    <s v="California"/>
    <x v="10"/>
    <x v="0"/>
    <x v="7"/>
    <x v="0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050283"/>
    <n v="5"/>
    <s v="California"/>
    <x v="10"/>
    <x v="0"/>
    <x v="7"/>
    <x v="0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CA050283"/>
    <n v="5"/>
    <s v="California"/>
    <x v="10"/>
    <x v="0"/>
    <x v="7"/>
    <x v="0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CA050283"/>
    <n v="5"/>
    <s v="California"/>
    <x v="10"/>
    <x v="0"/>
    <x v="7"/>
    <x v="0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CA050284"/>
    <n v="5"/>
    <s v="California"/>
    <x v="10"/>
    <x v="0"/>
    <x v="7"/>
    <x v="0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CA050285"/>
    <n v="5"/>
    <s v="California"/>
    <x v="10"/>
    <x v="0"/>
    <x v="7"/>
    <x v="0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CA15X004"/>
    <n v="15"/>
    <s v="California"/>
    <x v="14"/>
    <x v="9"/>
    <x v="10"/>
    <x v="1"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CA160063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CA16X064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CA16X065"/>
    <n v="16"/>
    <s v="California"/>
    <x v="1"/>
    <x v="1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x v="5"/>
    <n v="11"/>
    <x v="0"/>
    <s v="44"/>
    <s v="114"/>
    <s v="Rehab / Renovation"/>
    <s v="07"/>
    <s v="ADP Hardware"/>
    <m/>
    <m/>
    <n v="1"/>
    <x v="0"/>
    <s v="1"/>
    <m/>
    <s v="4"/>
    <m/>
    <s v="4"/>
    <s v="0"/>
    <s v="7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x v="0"/>
    <n v="11"/>
    <x v="0"/>
    <s v="66"/>
    <s v="116"/>
    <s v="Lease"/>
    <s v="20"/>
    <s v="Miscellaneous"/>
    <m/>
    <m/>
    <n v="1"/>
    <x v="0"/>
    <s v="1"/>
    <m/>
    <s v="6"/>
    <m/>
    <s v="6"/>
    <s v="2"/>
    <s v="0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6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7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7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7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7"/>
    <n v="16"/>
    <s v="California"/>
    <x v="1"/>
    <x v="1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68"/>
    <n v="16"/>
    <s v="California"/>
    <x v="1"/>
    <x v="1"/>
    <x v="1"/>
    <x v="1"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6X068"/>
    <n v="16"/>
    <s v="California"/>
    <x v="1"/>
    <x v="1"/>
    <x v="1"/>
    <x v="1"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A16X068"/>
    <n v="16"/>
    <s v="California"/>
    <x v="1"/>
    <x v="1"/>
    <x v="1"/>
    <x v="1"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16X068"/>
    <n v="16"/>
    <s v="California"/>
    <x v="1"/>
    <x v="1"/>
    <x v="1"/>
    <x v="1"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6X070"/>
    <n v="16"/>
    <s v="California"/>
    <x v="1"/>
    <x v="1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70"/>
    <n v="16"/>
    <s v="California"/>
    <x v="1"/>
    <x v="1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70"/>
    <n v="16"/>
    <s v="California"/>
    <x v="1"/>
    <x v="1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16X070"/>
    <n v="16"/>
    <s v="California"/>
    <x v="1"/>
    <x v="1"/>
    <x v="1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70"/>
    <n v="16"/>
    <s v="California"/>
    <x v="1"/>
    <x v="1"/>
    <x v="1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16X070"/>
    <n v="16"/>
    <s v="California"/>
    <x v="1"/>
    <x v="1"/>
    <x v="1"/>
    <x v="1"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18X071"/>
    <n v="18"/>
    <s v="California"/>
    <x v="2"/>
    <x v="2"/>
    <x v="2"/>
    <x v="1"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18X071"/>
    <n v="18"/>
    <s v="California"/>
    <x v="2"/>
    <x v="2"/>
    <x v="2"/>
    <x v="1"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A18X075"/>
    <n v="18"/>
    <s v="California"/>
    <x v="2"/>
    <x v="2"/>
    <x v="2"/>
    <x v="1"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CA18X076"/>
    <n v="18"/>
    <s v="California"/>
    <x v="2"/>
    <x v="2"/>
    <x v="2"/>
    <x v="1"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8X076"/>
    <n v="18"/>
    <s v="California"/>
    <x v="2"/>
    <x v="2"/>
    <x v="2"/>
    <x v="1"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18X078"/>
    <n v="18"/>
    <s v="California"/>
    <x v="2"/>
    <x v="2"/>
    <x v="2"/>
    <x v="1"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CA18X078"/>
    <n v="18"/>
    <s v="California"/>
    <x v="2"/>
    <x v="2"/>
    <x v="2"/>
    <x v="1"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A18X079"/>
    <n v="18"/>
    <s v="California"/>
    <x v="2"/>
    <x v="2"/>
    <x v="2"/>
    <x v="1"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CA18X080"/>
    <n v="18"/>
    <s v="California"/>
    <x v="2"/>
    <x v="2"/>
    <x v="2"/>
    <x v="1"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x v="0"/>
    <n v="11"/>
    <x v="0"/>
    <s v="34"/>
    <s v="113"/>
    <s v="Rehab / Renovation"/>
    <s v="09"/>
    <s v="Bus Route Signing"/>
    <m/>
    <m/>
    <n v="1"/>
    <x v="0"/>
    <s v="1"/>
    <m/>
    <s v="3"/>
    <m/>
    <s v="4"/>
    <s v="0"/>
    <s v="9"/>
  </r>
  <r>
    <s v="CA260062"/>
    <n v="26"/>
    <s v="California"/>
    <x v="3"/>
    <x v="3"/>
    <x v="3"/>
    <x v="1"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5"/>
    <n v="26"/>
    <s v="California"/>
    <x v="3"/>
    <x v="3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CA267015"/>
    <n v="26"/>
    <s v="California"/>
    <x v="3"/>
    <x v="3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CA267015"/>
    <n v="26"/>
    <s v="California"/>
    <x v="3"/>
    <x v="3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16"/>
    <n v="26"/>
    <s v="California"/>
    <x v="3"/>
    <x v="3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CA267084"/>
    <n v="26"/>
    <s v="California"/>
    <x v="3"/>
    <x v="3"/>
    <x v="3"/>
    <x v="1"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CA267104"/>
    <n v="26"/>
    <s v="California"/>
    <x v="3"/>
    <x v="3"/>
    <x v="3"/>
    <x v="1"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CA267304"/>
    <n v="26"/>
    <s v="California"/>
    <x v="3"/>
    <x v="3"/>
    <x v="3"/>
    <x v="1"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267304"/>
    <n v="26"/>
    <s v="California"/>
    <x v="3"/>
    <x v="3"/>
    <x v="3"/>
    <x v="1"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CA267304"/>
    <n v="26"/>
    <s v="California"/>
    <x v="3"/>
    <x v="3"/>
    <x v="3"/>
    <x v="1"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CA267304"/>
    <n v="26"/>
    <s v="California"/>
    <x v="3"/>
    <x v="3"/>
    <x v="3"/>
    <x v="1"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CA272002"/>
    <n v="27"/>
    <s v="California"/>
    <x v="15"/>
    <x v="10"/>
    <x v="11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CA272002"/>
    <n v="27"/>
    <s v="California"/>
    <x v="15"/>
    <x v="10"/>
    <x v="11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CA274014"/>
    <n v="27"/>
    <s v="California"/>
    <x v="15"/>
    <x v="10"/>
    <x v="11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CA274014"/>
    <n v="27"/>
    <s v="California"/>
    <x v="15"/>
    <x v="10"/>
    <x v="11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CA274015"/>
    <n v="27"/>
    <s v="California"/>
    <x v="15"/>
    <x v="10"/>
    <x v="11"/>
    <x v="1"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CA340027"/>
    <n v="34"/>
    <s v="California"/>
    <x v="4"/>
    <x v="4"/>
    <x v="4"/>
    <x v="0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340028"/>
    <n v="34"/>
    <s v="California"/>
    <x v="4"/>
    <x v="4"/>
    <x v="4"/>
    <x v="0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340028"/>
    <n v="34"/>
    <s v="California"/>
    <x v="4"/>
    <x v="4"/>
    <x v="4"/>
    <x v="0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340032"/>
    <n v="34"/>
    <s v="California"/>
    <x v="4"/>
    <x v="4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340032"/>
    <n v="34"/>
    <s v="California"/>
    <x v="4"/>
    <x v="4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340032"/>
    <n v="34"/>
    <s v="California"/>
    <x v="4"/>
    <x v="4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340032"/>
    <n v="34"/>
    <s v="California"/>
    <x v="4"/>
    <x v="4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340032"/>
    <n v="34"/>
    <s v="California"/>
    <x v="4"/>
    <x v="4"/>
    <x v="4"/>
    <x v="0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A340032"/>
    <n v="34"/>
    <s v="California"/>
    <x v="4"/>
    <x v="4"/>
    <x v="4"/>
    <x v="0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CA340034"/>
    <n v="34"/>
    <s v="California"/>
    <x v="4"/>
    <x v="4"/>
    <x v="4"/>
    <x v="0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CA340036"/>
    <n v="34"/>
    <s v="California"/>
    <x v="4"/>
    <x v="4"/>
    <x v="4"/>
    <x v="0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CA380053"/>
    <n v="38"/>
    <s v="California"/>
    <x v="11"/>
    <x v="7"/>
    <x v="8"/>
    <x v="1"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8"/>
    <s v="ADP Software"/>
    <m/>
    <m/>
    <n v="1"/>
    <x v="0"/>
    <s v="2"/>
    <m/>
    <s v="4"/>
    <m/>
    <s v="4"/>
    <s v="0"/>
    <s v="8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x v="4"/>
    <n v="12"/>
    <x v="3"/>
    <s v="12"/>
    <s v="121"/>
    <s v="Purchase - Replacement"/>
    <s v="24"/>
    <s v="Commuter Locomotive Diesel"/>
    <s v="Commuter Locomotive Diesel"/>
    <m/>
    <n v="1"/>
    <x v="0"/>
    <s v="2"/>
    <m/>
    <s v="1"/>
    <m/>
    <s v="2"/>
    <s v="2"/>
    <s v="4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x v="4"/>
    <n v="12"/>
    <x v="3"/>
    <s v="42"/>
    <s v="124"/>
    <s v="Acquisition"/>
    <s v="10"/>
    <s v="Fare Collection (Mobile)"/>
    <m/>
    <m/>
    <n v="1"/>
    <x v="0"/>
    <s v="2"/>
    <m/>
    <s v="4"/>
    <m/>
    <s v="2"/>
    <s v="1"/>
    <s v="0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4"/>
    <s v="Storage Facility"/>
    <m/>
    <m/>
    <n v="1"/>
    <x v="0"/>
    <s v="2"/>
    <m/>
    <s v="4"/>
    <m/>
    <s v="4"/>
    <s v="0"/>
    <s v="4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11"/>
    <s v="Support Vehicles"/>
    <m/>
    <m/>
    <n v="1"/>
    <x v="0"/>
    <s v="2"/>
    <m/>
    <s v="4"/>
    <m/>
    <s v="4"/>
    <s v="1"/>
    <s v="1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9"/>
    <s v="Surveillance/Security "/>
    <m/>
    <m/>
    <n v="1"/>
    <x v="0"/>
    <s v="2"/>
    <m/>
    <s v="4"/>
    <m/>
    <s v="4"/>
    <s v="0"/>
    <s v="9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6"/>
    <s v="Shop Equipment"/>
    <m/>
    <m/>
    <n v="1"/>
    <x v="0"/>
    <s v="2"/>
    <m/>
    <s v="4"/>
    <m/>
    <s v="4"/>
    <s v="0"/>
    <s v="6"/>
  </r>
  <r>
    <s v="CA540014"/>
    <n v="54"/>
    <s v="California"/>
    <x v="5"/>
    <x v="5"/>
    <x v="5"/>
    <x v="0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CA540032"/>
    <n v="54"/>
    <s v="California"/>
    <x v="5"/>
    <x v="5"/>
    <x v="5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32"/>
    <n v="54"/>
    <s v="California"/>
    <x v="5"/>
    <x v="5"/>
    <x v="5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33"/>
    <n v="54"/>
    <s v="California"/>
    <x v="5"/>
    <x v="5"/>
    <x v="5"/>
    <x v="0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CA540033"/>
    <n v="54"/>
    <s v="California"/>
    <x v="5"/>
    <x v="5"/>
    <x v="5"/>
    <x v="0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540033"/>
    <n v="54"/>
    <s v="California"/>
    <x v="5"/>
    <x v="5"/>
    <x v="5"/>
    <x v="0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CA540033"/>
    <n v="54"/>
    <s v="California"/>
    <x v="5"/>
    <x v="5"/>
    <x v="5"/>
    <x v="0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CA540034"/>
    <n v="54"/>
    <s v="California"/>
    <x v="5"/>
    <x v="5"/>
    <x v="5"/>
    <x v="0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x v="4"/>
    <n v="12"/>
    <x v="3"/>
    <s v="11"/>
    <s v="121"/>
    <s v="Engineering and Design"/>
    <s v="22"/>
    <s v="Commuter Rail Self Propelled - Elec."/>
    <s v="Commuter Rail Self Propelled - Elec."/>
    <m/>
    <n v="1"/>
    <x v="0"/>
    <s v="2"/>
    <m/>
    <s v="1"/>
    <m/>
    <s v="1"/>
    <s v="2"/>
    <s v="2"/>
  </r>
  <r>
    <s v="CA540034"/>
    <n v="54"/>
    <s v="California"/>
    <x v="5"/>
    <x v="5"/>
    <x v="5"/>
    <x v="0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x v="4"/>
    <n v="12"/>
    <x v="3"/>
    <s v="23"/>
    <s v="122"/>
    <s v="Construction"/>
    <s v="05"/>
    <s v="Bridges "/>
    <m/>
    <m/>
    <n v="1"/>
    <x v="0"/>
    <s v="2"/>
    <m/>
    <s v="2"/>
    <m/>
    <s v="3"/>
    <s v="0"/>
    <s v="5"/>
  </r>
  <r>
    <s v="CA540035"/>
    <n v="54"/>
    <s v="California"/>
    <x v="5"/>
    <x v="5"/>
    <x v="5"/>
    <x v="0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540035"/>
    <n v="54"/>
    <s v="California"/>
    <x v="5"/>
    <x v="5"/>
    <x v="5"/>
    <x v="0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CA540035"/>
    <n v="54"/>
    <s v="California"/>
    <x v="5"/>
    <x v="5"/>
    <x v="5"/>
    <x v="0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37"/>
    <n v="54"/>
    <s v="California"/>
    <x v="5"/>
    <x v="5"/>
    <x v="5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37"/>
    <n v="54"/>
    <s v="California"/>
    <x v="5"/>
    <x v="5"/>
    <x v="5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38"/>
    <n v="54"/>
    <s v="California"/>
    <x v="5"/>
    <x v="5"/>
    <x v="5"/>
    <x v="0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540039"/>
    <n v="54"/>
    <s v="California"/>
    <x v="5"/>
    <x v="5"/>
    <x v="5"/>
    <x v="0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40"/>
    <n v="54"/>
    <s v="California"/>
    <x v="5"/>
    <x v="5"/>
    <x v="5"/>
    <x v="0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41"/>
    <n v="54"/>
    <s v="California"/>
    <x v="5"/>
    <x v="5"/>
    <x v="5"/>
    <x v="0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x v="4"/>
    <n v="12"/>
    <x v="3"/>
    <s v="11"/>
    <s v="121"/>
    <s v="Engineering and Design"/>
    <s v="21"/>
    <s v="Heavy Rail Cars"/>
    <s v="Heavy Rail Cars"/>
    <m/>
    <n v="1"/>
    <x v="0"/>
    <s v="2"/>
    <m/>
    <s v="1"/>
    <m/>
    <s v="1"/>
    <s v="2"/>
    <s v="1"/>
  </r>
  <r>
    <s v="CA540041"/>
    <n v="54"/>
    <s v="California"/>
    <x v="5"/>
    <x v="5"/>
    <x v="5"/>
    <x v="0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x v="4"/>
    <n v="12"/>
    <x v="3"/>
    <s v="33"/>
    <s v="123"/>
    <s v="Construction"/>
    <s v="06"/>
    <s v="Fare Collection Equip. (Stationary)"/>
    <m/>
    <m/>
    <n v="1"/>
    <x v="0"/>
    <s v="2"/>
    <m/>
    <s v="3"/>
    <m/>
    <s v="3"/>
    <s v="0"/>
    <s v="6"/>
  </r>
  <r>
    <s v="CA540041"/>
    <n v="54"/>
    <s v="California"/>
    <x v="5"/>
    <x v="5"/>
    <x v="5"/>
    <x v="0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CA540041"/>
    <n v="54"/>
    <s v="California"/>
    <x v="5"/>
    <x v="5"/>
    <x v="5"/>
    <x v="0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CA540041"/>
    <n v="54"/>
    <s v="California"/>
    <x v="5"/>
    <x v="5"/>
    <x v="5"/>
    <x v="0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540041"/>
    <n v="54"/>
    <s v="California"/>
    <x v="5"/>
    <x v="5"/>
    <x v="5"/>
    <x v="0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x v="4"/>
    <n v="12"/>
    <x v="3"/>
    <s v="22"/>
    <s v="122"/>
    <s v="Acquisition"/>
    <s v="03"/>
    <s v="Line Equipment/Struct Misc"/>
    <m/>
    <m/>
    <n v="1"/>
    <x v="0"/>
    <s v="2"/>
    <m/>
    <s v="2"/>
    <m/>
    <s v="2"/>
    <s v="0"/>
    <s v="3"/>
  </r>
  <r>
    <s v="CA540044"/>
    <n v="54"/>
    <s v="California"/>
    <x v="5"/>
    <x v="5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x v="4"/>
    <n v="12"/>
    <x v="3"/>
    <s v="14"/>
    <s v="121"/>
    <s v="Rehabilitation / Rebuild"/>
    <s v="33"/>
    <s v="Ferry Boats"/>
    <m/>
    <s v="Ferry Boats"/>
    <n v="1"/>
    <x v="0"/>
    <s v="2"/>
    <m/>
    <s v="1"/>
    <m/>
    <s v="4"/>
    <s v="3"/>
    <s v="3"/>
  </r>
  <r>
    <s v="CA540044"/>
    <n v="54"/>
    <s v="California"/>
    <x v="5"/>
    <x v="5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x v="4"/>
    <n v="12"/>
    <x v="3"/>
    <s v="14"/>
    <s v="121"/>
    <s v="Rehabilitation / Rebuild"/>
    <s v="33"/>
    <s v="Ferry Boats"/>
    <m/>
    <s v="Ferry Boats"/>
    <n v="1"/>
    <x v="0"/>
    <s v="2"/>
    <m/>
    <s v="1"/>
    <m/>
    <s v="4"/>
    <s v="3"/>
    <s v="3"/>
  </r>
  <r>
    <s v="CA540044"/>
    <n v="54"/>
    <s v="California"/>
    <x v="5"/>
    <x v="5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x v="4"/>
    <n v="12"/>
    <x v="3"/>
    <s v="14"/>
    <s v="121"/>
    <s v="Rehabilitation / Rebuild"/>
    <s v="33"/>
    <s v="Ferry Boats"/>
    <m/>
    <s v="Ferry Boats"/>
    <n v="1"/>
    <x v="0"/>
    <s v="2"/>
    <m/>
    <s v="1"/>
    <m/>
    <s v="4"/>
    <s v="3"/>
    <s v="3"/>
  </r>
  <r>
    <s v="CA647001"/>
    <n v="64"/>
    <s v="California"/>
    <x v="16"/>
    <x v="11"/>
    <x v="12"/>
    <x v="1"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647001"/>
    <n v="64"/>
    <s v="California"/>
    <x v="16"/>
    <x v="11"/>
    <x v="12"/>
    <x v="1"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x v="8"/>
    <n v="55"/>
    <x v="6"/>
    <s v="61"/>
    <s v="556"/>
    <s v="Research Projects"/>
    <s v="00"/>
    <s v="Research Projects"/>
    <m/>
    <m/>
    <n v="5"/>
    <x v="3"/>
    <s v="5"/>
    <m/>
    <s v="6"/>
    <m/>
    <s v="1"/>
    <s v="0"/>
    <s v="0"/>
  </r>
  <r>
    <s v="CA647001"/>
    <n v="64"/>
    <s v="California"/>
    <x v="16"/>
    <x v="11"/>
    <x v="12"/>
    <x v="1"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CA647002"/>
    <n v="64"/>
    <s v="California"/>
    <x v="16"/>
    <x v="11"/>
    <x v="12"/>
    <x v="1"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CA647003"/>
    <n v="64"/>
    <s v="California"/>
    <x v="16"/>
    <x v="11"/>
    <x v="12"/>
    <x v="1"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CA65X011"/>
    <n v="65"/>
    <s v="California"/>
    <x v="6"/>
    <x v="1"/>
    <x v="1"/>
    <x v="1"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CA74X001"/>
    <n v="74"/>
    <s v="California"/>
    <x v="17"/>
    <x v="12"/>
    <x v="13"/>
    <x v="1"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CA74X001"/>
    <n v="74"/>
    <s v="California"/>
    <x v="17"/>
    <x v="12"/>
    <x v="13"/>
    <x v="1"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CA74X001"/>
    <n v="74"/>
    <s v="California"/>
    <x v="17"/>
    <x v="12"/>
    <x v="13"/>
    <x v="1"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CA74X001"/>
    <n v="74"/>
    <s v="California"/>
    <x v="17"/>
    <x v="12"/>
    <x v="13"/>
    <x v="1"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x v="10"/>
    <n v="74"/>
    <x v="8"/>
    <s v="10"/>
    <s v="741"/>
    <s v="State Safety Oversight Program "/>
    <s v="04"/>
    <s v="Safety &amp; Security"/>
    <m/>
    <m/>
    <n v="7"/>
    <x v="4"/>
    <s v="4"/>
    <m/>
    <s v="1"/>
    <m/>
    <s v="0"/>
    <s v="0"/>
    <s v="4"/>
  </r>
  <r>
    <s v="CA74X001"/>
    <n v="74"/>
    <s v="California"/>
    <x v="17"/>
    <x v="12"/>
    <x v="13"/>
    <x v="1"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x v="10"/>
    <n v="74"/>
    <x v="8"/>
    <s v="10"/>
    <s v="741"/>
    <s v="State Safety Oversight Program "/>
    <s v="06"/>
    <s v="Safety &amp; Security"/>
    <m/>
    <m/>
    <n v="7"/>
    <x v="4"/>
    <s v="4"/>
    <m/>
    <s v="1"/>
    <m/>
    <s v="0"/>
    <s v="0"/>
    <s v="6"/>
  </r>
  <r>
    <s v="CA790005"/>
    <n v="79"/>
    <s v="California"/>
    <x v="12"/>
    <x v="8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x v="4"/>
    <n v="12"/>
    <x v="3"/>
    <s v="93"/>
    <s v="129"/>
    <s v="Construction"/>
    <s v="06"/>
    <s v="Bicycle Access, Facilities &amp; Equipment on Buses"/>
    <m/>
    <m/>
    <n v="1"/>
    <x v="0"/>
    <s v="2"/>
    <m/>
    <s v="9"/>
    <m/>
    <s v="3"/>
    <s v="0"/>
    <s v="6"/>
  </r>
  <r>
    <s v="CA790005"/>
    <n v="79"/>
    <s v="California"/>
    <x v="12"/>
    <x v="8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x v="4"/>
    <n v="12"/>
    <x v="3"/>
    <s v="93"/>
    <s v="129"/>
    <s v="Construction"/>
    <s v="03"/>
    <s v="Landscaping / Scenic Beautification"/>
    <m/>
    <m/>
    <n v="1"/>
    <x v="0"/>
    <s v="2"/>
    <m/>
    <s v="9"/>
    <m/>
    <s v="3"/>
    <s v="0"/>
    <s v="3"/>
  </r>
  <r>
    <s v="CA790005"/>
    <n v="79"/>
    <s v="California"/>
    <x v="12"/>
    <x v="8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x v="4"/>
    <n v="12"/>
    <x v="3"/>
    <s v="93"/>
    <s v="129"/>
    <s v="Construction"/>
    <s v="05"/>
    <s v="Ped. Access / Walkways"/>
    <m/>
    <m/>
    <n v="1"/>
    <x v="0"/>
    <s v="2"/>
    <m/>
    <s v="9"/>
    <m/>
    <s v="3"/>
    <s v="0"/>
    <s v="5"/>
  </r>
  <r>
    <s v="CA790005"/>
    <n v="79"/>
    <s v="California"/>
    <x v="12"/>
    <x v="8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x v="4"/>
    <n v="12"/>
    <x v="3"/>
    <s v="93"/>
    <s v="129"/>
    <s v="Construction"/>
    <s v="08"/>
    <s v="Signage"/>
    <m/>
    <m/>
    <n v="1"/>
    <x v="0"/>
    <s v="2"/>
    <m/>
    <s v="9"/>
    <m/>
    <s v="3"/>
    <s v="0"/>
    <s v="8"/>
  </r>
  <r>
    <s v="CA791001"/>
    <n v="79"/>
    <s v="California"/>
    <x v="12"/>
    <x v="8"/>
    <x v="9"/>
    <x v="1"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CA791001"/>
    <n v="79"/>
    <s v="California"/>
    <x v="12"/>
    <x v="8"/>
    <x v="9"/>
    <x v="1"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A810012"/>
    <n v="81"/>
    <s v="California"/>
    <x v="18"/>
    <x v="13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810012"/>
    <n v="81"/>
    <s v="California"/>
    <x v="18"/>
    <x v="13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x v="6"/>
    <n v="44"/>
    <x v="4"/>
    <s v="32"/>
    <s v="443"/>
    <s v="FHWA (only) Planning"/>
    <s v="80"/>
    <s v="FHWA Metropolitan Planning"/>
    <m/>
    <m/>
    <n v="4"/>
    <x v="2"/>
    <s v="4"/>
    <m/>
    <s v="3"/>
    <m/>
    <s v="2"/>
    <s v="8"/>
    <s v="0"/>
  </r>
  <r>
    <s v="CA810012"/>
    <n v="81"/>
    <s v="California"/>
    <x v="18"/>
    <x v="13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x v="6"/>
    <n v="44"/>
    <x v="4"/>
    <s v="33"/>
    <s v="443"/>
    <s v="FTA (only) Planning"/>
    <s v="90"/>
    <s v="FTA Metropolitan Planning"/>
    <m/>
    <m/>
    <n v="4"/>
    <x v="2"/>
    <s v="4"/>
    <m/>
    <s v="3"/>
    <m/>
    <s v="3"/>
    <s v="9"/>
    <s v="0"/>
  </r>
  <r>
    <s v="CA810012"/>
    <n v="81"/>
    <s v="California"/>
    <x v="18"/>
    <x v="13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x v="6"/>
    <n v="44"/>
    <x v="4"/>
    <s v="33"/>
    <s v="443"/>
    <s v="FTA (only) Planning"/>
    <s v="91"/>
    <s v="FTA Statewide Planning"/>
    <m/>
    <m/>
    <n v="4"/>
    <x v="2"/>
    <s v="4"/>
    <m/>
    <s v="3"/>
    <m/>
    <s v="3"/>
    <s v="9"/>
    <s v="1"/>
  </r>
  <r>
    <s v="CA85X009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85X009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85X010"/>
    <n v="85"/>
    <s v="California"/>
    <x v="7"/>
    <x v="2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x v="0"/>
    <n v="11"/>
    <x v="0"/>
    <s v="16"/>
    <s v="111"/>
    <s v="Lease - Replacement"/>
    <s v="07"/>
    <s v="Bus Commuter/Suburban"/>
    <m/>
    <s v="Bus Commuter/Suburban"/>
    <n v="1"/>
    <x v="0"/>
    <s v="1"/>
    <m/>
    <s v="1"/>
    <m/>
    <s v="6"/>
    <s v="0"/>
    <s v="7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CA90Y276"/>
    <n v="90"/>
    <s v="California"/>
    <x v="8"/>
    <x v="6"/>
    <x v="6"/>
    <x v="1"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x v="5"/>
    <n v="11"/>
    <x v="0"/>
    <s v="46"/>
    <s v="114"/>
    <s v="Lease"/>
    <s v="05"/>
    <s v="Yards &amp; Shops"/>
    <m/>
    <m/>
    <n v="1"/>
    <x v="0"/>
    <s v="1"/>
    <m/>
    <s v="4"/>
    <m/>
    <s v="6"/>
    <s v="0"/>
    <s v="5"/>
  </r>
  <r>
    <s v="CA90Y851"/>
    <n v="90"/>
    <s v="California"/>
    <x v="8"/>
    <x v="6"/>
    <x v="6"/>
    <x v="1"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CA90Y851"/>
    <n v="90"/>
    <s v="California"/>
    <x v="8"/>
    <x v="6"/>
    <x v="6"/>
    <x v="1"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CA90Y961"/>
    <n v="90"/>
    <s v="California"/>
    <x v="8"/>
    <x v="6"/>
    <x v="6"/>
    <x v="1"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Y961"/>
    <n v="90"/>
    <s v="California"/>
    <x v="8"/>
    <x v="6"/>
    <x v="6"/>
    <x v="1"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CA90Y961"/>
    <n v="90"/>
    <s v="California"/>
    <x v="8"/>
    <x v="6"/>
    <x v="6"/>
    <x v="1"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CA90Y961"/>
    <n v="90"/>
    <s v="California"/>
    <x v="8"/>
    <x v="6"/>
    <x v="6"/>
    <x v="1"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CA90Y979"/>
    <n v="90"/>
    <s v="California"/>
    <x v="8"/>
    <x v="6"/>
    <x v="6"/>
    <x v="1"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x v="0"/>
    <n v="11"/>
    <x v="0"/>
    <s v="62"/>
    <s v="116"/>
    <s v="Acquisition"/>
    <s v="01"/>
    <s v="Train Control/Signal System"/>
    <m/>
    <m/>
    <n v="1"/>
    <x v="0"/>
    <s v="1"/>
    <m/>
    <s v="6"/>
    <m/>
    <s v="2"/>
    <s v="0"/>
    <s v="1"/>
  </r>
  <r>
    <s v="CA90Y986"/>
    <n v="90"/>
    <s v="California"/>
    <x v="8"/>
    <x v="6"/>
    <x v="6"/>
    <x v="1"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Y986"/>
    <n v="90"/>
    <s v="California"/>
    <x v="8"/>
    <x v="6"/>
    <x v="6"/>
    <x v="1"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Y986"/>
    <n v="90"/>
    <s v="California"/>
    <x v="8"/>
    <x v="6"/>
    <x v="6"/>
    <x v="1"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A90Y986"/>
    <n v="90"/>
    <s v="California"/>
    <x v="8"/>
    <x v="6"/>
    <x v="6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Y986"/>
    <n v="90"/>
    <s v="California"/>
    <x v="8"/>
    <x v="6"/>
    <x v="6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Y986"/>
    <n v="90"/>
    <s v="California"/>
    <x v="8"/>
    <x v="6"/>
    <x v="6"/>
    <x v="1"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x v="0"/>
    <n v="11"/>
    <x v="0"/>
    <s v="16"/>
    <s v="111"/>
    <s v="Lease - Replacement"/>
    <s v="04"/>
    <s v="&lt;30 ft Bus"/>
    <m/>
    <s v="&lt;30 ft Bus"/>
    <n v="1"/>
    <x v="0"/>
    <s v="1"/>
    <m/>
    <s v="1"/>
    <m/>
    <s v="6"/>
    <s v="0"/>
    <s v="4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x v="0"/>
    <n v="11"/>
    <x v="0"/>
    <s v="16"/>
    <s v="111"/>
    <s v="Lease - Replacement"/>
    <s v="04"/>
    <s v="&lt;30 ft Bus"/>
    <m/>
    <s v="&lt;30 ft Bus"/>
    <n v="1"/>
    <x v="0"/>
    <s v="1"/>
    <m/>
    <s v="1"/>
    <m/>
    <s v="6"/>
    <s v="0"/>
    <s v="4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x v="0"/>
    <s v="16"/>
    <s v="111"/>
    <s v="Lease - Replacement"/>
    <s v="08"/>
    <s v="Bus Intercity"/>
    <m/>
    <s v="Bus Intercity"/>
    <n v="1"/>
    <x v="0"/>
    <s v="1"/>
    <m/>
    <s v="1"/>
    <m/>
    <s v="6"/>
    <s v="0"/>
    <s v="8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x v="0"/>
    <s v="16"/>
    <s v="111"/>
    <s v="Lease - Replacement"/>
    <s v="08"/>
    <s v="Bus Intercity"/>
    <m/>
    <s v="Bus Intercity"/>
    <n v="1"/>
    <x v="0"/>
    <s v="1"/>
    <m/>
    <s v="1"/>
    <m/>
    <s v="6"/>
    <s v="0"/>
    <s v="8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x v="0"/>
    <s v="16"/>
    <s v="111"/>
    <s v="Lease - Replacement"/>
    <s v="08"/>
    <s v="Bus Intercity"/>
    <m/>
    <s v="Bus Intercity"/>
    <n v="1"/>
    <x v="0"/>
    <s v="1"/>
    <m/>
    <s v="1"/>
    <m/>
    <s v="6"/>
    <s v="0"/>
    <s v="8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x v="0"/>
    <s v="16"/>
    <s v="111"/>
    <s v="Lease - Replacement"/>
    <s v="08"/>
    <s v="Bus Intercity"/>
    <m/>
    <s v="Bus Intercity"/>
    <n v="1"/>
    <x v="0"/>
    <s v="1"/>
    <m/>
    <s v="1"/>
    <m/>
    <s v="6"/>
    <s v="0"/>
    <s v="8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x v="6"/>
    <n v="44"/>
    <x v="4"/>
    <s v="26"/>
    <s v="442"/>
    <s v="Planning Emphasis Area"/>
    <s v="82"/>
    <s v="FHWA/FTA Metro. Planning"/>
    <m/>
    <m/>
    <n v="4"/>
    <x v="2"/>
    <s v="4"/>
    <m/>
    <s v="2"/>
    <m/>
    <s v="6"/>
    <s v="8"/>
    <s v="2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0Y991"/>
    <n v="90"/>
    <s v="California"/>
    <x v="8"/>
    <x v="6"/>
    <x v="6"/>
    <x v="1"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x v="4"/>
    <n v="12"/>
    <x v="3"/>
    <s v="12"/>
    <s v="121"/>
    <s v="Purchase - Replacement"/>
    <s v="24"/>
    <s v="Commuter Locomotive Diesel"/>
    <s v="Commuter Locomotive Diesel"/>
    <m/>
    <n v="1"/>
    <x v="0"/>
    <s v="2"/>
    <m/>
    <s v="1"/>
    <m/>
    <s v="2"/>
    <s v="2"/>
    <s v="4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x v="4"/>
    <n v="12"/>
    <x v="3"/>
    <s v="42"/>
    <s v="124"/>
    <s v="Acquisition"/>
    <s v="08"/>
    <s v="ADP Software"/>
    <m/>
    <m/>
    <n v="1"/>
    <x v="0"/>
    <s v="2"/>
    <m/>
    <s v="4"/>
    <m/>
    <s v="2"/>
    <s v="0"/>
    <s v="8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CA90Y992"/>
    <n v="90"/>
    <s v="California"/>
    <x v="8"/>
    <x v="6"/>
    <x v="6"/>
    <x v="1"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CA90Z006"/>
    <n v="90"/>
    <s v="California"/>
    <x v="8"/>
    <x v="6"/>
    <x v="6"/>
    <x v="1"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0Z006"/>
    <n v="90"/>
    <s v="California"/>
    <x v="8"/>
    <x v="6"/>
    <x v="6"/>
    <x v="1"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006"/>
    <n v="90"/>
    <s v="California"/>
    <x v="8"/>
    <x v="6"/>
    <x v="6"/>
    <x v="1"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006"/>
    <n v="90"/>
    <s v="California"/>
    <x v="8"/>
    <x v="6"/>
    <x v="6"/>
    <x v="1"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054"/>
    <n v="90"/>
    <s v="California"/>
    <x v="8"/>
    <x v="6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054"/>
    <n v="90"/>
    <s v="California"/>
    <x v="8"/>
    <x v="6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054"/>
    <n v="90"/>
    <s v="California"/>
    <x v="8"/>
    <x v="6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054"/>
    <n v="90"/>
    <s v="California"/>
    <x v="8"/>
    <x v="6"/>
    <x v="6"/>
    <x v="1"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CA90Z078"/>
    <n v="90"/>
    <s v="California"/>
    <x v="8"/>
    <x v="6"/>
    <x v="6"/>
    <x v="1"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CA90Z078"/>
    <n v="90"/>
    <s v="California"/>
    <x v="8"/>
    <x v="6"/>
    <x v="6"/>
    <x v="1"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078"/>
    <n v="90"/>
    <s v="California"/>
    <x v="8"/>
    <x v="6"/>
    <x v="6"/>
    <x v="1"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085"/>
    <n v="90"/>
    <s v="California"/>
    <x v="8"/>
    <x v="6"/>
    <x v="6"/>
    <x v="1"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085"/>
    <n v="90"/>
    <s v="California"/>
    <x v="8"/>
    <x v="6"/>
    <x v="6"/>
    <x v="1"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CA90Z085"/>
    <n v="90"/>
    <s v="California"/>
    <x v="8"/>
    <x v="6"/>
    <x v="6"/>
    <x v="1"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CA90Z085"/>
    <n v="90"/>
    <s v="California"/>
    <x v="8"/>
    <x v="6"/>
    <x v="6"/>
    <x v="1"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085"/>
    <n v="90"/>
    <s v="California"/>
    <x v="8"/>
    <x v="6"/>
    <x v="6"/>
    <x v="1"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085"/>
    <n v="90"/>
    <s v="California"/>
    <x v="8"/>
    <x v="6"/>
    <x v="6"/>
    <x v="1"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A90Z090"/>
    <n v="90"/>
    <s v="California"/>
    <x v="8"/>
    <x v="6"/>
    <x v="6"/>
    <x v="1"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090"/>
    <n v="90"/>
    <s v="California"/>
    <x v="8"/>
    <x v="6"/>
    <x v="6"/>
    <x v="1"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106"/>
    <n v="90"/>
    <s v="California"/>
    <x v="8"/>
    <x v="6"/>
    <x v="6"/>
    <x v="1"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CA90Z106"/>
    <n v="90"/>
    <s v="California"/>
    <x v="8"/>
    <x v="6"/>
    <x v="6"/>
    <x v="1"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09"/>
    <n v="90"/>
    <s v="California"/>
    <x v="8"/>
    <x v="6"/>
    <x v="6"/>
    <x v="1"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109"/>
    <n v="90"/>
    <s v="California"/>
    <x v="8"/>
    <x v="6"/>
    <x v="6"/>
    <x v="1"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x v="11"/>
    <n v="57"/>
    <x v="8"/>
    <s v="10"/>
    <s v="571"/>
    <s v="Safety &amp; Security"/>
    <s v="04"/>
    <s v="Safety &amp; Security"/>
    <m/>
    <m/>
    <n v="5"/>
    <x v="3"/>
    <s v="7"/>
    <m/>
    <s v="1"/>
    <m/>
    <s v="0"/>
    <s v="0"/>
    <s v="4"/>
  </r>
  <r>
    <s v="CA90Z109"/>
    <n v="90"/>
    <s v="California"/>
    <x v="8"/>
    <x v="6"/>
    <x v="6"/>
    <x v="1"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0Z123"/>
    <n v="90"/>
    <s v="California"/>
    <x v="8"/>
    <x v="6"/>
    <x v="6"/>
    <x v="1"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A90Z129"/>
    <n v="90"/>
    <s v="California"/>
    <x v="8"/>
    <x v="6"/>
    <x v="6"/>
    <x v="1"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CA90Z152"/>
    <n v="90"/>
    <s v="California"/>
    <x v="8"/>
    <x v="6"/>
    <x v="6"/>
    <x v="1"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90Z155"/>
    <n v="90"/>
    <s v="California"/>
    <x v="8"/>
    <x v="6"/>
    <x v="6"/>
    <x v="1"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55"/>
    <n v="90"/>
    <s v="California"/>
    <x v="8"/>
    <x v="6"/>
    <x v="6"/>
    <x v="1"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72"/>
    <n v="90"/>
    <s v="California"/>
    <x v="8"/>
    <x v="6"/>
    <x v="6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72"/>
    <n v="90"/>
    <s v="California"/>
    <x v="8"/>
    <x v="6"/>
    <x v="6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72"/>
    <n v="90"/>
    <s v="California"/>
    <x v="8"/>
    <x v="6"/>
    <x v="6"/>
    <x v="1"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90Z172"/>
    <n v="90"/>
    <s v="California"/>
    <x v="8"/>
    <x v="6"/>
    <x v="6"/>
    <x v="1"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72"/>
    <n v="90"/>
    <s v="California"/>
    <x v="8"/>
    <x v="6"/>
    <x v="6"/>
    <x v="1"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180"/>
    <n v="90"/>
    <s v="California"/>
    <x v="8"/>
    <x v="6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182"/>
    <n v="90"/>
    <s v="California"/>
    <x v="8"/>
    <x v="6"/>
    <x v="6"/>
    <x v="1"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182"/>
    <n v="90"/>
    <s v="California"/>
    <x v="8"/>
    <x v="6"/>
    <x v="6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A90Z182"/>
    <n v="90"/>
    <s v="California"/>
    <x v="8"/>
    <x v="6"/>
    <x v="6"/>
    <x v="1"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82"/>
    <n v="90"/>
    <s v="California"/>
    <x v="8"/>
    <x v="6"/>
    <x v="6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x v="0"/>
    <s v="11"/>
    <x v="0"/>
    <s v="79"/>
    <s v="117"/>
    <s v="Project Admin."/>
    <s v="00"/>
    <s v="Project Admin."/>
    <m/>
    <m/>
    <s v="1"/>
    <x v="0"/>
    <s v="1"/>
    <m/>
    <s v="7"/>
    <m/>
    <s v="9"/>
    <s v="0"/>
    <s v="0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190"/>
    <n v="90"/>
    <s v="California"/>
    <x v="8"/>
    <x v="6"/>
    <x v="6"/>
    <x v="1"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CA90Z193"/>
    <n v="90"/>
    <s v="California"/>
    <x v="8"/>
    <x v="6"/>
    <x v="6"/>
    <x v="1"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193"/>
    <n v="90"/>
    <s v="California"/>
    <x v="8"/>
    <x v="6"/>
    <x v="6"/>
    <x v="1"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90Z193"/>
    <n v="90"/>
    <s v="California"/>
    <x v="8"/>
    <x v="6"/>
    <x v="6"/>
    <x v="1"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CA90Z193"/>
    <n v="90"/>
    <s v="California"/>
    <x v="8"/>
    <x v="6"/>
    <x v="6"/>
    <x v="1"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193"/>
    <n v="90"/>
    <s v="California"/>
    <x v="8"/>
    <x v="6"/>
    <x v="6"/>
    <x v="1"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CA90Z199"/>
    <n v="90"/>
    <s v="California"/>
    <x v="8"/>
    <x v="6"/>
    <x v="6"/>
    <x v="1"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x v="0"/>
    <n v="11"/>
    <x v="0"/>
    <s v="62"/>
    <s v="116"/>
    <s v="Acquisition"/>
    <s v="01"/>
    <s v="Train Control/Signal System"/>
    <m/>
    <m/>
    <n v="1"/>
    <x v="0"/>
    <s v="1"/>
    <m/>
    <s v="6"/>
    <m/>
    <s v="2"/>
    <s v="0"/>
    <s v="1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04"/>
    <n v="90"/>
    <s v="California"/>
    <x v="8"/>
    <x v="6"/>
    <x v="6"/>
    <x v="1"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CA90Z208"/>
    <n v="90"/>
    <s v="California"/>
    <x v="8"/>
    <x v="6"/>
    <x v="6"/>
    <x v="1"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09"/>
    <n v="90"/>
    <s v="California"/>
    <x v="8"/>
    <x v="6"/>
    <x v="6"/>
    <x v="1"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A90Z209"/>
    <n v="90"/>
    <s v="California"/>
    <x v="8"/>
    <x v="6"/>
    <x v="6"/>
    <x v="1"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09"/>
    <n v="90"/>
    <s v="California"/>
    <x v="8"/>
    <x v="6"/>
    <x v="6"/>
    <x v="1"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90Z209"/>
    <n v="90"/>
    <s v="California"/>
    <x v="8"/>
    <x v="6"/>
    <x v="6"/>
    <x v="1"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CA90Z212"/>
    <n v="90"/>
    <s v="California"/>
    <x v="8"/>
    <x v="6"/>
    <x v="6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12"/>
    <n v="90"/>
    <s v="California"/>
    <x v="8"/>
    <x v="6"/>
    <x v="6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12"/>
    <n v="90"/>
    <s v="California"/>
    <x v="8"/>
    <x v="6"/>
    <x v="6"/>
    <x v="1"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16"/>
    <n v="90"/>
    <s v="California"/>
    <x v="8"/>
    <x v="6"/>
    <x v="6"/>
    <x v="1"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16"/>
    <n v="90"/>
    <s v="California"/>
    <x v="8"/>
    <x v="6"/>
    <x v="6"/>
    <x v="1"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16"/>
    <n v="90"/>
    <s v="California"/>
    <x v="8"/>
    <x v="6"/>
    <x v="6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CA90Z216"/>
    <n v="90"/>
    <s v="California"/>
    <x v="8"/>
    <x v="6"/>
    <x v="6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CA90Z216"/>
    <n v="90"/>
    <s v="California"/>
    <x v="8"/>
    <x v="6"/>
    <x v="6"/>
    <x v="1"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16"/>
    <n v="90"/>
    <s v="California"/>
    <x v="8"/>
    <x v="6"/>
    <x v="6"/>
    <x v="1"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17"/>
    <n v="90"/>
    <s v="California"/>
    <x v="8"/>
    <x v="6"/>
    <x v="6"/>
    <x v="1"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x v="0"/>
    <n v="11"/>
    <x v="0"/>
    <s v="66"/>
    <s v="116"/>
    <s v="Lease"/>
    <s v="02"/>
    <s v="Communications Systems"/>
    <m/>
    <m/>
    <n v="1"/>
    <x v="0"/>
    <s v="1"/>
    <m/>
    <s v="6"/>
    <m/>
    <s v="6"/>
    <s v="0"/>
    <s v="2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218"/>
    <n v="90"/>
    <s v="California"/>
    <x v="8"/>
    <x v="6"/>
    <x v="6"/>
    <x v="1"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219"/>
    <n v="90"/>
    <s v="California"/>
    <x v="8"/>
    <x v="6"/>
    <x v="6"/>
    <x v="1"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x v="5"/>
    <n v="11"/>
    <x v="0"/>
    <s v="44"/>
    <s v="114"/>
    <s v="Rehab / Renovation"/>
    <s v="06"/>
    <s v="Shop Equipment"/>
    <m/>
    <m/>
    <n v="1"/>
    <x v="0"/>
    <s v="1"/>
    <m/>
    <s v="4"/>
    <m/>
    <s v="4"/>
    <s v="0"/>
    <s v="6"/>
  </r>
  <r>
    <s v="CA90Z220"/>
    <n v="90"/>
    <s v="California"/>
    <x v="8"/>
    <x v="6"/>
    <x v="6"/>
    <x v="1"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20"/>
    <n v="90"/>
    <s v="California"/>
    <x v="8"/>
    <x v="6"/>
    <x v="6"/>
    <x v="1"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20"/>
    <n v="90"/>
    <s v="California"/>
    <x v="8"/>
    <x v="6"/>
    <x v="6"/>
    <x v="1"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221"/>
    <n v="90"/>
    <s v="California"/>
    <x v="8"/>
    <x v="6"/>
    <x v="6"/>
    <x v="1"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221"/>
    <n v="90"/>
    <s v="California"/>
    <x v="8"/>
    <x v="6"/>
    <x v="6"/>
    <x v="1"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21"/>
    <n v="90"/>
    <s v="California"/>
    <x v="8"/>
    <x v="6"/>
    <x v="6"/>
    <x v="1"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CA90Z221"/>
    <n v="90"/>
    <s v="California"/>
    <x v="8"/>
    <x v="6"/>
    <x v="6"/>
    <x v="1"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CA90Z221"/>
    <n v="90"/>
    <s v="California"/>
    <x v="8"/>
    <x v="6"/>
    <x v="6"/>
    <x v="1"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CA90Z221"/>
    <n v="90"/>
    <s v="California"/>
    <x v="8"/>
    <x v="6"/>
    <x v="6"/>
    <x v="1"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CA90Z222"/>
    <n v="90"/>
    <s v="California"/>
    <x v="8"/>
    <x v="6"/>
    <x v="6"/>
    <x v="1"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24"/>
    <n v="90"/>
    <s v="California"/>
    <x v="8"/>
    <x v="6"/>
    <x v="6"/>
    <x v="1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A90Z225"/>
    <n v="90"/>
    <s v="California"/>
    <x v="8"/>
    <x v="6"/>
    <x v="6"/>
    <x v="1"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CA90Z226"/>
    <n v="90"/>
    <s v="California"/>
    <x v="8"/>
    <x v="6"/>
    <x v="6"/>
    <x v="1"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27"/>
    <n v="90"/>
    <s v="California"/>
    <x v="8"/>
    <x v="6"/>
    <x v="6"/>
    <x v="1"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x v="0"/>
    <n v="11"/>
    <x v="0"/>
    <s v="95"/>
    <s v="119"/>
    <s v="Lease"/>
    <s v="01"/>
    <s v="Historic Mass Transp. Bldgs., including Operations"/>
    <m/>
    <m/>
    <n v="1"/>
    <x v="0"/>
    <s v="1"/>
    <m/>
    <s v="9"/>
    <m/>
    <s v="5"/>
    <s v="0"/>
    <s v="1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230"/>
    <n v="90"/>
    <s v="California"/>
    <x v="8"/>
    <x v="6"/>
    <x v="6"/>
    <x v="1"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x v="0"/>
    <n v="11"/>
    <x v="0"/>
    <s v="16"/>
    <s v="111"/>
    <s v="Lease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x v="0"/>
    <n v="11"/>
    <x v="0"/>
    <s v="7D"/>
    <s v="117"/>
    <s v="Lease"/>
    <s v="02"/>
    <s v="Training"/>
    <m/>
    <m/>
    <n v="1"/>
    <x v="0"/>
    <s v="1"/>
    <m/>
    <s v="7"/>
    <m/>
    <s v="D"/>
    <s v="0"/>
    <s v="2"/>
  </r>
  <r>
    <s v="CA90Z232"/>
    <n v="90"/>
    <s v="California"/>
    <x v="8"/>
    <x v="6"/>
    <x v="6"/>
    <x v="1"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CA90Z233"/>
    <n v="90"/>
    <s v="California"/>
    <x v="8"/>
    <x v="6"/>
    <x v="6"/>
    <x v="1"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34"/>
    <n v="90"/>
    <s v="California"/>
    <x v="8"/>
    <x v="6"/>
    <x v="6"/>
    <x v="1"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CA90Z234"/>
    <n v="90"/>
    <s v="California"/>
    <x v="8"/>
    <x v="6"/>
    <x v="6"/>
    <x v="1"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x v="4"/>
    <n v="12"/>
    <x v="3"/>
    <s v="34"/>
    <s v="123"/>
    <s v="Rehab / Renovation"/>
    <s v="10"/>
    <s v="Passenger Amenities"/>
    <m/>
    <m/>
    <n v="1"/>
    <x v="0"/>
    <s v="2"/>
    <m/>
    <s v="3"/>
    <m/>
    <s v="4"/>
    <s v="1"/>
    <s v="0"/>
  </r>
  <r>
    <s v="CA90Z234"/>
    <n v="90"/>
    <s v="California"/>
    <x v="8"/>
    <x v="6"/>
    <x v="6"/>
    <x v="1"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x v="4"/>
    <n v="12"/>
    <x v="3"/>
    <s v="44"/>
    <s v="124"/>
    <s v="Rehab / Renovation"/>
    <s v="04"/>
    <s v="Storage Facility"/>
    <m/>
    <m/>
    <n v="1"/>
    <x v="0"/>
    <s v="2"/>
    <m/>
    <s v="4"/>
    <m/>
    <s v="4"/>
    <s v="0"/>
    <s v="4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x v="5"/>
    <n v="11"/>
    <x v="0"/>
    <s v="46"/>
    <s v="114"/>
    <s v="Lease"/>
    <s v="20"/>
    <s v="Miscellaneous"/>
    <m/>
    <m/>
    <n v="1"/>
    <x v="0"/>
    <s v="1"/>
    <m/>
    <s v="4"/>
    <m/>
    <s v="6"/>
    <s v="2"/>
    <s v="0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CA90Z236"/>
    <n v="90"/>
    <s v="California"/>
    <x v="8"/>
    <x v="6"/>
    <x v="6"/>
    <x v="1"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90Z237"/>
    <n v="90"/>
    <s v="California"/>
    <x v="8"/>
    <x v="6"/>
    <x v="6"/>
    <x v="1"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CA90Z238"/>
    <n v="90"/>
    <s v="California"/>
    <x v="8"/>
    <x v="6"/>
    <x v="6"/>
    <x v="1"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39"/>
    <n v="90"/>
    <s v="California"/>
    <x v="8"/>
    <x v="6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CA90Z239"/>
    <n v="90"/>
    <s v="California"/>
    <x v="8"/>
    <x v="6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39"/>
    <n v="90"/>
    <s v="California"/>
    <x v="8"/>
    <x v="6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39"/>
    <n v="90"/>
    <s v="California"/>
    <x v="8"/>
    <x v="6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x v="4"/>
    <n v="12"/>
    <x v="3"/>
    <s v="93"/>
    <s v="129"/>
    <s v="Construction"/>
    <s v="05"/>
    <s v="Ped. Access / Walkways"/>
    <m/>
    <m/>
    <n v="1"/>
    <x v="0"/>
    <s v="2"/>
    <m/>
    <s v="9"/>
    <m/>
    <s v="3"/>
    <s v="0"/>
    <s v="5"/>
  </r>
  <r>
    <s v="CA90Z239"/>
    <n v="90"/>
    <s v="California"/>
    <x v="8"/>
    <x v="6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x v="0"/>
    <n v="11"/>
    <x v="0"/>
    <s v="16"/>
    <s v="111"/>
    <s v="Lease - Replacement"/>
    <s v="07"/>
    <s v="Bus Commuter/Suburban"/>
    <m/>
    <s v="Bus Commuter/Suburban"/>
    <n v="1"/>
    <x v="0"/>
    <s v="1"/>
    <m/>
    <s v="1"/>
    <m/>
    <s v="6"/>
    <s v="0"/>
    <s v="7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x v="0"/>
    <n v="11"/>
    <x v="0"/>
    <s v="16"/>
    <s v="111"/>
    <s v="Lease - Replacement"/>
    <s v="07"/>
    <s v="Bus Commuter/Suburban"/>
    <m/>
    <s v="Bus Commuter/Suburban"/>
    <n v="1"/>
    <x v="0"/>
    <s v="1"/>
    <m/>
    <s v="1"/>
    <m/>
    <s v="6"/>
    <s v="0"/>
    <s v="7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90Z240"/>
    <n v="90"/>
    <s v="California"/>
    <x v="8"/>
    <x v="6"/>
    <x v="6"/>
    <x v="1"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x v="2"/>
    <n v="11"/>
    <x v="0"/>
    <s v="12"/>
    <s v="111"/>
    <s v="Lease"/>
    <s v="01"/>
    <s v="40 ft Bus"/>
    <m/>
    <s v="40 ft Bus"/>
    <n v="1"/>
    <x v="0"/>
    <s v="1"/>
    <m/>
    <s v="1"/>
    <m/>
    <s v="2"/>
    <s v="0"/>
    <s v="1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0Z241"/>
    <n v="90"/>
    <s v="California"/>
    <x v="8"/>
    <x v="6"/>
    <x v="6"/>
    <x v="1"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CA90Z242"/>
    <n v="90"/>
    <s v="California"/>
    <x v="8"/>
    <x v="6"/>
    <x v="6"/>
    <x v="1"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x v="0"/>
    <n v="11"/>
    <x v="0"/>
    <s v="14"/>
    <s v="111"/>
    <s v="Rehabilitation / Rebuild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CA90Z242"/>
    <n v="90"/>
    <s v="California"/>
    <x v="8"/>
    <x v="6"/>
    <x v="6"/>
    <x v="1"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CA90Z242"/>
    <n v="90"/>
    <s v="California"/>
    <x v="8"/>
    <x v="6"/>
    <x v="6"/>
    <x v="1"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CA90Z242"/>
    <n v="90"/>
    <s v="California"/>
    <x v="8"/>
    <x v="6"/>
    <x v="6"/>
    <x v="1"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CA90Z242"/>
    <n v="90"/>
    <s v="California"/>
    <x v="8"/>
    <x v="6"/>
    <x v="6"/>
    <x v="1"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Z243"/>
    <n v="90"/>
    <s v="California"/>
    <x v="8"/>
    <x v="6"/>
    <x v="6"/>
    <x v="1"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A90Z243"/>
    <n v="90"/>
    <s v="California"/>
    <x v="8"/>
    <x v="6"/>
    <x v="6"/>
    <x v="1"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A90Z243"/>
    <n v="90"/>
    <s v="California"/>
    <x v="8"/>
    <x v="6"/>
    <x v="6"/>
    <x v="1"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43"/>
    <n v="90"/>
    <s v="California"/>
    <x v="8"/>
    <x v="6"/>
    <x v="6"/>
    <x v="1"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45"/>
    <n v="90"/>
    <s v="California"/>
    <x v="8"/>
    <x v="6"/>
    <x v="6"/>
    <x v="1"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46"/>
    <n v="90"/>
    <s v="California"/>
    <x v="8"/>
    <x v="6"/>
    <x v="6"/>
    <x v="1"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46"/>
    <n v="90"/>
    <s v="California"/>
    <x v="8"/>
    <x v="6"/>
    <x v="6"/>
    <x v="1"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46"/>
    <n v="90"/>
    <s v="California"/>
    <x v="8"/>
    <x v="6"/>
    <x v="6"/>
    <x v="1"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46"/>
    <n v="90"/>
    <s v="California"/>
    <x v="8"/>
    <x v="6"/>
    <x v="6"/>
    <x v="1"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A90Z247"/>
    <n v="90"/>
    <s v="California"/>
    <x v="8"/>
    <x v="6"/>
    <x v="6"/>
    <x v="1"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47"/>
    <n v="90"/>
    <s v="California"/>
    <x v="8"/>
    <x v="6"/>
    <x v="6"/>
    <x v="1"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47"/>
    <n v="90"/>
    <s v="California"/>
    <x v="8"/>
    <x v="6"/>
    <x v="6"/>
    <x v="1"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x v="2"/>
    <n v="11"/>
    <x v="0"/>
    <s v="12"/>
    <s v="111"/>
    <s v="Lease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A90Z249"/>
    <n v="90"/>
    <s v="California"/>
    <x v="8"/>
    <x v="6"/>
    <x v="6"/>
    <x v="1"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90Z251"/>
    <n v="90"/>
    <s v="California"/>
    <x v="8"/>
    <x v="6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CA90Z251"/>
    <n v="90"/>
    <s v="California"/>
    <x v="8"/>
    <x v="6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51"/>
    <n v="90"/>
    <s v="California"/>
    <x v="8"/>
    <x v="6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51"/>
    <n v="90"/>
    <s v="California"/>
    <x v="8"/>
    <x v="6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0Z251"/>
    <n v="90"/>
    <s v="California"/>
    <x v="8"/>
    <x v="6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x v="4"/>
    <n v="12"/>
    <x v="3"/>
    <s v="94"/>
    <s v="129"/>
    <s v="Rehab / Renovation"/>
    <s v="02"/>
    <s v="Bus Shelters"/>
    <m/>
    <m/>
    <n v="1"/>
    <x v="0"/>
    <s v="2"/>
    <m/>
    <s v="9"/>
    <m/>
    <s v="4"/>
    <s v="0"/>
    <s v="2"/>
  </r>
  <r>
    <s v="CA90Z252"/>
    <n v="90"/>
    <s v="California"/>
    <x v="8"/>
    <x v="6"/>
    <x v="6"/>
    <x v="1"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52"/>
    <n v="90"/>
    <s v="California"/>
    <x v="8"/>
    <x v="6"/>
    <x v="6"/>
    <x v="1"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CA90Z252"/>
    <n v="90"/>
    <s v="California"/>
    <x v="8"/>
    <x v="6"/>
    <x v="6"/>
    <x v="1"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Z252"/>
    <n v="90"/>
    <s v="California"/>
    <x v="8"/>
    <x v="6"/>
    <x v="6"/>
    <x v="1"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52"/>
    <n v="90"/>
    <s v="California"/>
    <x v="8"/>
    <x v="6"/>
    <x v="6"/>
    <x v="1"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253"/>
    <n v="90"/>
    <s v="California"/>
    <x v="8"/>
    <x v="6"/>
    <x v="6"/>
    <x v="1"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53"/>
    <n v="90"/>
    <s v="California"/>
    <x v="8"/>
    <x v="6"/>
    <x v="6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53"/>
    <n v="90"/>
    <s v="California"/>
    <x v="8"/>
    <x v="6"/>
    <x v="6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53"/>
    <n v="90"/>
    <s v="California"/>
    <x v="8"/>
    <x v="6"/>
    <x v="6"/>
    <x v="1"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A90Z253"/>
    <n v="90"/>
    <s v="California"/>
    <x v="8"/>
    <x v="6"/>
    <x v="6"/>
    <x v="1"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CA90Z258"/>
    <n v="90"/>
    <s v="California"/>
    <x v="8"/>
    <x v="6"/>
    <x v="6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58"/>
    <n v="90"/>
    <s v="California"/>
    <x v="8"/>
    <x v="6"/>
    <x v="6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59"/>
    <n v="90"/>
    <s v="California"/>
    <x v="8"/>
    <x v="6"/>
    <x v="6"/>
    <x v="1"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CA90Z259"/>
    <n v="90"/>
    <s v="California"/>
    <x v="8"/>
    <x v="6"/>
    <x v="6"/>
    <x v="1"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x v="0"/>
    <n v="11"/>
    <x v="0"/>
    <s v="33"/>
    <s v="113"/>
    <s v="Construction"/>
    <s v="08"/>
    <s v="Furniture &amp; Graphics"/>
    <m/>
    <m/>
    <n v="1"/>
    <x v="0"/>
    <s v="1"/>
    <m/>
    <s v="3"/>
    <m/>
    <s v="3"/>
    <s v="0"/>
    <s v="8"/>
  </r>
  <r>
    <s v="CA90Z261"/>
    <n v="90"/>
    <s v="California"/>
    <x v="8"/>
    <x v="6"/>
    <x v="6"/>
    <x v="1"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64"/>
    <n v="90"/>
    <s v="California"/>
    <x v="8"/>
    <x v="6"/>
    <x v="6"/>
    <x v="1"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66"/>
    <n v="90"/>
    <s v="California"/>
    <x v="8"/>
    <x v="6"/>
    <x v="6"/>
    <x v="1"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90Z266"/>
    <n v="90"/>
    <s v="California"/>
    <x v="8"/>
    <x v="6"/>
    <x v="6"/>
    <x v="1"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66"/>
    <n v="90"/>
    <s v="California"/>
    <x v="8"/>
    <x v="6"/>
    <x v="6"/>
    <x v="1"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66"/>
    <n v="90"/>
    <s v="California"/>
    <x v="8"/>
    <x v="6"/>
    <x v="6"/>
    <x v="1"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CA90Z266"/>
    <n v="90"/>
    <s v="California"/>
    <x v="8"/>
    <x v="6"/>
    <x v="6"/>
    <x v="1"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A90Z267"/>
    <n v="90"/>
    <s v="California"/>
    <x v="8"/>
    <x v="6"/>
    <x v="6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67"/>
    <n v="90"/>
    <s v="California"/>
    <x v="8"/>
    <x v="6"/>
    <x v="6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68"/>
    <n v="90"/>
    <s v="California"/>
    <x v="8"/>
    <x v="6"/>
    <x v="6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68"/>
    <n v="90"/>
    <s v="California"/>
    <x v="8"/>
    <x v="6"/>
    <x v="6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68"/>
    <n v="90"/>
    <s v="California"/>
    <x v="8"/>
    <x v="6"/>
    <x v="6"/>
    <x v="1"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68"/>
    <n v="90"/>
    <s v="California"/>
    <x v="8"/>
    <x v="6"/>
    <x v="6"/>
    <x v="1"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69"/>
    <n v="90"/>
    <s v="California"/>
    <x v="8"/>
    <x v="6"/>
    <x v="6"/>
    <x v="1"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CA90Z272"/>
    <n v="90"/>
    <s v="California"/>
    <x v="8"/>
    <x v="6"/>
    <x v="6"/>
    <x v="1"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x v="5"/>
    <n v="11"/>
    <x v="0"/>
    <s v="42"/>
    <s v="114"/>
    <s v="Lease"/>
    <s v="06"/>
    <s v="Shop Equipment"/>
    <m/>
    <m/>
    <n v="1"/>
    <x v="0"/>
    <s v="1"/>
    <m/>
    <s v="4"/>
    <m/>
    <s v="2"/>
    <s v="0"/>
    <s v="6"/>
  </r>
  <r>
    <s v="CA90Z273"/>
    <n v="90"/>
    <s v="California"/>
    <x v="8"/>
    <x v="6"/>
    <x v="6"/>
    <x v="1"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4"/>
    <n v="90"/>
    <s v="California"/>
    <x v="8"/>
    <x v="6"/>
    <x v="6"/>
    <x v="1"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75"/>
    <n v="90"/>
    <s v="California"/>
    <x v="8"/>
    <x v="6"/>
    <x v="6"/>
    <x v="1"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75"/>
    <n v="90"/>
    <s v="California"/>
    <x v="8"/>
    <x v="6"/>
    <x v="6"/>
    <x v="1"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CA90Z276"/>
    <n v="90"/>
    <s v="California"/>
    <x v="8"/>
    <x v="6"/>
    <x v="6"/>
    <x v="1"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0Z276"/>
    <n v="90"/>
    <s v="California"/>
    <x v="8"/>
    <x v="6"/>
    <x v="6"/>
    <x v="1"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x v="4"/>
    <n v="12"/>
    <x v="3"/>
    <s v="93"/>
    <s v="129"/>
    <s v="Construction"/>
    <s v="09"/>
    <s v="Enhanced ADA Access"/>
    <m/>
    <m/>
    <n v="1"/>
    <x v="0"/>
    <s v="2"/>
    <m/>
    <s v="9"/>
    <m/>
    <s v="3"/>
    <s v="0"/>
    <s v="9"/>
  </r>
  <r>
    <s v="CA90Z278"/>
    <n v="90"/>
    <s v="California"/>
    <x v="8"/>
    <x v="6"/>
    <x v="6"/>
    <x v="1"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A90Z278"/>
    <n v="90"/>
    <s v="California"/>
    <x v="8"/>
    <x v="6"/>
    <x v="6"/>
    <x v="1"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0Z278"/>
    <n v="90"/>
    <s v="California"/>
    <x v="8"/>
    <x v="6"/>
    <x v="6"/>
    <x v="1"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x v="5"/>
    <n v="11"/>
    <x v="0"/>
    <s v="44"/>
    <s v="114"/>
    <s v="Rehab / Renovation"/>
    <s v="10"/>
    <s v="Fare Collection (Mobile)"/>
    <m/>
    <m/>
    <n v="1"/>
    <x v="0"/>
    <s v="1"/>
    <m/>
    <s v="4"/>
    <m/>
    <s v="4"/>
    <s v="1"/>
    <s v="0"/>
  </r>
  <r>
    <s v="CA90Z278"/>
    <n v="90"/>
    <s v="California"/>
    <x v="8"/>
    <x v="6"/>
    <x v="6"/>
    <x v="1"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A90Z278"/>
    <n v="90"/>
    <s v="California"/>
    <x v="8"/>
    <x v="6"/>
    <x v="6"/>
    <x v="1"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78"/>
    <n v="90"/>
    <s v="California"/>
    <x v="8"/>
    <x v="6"/>
    <x v="6"/>
    <x v="1"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CA90Z279"/>
    <n v="90"/>
    <s v="California"/>
    <x v="8"/>
    <x v="6"/>
    <x v="6"/>
    <x v="1"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81"/>
    <n v="90"/>
    <s v="California"/>
    <x v="8"/>
    <x v="6"/>
    <x v="6"/>
    <x v="1"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82"/>
    <n v="90"/>
    <s v="California"/>
    <x v="8"/>
    <x v="6"/>
    <x v="6"/>
    <x v="1"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CA90Z282"/>
    <n v="90"/>
    <s v="California"/>
    <x v="8"/>
    <x v="6"/>
    <x v="6"/>
    <x v="1"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CA90Z282"/>
    <n v="90"/>
    <s v="California"/>
    <x v="8"/>
    <x v="6"/>
    <x v="6"/>
    <x v="1"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CA90Z283"/>
    <n v="90"/>
    <s v="California"/>
    <x v="8"/>
    <x v="6"/>
    <x v="6"/>
    <x v="1"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A90Z283"/>
    <n v="90"/>
    <s v="California"/>
    <x v="8"/>
    <x v="6"/>
    <x v="6"/>
    <x v="1"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CA90Z285"/>
    <n v="90"/>
    <s v="California"/>
    <x v="8"/>
    <x v="6"/>
    <x v="6"/>
    <x v="1"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86"/>
    <n v="90"/>
    <s v="California"/>
    <x v="8"/>
    <x v="6"/>
    <x v="6"/>
    <x v="1"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CA90Z286"/>
    <n v="90"/>
    <s v="California"/>
    <x v="8"/>
    <x v="6"/>
    <x v="6"/>
    <x v="1"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86"/>
    <n v="90"/>
    <s v="California"/>
    <x v="8"/>
    <x v="6"/>
    <x v="6"/>
    <x v="1"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0Z286"/>
    <n v="90"/>
    <s v="California"/>
    <x v="8"/>
    <x v="6"/>
    <x v="6"/>
    <x v="1"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x v="5"/>
    <n v="11"/>
    <x v="0"/>
    <s v="42"/>
    <s v="114"/>
    <s v="Lease"/>
    <s v="10"/>
    <s v="Fare Collection (Mobile)"/>
    <m/>
    <m/>
    <n v="1"/>
    <x v="0"/>
    <s v="1"/>
    <m/>
    <s v="4"/>
    <m/>
    <s v="2"/>
    <s v="1"/>
    <s v="0"/>
  </r>
  <r>
    <s v="CA90Z286"/>
    <n v="90"/>
    <s v="California"/>
    <x v="8"/>
    <x v="6"/>
    <x v="6"/>
    <x v="1"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CA90Z286"/>
    <n v="90"/>
    <s v="California"/>
    <x v="8"/>
    <x v="6"/>
    <x v="6"/>
    <x v="1"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CA90Z287"/>
    <n v="90"/>
    <s v="California"/>
    <x v="8"/>
    <x v="6"/>
    <x v="6"/>
    <x v="1"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87"/>
    <n v="90"/>
    <s v="California"/>
    <x v="8"/>
    <x v="6"/>
    <x v="6"/>
    <x v="1"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87"/>
    <n v="90"/>
    <s v="California"/>
    <x v="8"/>
    <x v="6"/>
    <x v="6"/>
    <x v="1"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CA90Z289"/>
    <n v="90"/>
    <s v="California"/>
    <x v="8"/>
    <x v="6"/>
    <x v="6"/>
    <x v="1"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1"/>
    <n v="90"/>
    <s v="California"/>
    <x v="8"/>
    <x v="6"/>
    <x v="6"/>
    <x v="1"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CA90Z292"/>
    <n v="90"/>
    <s v="California"/>
    <x v="8"/>
    <x v="6"/>
    <x v="6"/>
    <x v="1"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0Z292"/>
    <n v="90"/>
    <s v="California"/>
    <x v="8"/>
    <x v="6"/>
    <x v="6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92"/>
    <n v="90"/>
    <s v="California"/>
    <x v="8"/>
    <x v="6"/>
    <x v="6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A90Z292"/>
    <n v="90"/>
    <s v="California"/>
    <x v="8"/>
    <x v="6"/>
    <x v="6"/>
    <x v="1"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2"/>
    <n v="90"/>
    <s v="California"/>
    <x v="8"/>
    <x v="6"/>
    <x v="6"/>
    <x v="1"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2"/>
    <n v="90"/>
    <s v="California"/>
    <x v="8"/>
    <x v="6"/>
    <x v="6"/>
    <x v="1"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CA90Z293"/>
    <n v="90"/>
    <s v="California"/>
    <x v="8"/>
    <x v="6"/>
    <x v="6"/>
    <x v="1"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CA90Z293"/>
    <n v="90"/>
    <s v="California"/>
    <x v="8"/>
    <x v="6"/>
    <x v="6"/>
    <x v="1"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5"/>
    <n v="90"/>
    <s v="California"/>
    <x v="8"/>
    <x v="6"/>
    <x v="6"/>
    <x v="1"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x v="0"/>
    <n v="11"/>
    <x v="0"/>
    <s v="7A"/>
    <s v="117"/>
    <s v="Lease"/>
    <s v="00"/>
    <s v="Preventive Maintenance"/>
    <m/>
    <m/>
    <n v="1"/>
    <x v="0"/>
    <s v="1"/>
    <m/>
    <s v="7"/>
    <m/>
    <s v="A"/>
    <s v="0"/>
    <s v="0"/>
  </r>
  <r>
    <s v="CA90Z295"/>
    <n v="90"/>
    <s v="California"/>
    <x v="8"/>
    <x v="6"/>
    <x v="6"/>
    <x v="1"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6"/>
    <n v="90"/>
    <s v="California"/>
    <x v="8"/>
    <x v="6"/>
    <x v="6"/>
    <x v="1"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96"/>
    <n v="90"/>
    <s v="California"/>
    <x v="8"/>
    <x v="6"/>
    <x v="6"/>
    <x v="1"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96"/>
    <n v="90"/>
    <s v="California"/>
    <x v="8"/>
    <x v="6"/>
    <x v="6"/>
    <x v="1"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CA90Z296"/>
    <n v="90"/>
    <s v="California"/>
    <x v="8"/>
    <x v="6"/>
    <x v="6"/>
    <x v="1"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A90Z298"/>
    <n v="90"/>
    <s v="California"/>
    <x v="8"/>
    <x v="6"/>
    <x v="6"/>
    <x v="1"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x v="0"/>
    <n v="11"/>
    <x v="0"/>
    <s v="76"/>
    <s v="117"/>
    <s v="Real Estate (Other)"/>
    <s v="97"/>
    <s v="Rehabilitation"/>
    <m/>
    <m/>
    <n v="1"/>
    <x v="0"/>
    <s v="1"/>
    <m/>
    <s v="7"/>
    <m/>
    <s v="6"/>
    <s v="9"/>
    <s v="7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029"/>
    <n v="95"/>
    <s v="California"/>
    <x v="9"/>
    <x v="6"/>
    <x v="6"/>
    <x v="1"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CA95X126"/>
    <n v="95"/>
    <s v="California"/>
    <x v="9"/>
    <x v="6"/>
    <x v="6"/>
    <x v="1"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126"/>
    <n v="95"/>
    <s v="California"/>
    <x v="9"/>
    <x v="6"/>
    <x v="6"/>
    <x v="1"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A95X126"/>
    <n v="95"/>
    <s v="California"/>
    <x v="9"/>
    <x v="6"/>
    <x v="6"/>
    <x v="1"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CA95X126"/>
    <n v="95"/>
    <s v="California"/>
    <x v="9"/>
    <x v="6"/>
    <x v="6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126"/>
    <n v="95"/>
    <s v="California"/>
    <x v="9"/>
    <x v="6"/>
    <x v="6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127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x v="4"/>
    <n v="12"/>
    <x v="3"/>
    <s v="13"/>
    <s v="121"/>
    <s v="Purchase - Expansion"/>
    <s v="20"/>
    <s v="Light Rail Cars"/>
    <s v="Light Rail Cars"/>
    <m/>
    <n v="1"/>
    <x v="0"/>
    <s v="2"/>
    <m/>
    <s v="1"/>
    <m/>
    <s v="3"/>
    <s v="2"/>
    <s v="0"/>
  </r>
  <r>
    <s v="CA95X137"/>
    <n v="95"/>
    <s v="California"/>
    <x v="9"/>
    <x v="6"/>
    <x v="6"/>
    <x v="1"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137"/>
    <n v="95"/>
    <s v="California"/>
    <x v="9"/>
    <x v="6"/>
    <x v="6"/>
    <x v="1"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CA95X137"/>
    <n v="95"/>
    <s v="California"/>
    <x v="9"/>
    <x v="6"/>
    <x v="6"/>
    <x v="1"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CA95X137"/>
    <n v="95"/>
    <s v="California"/>
    <x v="9"/>
    <x v="6"/>
    <x v="6"/>
    <x v="1"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CA95X137"/>
    <n v="95"/>
    <s v="California"/>
    <x v="9"/>
    <x v="6"/>
    <x v="6"/>
    <x v="1"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x v="4"/>
    <n v="12"/>
    <x v="3"/>
    <s v="12"/>
    <s v="121"/>
    <s v="Purchase - Replacement"/>
    <s v="20"/>
    <s v="Heavy Rail Cars"/>
    <s v="Heavy Rail Cars"/>
    <m/>
    <n v="1"/>
    <x v="0"/>
    <s v="2"/>
    <m/>
    <s v="1"/>
    <m/>
    <s v="2"/>
    <s v="2"/>
    <s v="0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CA95X219"/>
    <n v="95"/>
    <s v="California"/>
    <x v="9"/>
    <x v="6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x v="4"/>
    <n v="12"/>
    <x v="3"/>
    <s v="93"/>
    <s v="129"/>
    <s v="Construction"/>
    <s v="08"/>
    <s v="Signage"/>
    <m/>
    <m/>
    <n v="1"/>
    <x v="0"/>
    <s v="2"/>
    <m/>
    <s v="9"/>
    <m/>
    <s v="3"/>
    <s v="0"/>
    <s v="8"/>
  </r>
  <r>
    <s v="CA95X220"/>
    <n v="95"/>
    <s v="California"/>
    <x v="9"/>
    <x v="6"/>
    <x v="6"/>
    <x v="1"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5X240"/>
    <n v="95"/>
    <s v="California"/>
    <x v="9"/>
    <x v="6"/>
    <x v="6"/>
    <x v="1"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246"/>
    <n v="95"/>
    <s v="California"/>
    <x v="9"/>
    <x v="6"/>
    <x v="6"/>
    <x v="1"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x v="4"/>
    <n v="12"/>
    <x v="3"/>
    <s v="13"/>
    <s v="121"/>
    <s v="Purchase - Expansion"/>
    <s v="20"/>
    <s v="Light Rail Cars"/>
    <s v="Light Rail Cars"/>
    <m/>
    <n v="1"/>
    <x v="0"/>
    <s v="2"/>
    <m/>
    <s v="1"/>
    <m/>
    <s v="3"/>
    <s v="2"/>
    <s v="0"/>
  </r>
  <r>
    <s v="CA95X255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255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CA95X256"/>
    <n v="95"/>
    <s v="California"/>
    <x v="9"/>
    <x v="6"/>
    <x v="6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CA95X256"/>
    <n v="95"/>
    <s v="California"/>
    <x v="9"/>
    <x v="6"/>
    <x v="6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CA95X257"/>
    <n v="95"/>
    <s v="California"/>
    <x v="9"/>
    <x v="6"/>
    <x v="6"/>
    <x v="1"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257"/>
    <n v="95"/>
    <s v="California"/>
    <x v="9"/>
    <x v="6"/>
    <x v="6"/>
    <x v="1"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x v="7"/>
    <n v="13"/>
    <x v="5"/>
    <s v="13"/>
    <s v="131"/>
    <s v="Purchase - Expansion"/>
    <s v="21"/>
    <s v="Heavy Rail Cars"/>
    <s v="Heavy Rail Cars"/>
    <m/>
    <n v="1"/>
    <x v="0"/>
    <s v="3"/>
    <m/>
    <s v="1"/>
    <m/>
    <s v="3"/>
    <s v="2"/>
    <s v="1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A95X264"/>
    <n v="95"/>
    <s v="California"/>
    <x v="9"/>
    <x v="6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A95X286"/>
    <n v="95"/>
    <s v="California"/>
    <x v="9"/>
    <x v="6"/>
    <x v="6"/>
    <x v="1"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CA95X286"/>
    <n v="95"/>
    <s v="California"/>
    <x v="9"/>
    <x v="6"/>
    <x v="6"/>
    <x v="1"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x v="4"/>
    <n v="12"/>
    <x v="3"/>
    <s v="33"/>
    <s v="123"/>
    <s v="Construction"/>
    <s v="10"/>
    <s v="Passenger Shelters"/>
    <m/>
    <m/>
    <n v="1"/>
    <x v="0"/>
    <s v="2"/>
    <m/>
    <s v="3"/>
    <m/>
    <s v="3"/>
    <s v="1"/>
    <s v="0"/>
  </r>
  <r>
    <s v="CA95X292"/>
    <n v="95"/>
    <s v="California"/>
    <x v="9"/>
    <x v="6"/>
    <x v="6"/>
    <x v="1"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296"/>
    <n v="95"/>
    <s v="California"/>
    <x v="9"/>
    <x v="6"/>
    <x v="6"/>
    <x v="1"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CA95X296"/>
    <n v="95"/>
    <s v="California"/>
    <x v="9"/>
    <x v="6"/>
    <x v="6"/>
    <x v="1"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299"/>
    <n v="95"/>
    <s v="California"/>
    <x v="9"/>
    <x v="6"/>
    <x v="6"/>
    <x v="1"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CA95X299"/>
    <n v="95"/>
    <s v="California"/>
    <x v="9"/>
    <x v="6"/>
    <x v="6"/>
    <x v="1"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01"/>
    <n v="95"/>
    <s v="California"/>
    <x v="9"/>
    <x v="6"/>
    <x v="6"/>
    <x v="1"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CA95X301"/>
    <n v="95"/>
    <s v="California"/>
    <x v="9"/>
    <x v="6"/>
    <x v="6"/>
    <x v="1"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x v="4"/>
    <n v="12"/>
    <x v="3"/>
    <s v="33"/>
    <s v="123"/>
    <s v="Construction"/>
    <s v="10"/>
    <s v="Passenger Shelters"/>
    <m/>
    <m/>
    <n v="1"/>
    <x v="0"/>
    <s v="2"/>
    <m/>
    <s v="3"/>
    <m/>
    <s v="3"/>
    <s v="1"/>
    <s v="0"/>
  </r>
  <r>
    <s v="CA95X301"/>
    <n v="95"/>
    <s v="California"/>
    <x v="9"/>
    <x v="6"/>
    <x v="6"/>
    <x v="1"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A95X304"/>
    <n v="95"/>
    <s v="California"/>
    <x v="9"/>
    <x v="6"/>
    <x v="6"/>
    <x v="1"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CA95X304"/>
    <n v="95"/>
    <s v="California"/>
    <x v="9"/>
    <x v="6"/>
    <x v="6"/>
    <x v="1"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x v="0"/>
    <n v="11"/>
    <x v="0"/>
    <s v="64"/>
    <s v="116"/>
    <s v="Rehab / Renovation"/>
    <s v="20"/>
    <s v="Miscellaneous"/>
    <m/>
    <m/>
    <n v="1"/>
    <x v="0"/>
    <s v="1"/>
    <m/>
    <s v="6"/>
    <m/>
    <s v="4"/>
    <s v="2"/>
    <s v="0"/>
  </r>
  <r>
    <s v="CA95X305"/>
    <n v="95"/>
    <s v="California"/>
    <x v="9"/>
    <x v="6"/>
    <x v="6"/>
    <x v="1"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CA95X309"/>
    <n v="95"/>
    <s v="California"/>
    <x v="9"/>
    <x v="6"/>
    <x v="6"/>
    <x v="1"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09"/>
    <n v="95"/>
    <s v="California"/>
    <x v="9"/>
    <x v="6"/>
    <x v="6"/>
    <x v="1"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CA95X310"/>
    <n v="95"/>
    <s v="California"/>
    <x v="9"/>
    <x v="6"/>
    <x v="6"/>
    <x v="1"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A95X311"/>
    <n v="95"/>
    <s v="California"/>
    <x v="9"/>
    <x v="6"/>
    <x v="6"/>
    <x v="1"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13"/>
    <n v="95"/>
    <s v="California"/>
    <x v="9"/>
    <x v="6"/>
    <x v="6"/>
    <x v="1"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CA95X316"/>
    <n v="95"/>
    <s v="California"/>
    <x v="9"/>
    <x v="6"/>
    <x v="6"/>
    <x v="1"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A95X318"/>
    <n v="95"/>
    <s v="California"/>
    <x v="9"/>
    <x v="6"/>
    <x v="6"/>
    <x v="1"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20"/>
    <n v="95"/>
    <s v="California"/>
    <x v="9"/>
    <x v="6"/>
    <x v="6"/>
    <x v="1"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CA95X321"/>
    <n v="95"/>
    <s v="California"/>
    <x v="9"/>
    <x v="6"/>
    <x v="6"/>
    <x v="1"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CA95X325"/>
    <n v="95"/>
    <s v="California"/>
    <x v="9"/>
    <x v="6"/>
    <x v="6"/>
    <x v="1"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CA95X326"/>
    <n v="95"/>
    <s v="California"/>
    <x v="9"/>
    <x v="6"/>
    <x v="6"/>
    <x v="1"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CA95X327"/>
    <n v="95"/>
    <s v="California"/>
    <x v="9"/>
    <x v="6"/>
    <x v="6"/>
    <x v="1"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CA95X327"/>
    <n v="95"/>
    <s v="California"/>
    <x v="9"/>
    <x v="6"/>
    <x v="6"/>
    <x v="1"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27"/>
    <n v="95"/>
    <s v="California"/>
    <x v="9"/>
    <x v="6"/>
    <x v="6"/>
    <x v="1"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31"/>
    <n v="95"/>
    <s v="California"/>
    <x v="9"/>
    <x v="6"/>
    <x v="6"/>
    <x v="1"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A95X335"/>
    <n v="95"/>
    <s v="California"/>
    <x v="9"/>
    <x v="6"/>
    <x v="6"/>
    <x v="1"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CA95X335"/>
    <n v="95"/>
    <s v="California"/>
    <x v="9"/>
    <x v="6"/>
    <x v="6"/>
    <x v="1"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CA95X335"/>
    <n v="95"/>
    <s v="California"/>
    <x v="9"/>
    <x v="6"/>
    <x v="6"/>
    <x v="1"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CA95X335"/>
    <n v="95"/>
    <s v="California"/>
    <x v="9"/>
    <x v="6"/>
    <x v="6"/>
    <x v="1"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x v="4"/>
    <n v="12"/>
    <x v="3"/>
    <s v="63"/>
    <s v="126"/>
    <s v="Construction"/>
    <s v="20"/>
    <s v="Misc. Communications Equip."/>
    <m/>
    <m/>
    <n v="1"/>
    <x v="0"/>
    <s v="2"/>
    <m/>
    <s v="6"/>
    <m/>
    <s v="3"/>
    <s v="2"/>
    <s v="0"/>
  </r>
  <r>
    <s v="CA95X339"/>
    <n v="95"/>
    <s v="California"/>
    <x v="9"/>
    <x v="6"/>
    <x v="6"/>
    <x v="1"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A95X340"/>
    <n v="95"/>
    <s v="California"/>
    <x v="9"/>
    <x v="6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5X340"/>
    <n v="95"/>
    <s v="California"/>
    <x v="9"/>
    <x v="6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A95X340"/>
    <n v="95"/>
    <s v="California"/>
    <x v="9"/>
    <x v="6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70"/>
    <s v="EP"/>
    <s v="ELECTRIC TRACKLESS TROLLEY"/>
    <s v="N"/>
    <s v="1313"/>
    <x v="7"/>
    <n v="13"/>
    <x v="5"/>
    <s v="13"/>
    <s v="131"/>
    <s v="Purchase - Expansion"/>
    <s v="22"/>
    <s v="Commuter Rail Self Propelled - Elec."/>
    <s v="Commuter Rail Self Propelled - Elec."/>
    <m/>
    <n v="1"/>
    <x v="0"/>
    <s v="3"/>
    <m/>
    <s v="1"/>
    <m/>
    <s v="3"/>
    <s v="2"/>
    <s v="2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70"/>
    <s v="  "/>
    <m/>
    <s v="N"/>
    <s v="1313"/>
    <x v="7"/>
    <n v="13"/>
    <x v="5"/>
    <s v="13"/>
    <s v="131"/>
    <s v="Purchase - Expansion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CO030208"/>
    <n v="3"/>
    <s v="Colorado"/>
    <x v="0"/>
    <x v="0"/>
    <x v="0"/>
    <x v="0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CO030210"/>
    <n v="3"/>
    <s v="Colorado"/>
    <x v="0"/>
    <x v="0"/>
    <x v="0"/>
    <x v="0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CO16X047"/>
    <n v="16"/>
    <s v="Colorado"/>
    <x v="1"/>
    <x v="1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O16X048"/>
    <n v="16"/>
    <s v="Colorado"/>
    <x v="1"/>
    <x v="1"/>
    <x v="1"/>
    <x v="1"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CO16X048"/>
    <n v="16"/>
    <s v="Colorado"/>
    <x v="1"/>
    <x v="1"/>
    <x v="1"/>
    <x v="1"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O16X049"/>
    <n v="16"/>
    <s v="Colorado"/>
    <x v="1"/>
    <x v="1"/>
    <x v="1"/>
    <x v="1"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CO16X049"/>
    <n v="16"/>
    <s v="Colorado"/>
    <x v="1"/>
    <x v="1"/>
    <x v="1"/>
    <x v="1"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O205001"/>
    <n v="20"/>
    <s v="Virginia"/>
    <x v="19"/>
    <x v="14"/>
    <x v="15"/>
    <x v="1"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CO260010"/>
    <n v="26"/>
    <s v="Colorado"/>
    <x v="3"/>
    <x v="3"/>
    <x v="3"/>
    <x v="1"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O260010"/>
    <n v="26"/>
    <s v="Colorado"/>
    <x v="3"/>
    <x v="3"/>
    <x v="3"/>
    <x v="1"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CO260010"/>
    <n v="26"/>
    <s v="Colorado"/>
    <x v="3"/>
    <x v="3"/>
    <x v="3"/>
    <x v="1"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CO260010"/>
    <n v="26"/>
    <s v="Colorado"/>
    <x v="3"/>
    <x v="3"/>
    <x v="3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CO260010"/>
    <n v="26"/>
    <s v="Colorado"/>
    <x v="3"/>
    <x v="3"/>
    <x v="3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CO267102"/>
    <n v="26"/>
    <s v="Colorado"/>
    <x v="3"/>
    <x v="3"/>
    <x v="3"/>
    <x v="1"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CO278004"/>
    <n v="27"/>
    <s v="Colorado"/>
    <x v="15"/>
    <x v="10"/>
    <x v="11"/>
    <x v="1"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CO278005"/>
    <n v="27"/>
    <s v="Colorado"/>
    <x v="15"/>
    <x v="10"/>
    <x v="11"/>
    <x v="1"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CO340004"/>
    <n v="34"/>
    <s v="Colorado"/>
    <x v="4"/>
    <x v="4"/>
    <x v="4"/>
    <x v="0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O340004"/>
    <n v="34"/>
    <s v="Colorado"/>
    <x v="4"/>
    <x v="4"/>
    <x v="4"/>
    <x v="0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CO340004"/>
    <n v="34"/>
    <s v="Colorado"/>
    <x v="4"/>
    <x v="4"/>
    <x v="4"/>
    <x v="0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CO340004"/>
    <n v="34"/>
    <s v="Colorado"/>
    <x v="4"/>
    <x v="4"/>
    <x v="4"/>
    <x v="0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O340004"/>
    <n v="34"/>
    <s v="Colorado"/>
    <x v="4"/>
    <x v="4"/>
    <x v="4"/>
    <x v="0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CO340004"/>
    <n v="34"/>
    <s v="Colorado"/>
    <x v="4"/>
    <x v="4"/>
    <x v="4"/>
    <x v="0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CO340005"/>
    <n v="34"/>
    <s v="Colorado"/>
    <x v="4"/>
    <x v="4"/>
    <x v="4"/>
    <x v="0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O380005"/>
    <n v="38"/>
    <s v="Colorado"/>
    <x v="11"/>
    <x v="7"/>
    <x v="8"/>
    <x v="1"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CO540003"/>
    <n v="54"/>
    <s v="Colorado"/>
    <x v="5"/>
    <x v="5"/>
    <x v="5"/>
    <x v="0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CO647001"/>
    <n v="64"/>
    <s v="Colorado"/>
    <x v="16"/>
    <x v="11"/>
    <x v="12"/>
    <x v="1"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CO647001"/>
    <n v="64"/>
    <s v="Colorado"/>
    <x v="16"/>
    <x v="11"/>
    <x v="12"/>
    <x v="1"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CO647001"/>
    <n v="64"/>
    <s v="Colorado"/>
    <x v="16"/>
    <x v="11"/>
    <x v="12"/>
    <x v="1"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CO647001"/>
    <n v="64"/>
    <s v="Colorado"/>
    <x v="16"/>
    <x v="11"/>
    <x v="12"/>
    <x v="1"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CO647001"/>
    <n v="64"/>
    <s v="Colorado"/>
    <x v="16"/>
    <x v="11"/>
    <x v="12"/>
    <x v="1"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CO90X218"/>
    <n v="90"/>
    <s v="Colorado"/>
    <x v="8"/>
    <x v="6"/>
    <x v="6"/>
    <x v="1"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18"/>
    <n v="90"/>
    <s v="Colorado"/>
    <x v="8"/>
    <x v="6"/>
    <x v="6"/>
    <x v="1"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O90X218"/>
    <n v="90"/>
    <s v="Colorado"/>
    <x v="8"/>
    <x v="6"/>
    <x v="6"/>
    <x v="1"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O90X218"/>
    <n v="90"/>
    <s v="Colorado"/>
    <x v="8"/>
    <x v="6"/>
    <x v="6"/>
    <x v="1"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CO90X219"/>
    <n v="90"/>
    <s v="Colorado"/>
    <x v="8"/>
    <x v="6"/>
    <x v="6"/>
    <x v="1"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x v="0"/>
    <n v="11"/>
    <x v="0"/>
    <s v="72"/>
    <s v="117"/>
    <s v="Force Account"/>
    <s v="12"/>
    <s v="Force Account"/>
    <m/>
    <m/>
    <n v="1"/>
    <x v="0"/>
    <s v="1"/>
    <m/>
    <s v="7"/>
    <m/>
    <s v="2"/>
    <s v="1"/>
    <s v="2"/>
  </r>
  <r>
    <s v="CO90X219"/>
    <n v="90"/>
    <s v="Colorado"/>
    <x v="8"/>
    <x v="6"/>
    <x v="6"/>
    <x v="1"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19"/>
    <n v="90"/>
    <s v="Colorado"/>
    <x v="8"/>
    <x v="6"/>
    <x v="6"/>
    <x v="1"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CO90X220"/>
    <n v="90"/>
    <s v="Colorado"/>
    <x v="8"/>
    <x v="6"/>
    <x v="6"/>
    <x v="1"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CO90X220"/>
    <n v="90"/>
    <s v="Colorado"/>
    <x v="8"/>
    <x v="6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0"/>
    <n v="90"/>
    <s v="Colorado"/>
    <x v="8"/>
    <x v="6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0"/>
    <n v="90"/>
    <s v="Colorado"/>
    <x v="8"/>
    <x v="6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0"/>
    <n v="90"/>
    <s v="Colorado"/>
    <x v="8"/>
    <x v="6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1"/>
    <n v="90"/>
    <s v="Colorado"/>
    <x v="8"/>
    <x v="6"/>
    <x v="6"/>
    <x v="1"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1"/>
    <n v="90"/>
    <s v="Colorado"/>
    <x v="8"/>
    <x v="6"/>
    <x v="6"/>
    <x v="1"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O90X221"/>
    <n v="90"/>
    <s v="Colorado"/>
    <x v="8"/>
    <x v="6"/>
    <x v="6"/>
    <x v="1"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O90X222"/>
    <n v="90"/>
    <s v="Colorado"/>
    <x v="8"/>
    <x v="6"/>
    <x v="6"/>
    <x v="1"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2"/>
    <n v="90"/>
    <s v="Colorado"/>
    <x v="8"/>
    <x v="6"/>
    <x v="6"/>
    <x v="1"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O90X222"/>
    <n v="90"/>
    <s v="Colorado"/>
    <x v="8"/>
    <x v="6"/>
    <x v="6"/>
    <x v="1"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O90X222"/>
    <n v="90"/>
    <s v="Colorado"/>
    <x v="8"/>
    <x v="6"/>
    <x v="6"/>
    <x v="1"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O90X223"/>
    <n v="90"/>
    <s v="Colorado"/>
    <x v="8"/>
    <x v="6"/>
    <x v="6"/>
    <x v="1"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O90X223"/>
    <n v="90"/>
    <s v="Colorado"/>
    <x v="8"/>
    <x v="6"/>
    <x v="6"/>
    <x v="1"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CO90X223"/>
    <n v="90"/>
    <s v="Colorado"/>
    <x v="8"/>
    <x v="6"/>
    <x v="6"/>
    <x v="1"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x v="4"/>
    <n v="12"/>
    <x v="3"/>
    <s v="31"/>
    <s v="123"/>
    <s v="Engineering and Design"/>
    <s v="20"/>
    <s v="Miscellaneous Rail Station Equip."/>
    <m/>
    <m/>
    <n v="1"/>
    <x v="0"/>
    <s v="2"/>
    <m/>
    <s v="3"/>
    <m/>
    <s v="1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x v="4"/>
    <n v="12"/>
    <x v="3"/>
    <s v="31"/>
    <s v="123"/>
    <s v="Engineering and Design"/>
    <s v="20"/>
    <s v="Miscellaneous Rail Station Equip."/>
    <m/>
    <m/>
    <n v="1"/>
    <x v="0"/>
    <s v="2"/>
    <m/>
    <s v="3"/>
    <m/>
    <s v="1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x v="4"/>
    <n v="12"/>
    <x v="3"/>
    <s v="31"/>
    <s v="123"/>
    <s v="Engineering and Design"/>
    <s v="20"/>
    <s v="Miscellaneous Rail Station Equip."/>
    <m/>
    <m/>
    <n v="1"/>
    <x v="0"/>
    <s v="2"/>
    <m/>
    <s v="3"/>
    <m/>
    <s v="1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x v="4"/>
    <n v="12"/>
    <x v="3"/>
    <s v="31"/>
    <s v="123"/>
    <s v="Engineering and Design"/>
    <s v="20"/>
    <s v="Miscellaneous Rail Station Equip."/>
    <m/>
    <m/>
    <n v="1"/>
    <x v="0"/>
    <s v="2"/>
    <m/>
    <s v="3"/>
    <m/>
    <s v="1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x v="4"/>
    <n v="12"/>
    <x v="3"/>
    <s v="31"/>
    <s v="123"/>
    <s v="Engineering and Design"/>
    <s v="20"/>
    <s v="Miscellaneous Rail Station Equip."/>
    <m/>
    <m/>
    <n v="1"/>
    <x v="0"/>
    <s v="2"/>
    <m/>
    <s v="3"/>
    <m/>
    <s v="1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x v="4"/>
    <n v="12"/>
    <x v="3"/>
    <s v="33"/>
    <s v="123"/>
    <s v="Construction"/>
    <s v="04"/>
    <s v="Park and Ride Lot"/>
    <m/>
    <m/>
    <n v="1"/>
    <x v="0"/>
    <s v="2"/>
    <m/>
    <s v="3"/>
    <m/>
    <s v="3"/>
    <s v="0"/>
    <s v="4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x v="4"/>
    <n v="12"/>
    <x v="3"/>
    <s v="33"/>
    <s v="123"/>
    <s v="Construction"/>
    <s v="20"/>
    <s v="Miscellaneous"/>
    <m/>
    <m/>
    <n v="1"/>
    <x v="0"/>
    <s v="2"/>
    <m/>
    <s v="3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x v="4"/>
    <n v="12"/>
    <x v="3"/>
    <s v="43"/>
    <s v="124"/>
    <s v="Construction"/>
    <s v="20"/>
    <s v="Miscellaneous"/>
    <m/>
    <m/>
    <n v="1"/>
    <x v="0"/>
    <s v="2"/>
    <m/>
    <s v="4"/>
    <m/>
    <s v="3"/>
    <s v="2"/>
    <s v="0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x v="4"/>
    <n v="12"/>
    <x v="3"/>
    <s v="75"/>
    <s v="127"/>
    <s v="Real Estate (R/W)"/>
    <s v="93"/>
    <s v="Demolition"/>
    <m/>
    <m/>
    <n v="1"/>
    <x v="0"/>
    <s v="2"/>
    <m/>
    <s v="7"/>
    <m/>
    <s v="5"/>
    <s v="9"/>
    <s v="3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x v="4"/>
    <n v="12"/>
    <x v="3"/>
    <s v="75"/>
    <s v="127"/>
    <s v="Real Estate (R/W)"/>
    <s v="95"/>
    <s v="Real Estate (R/W)"/>
    <m/>
    <m/>
    <n v="1"/>
    <x v="0"/>
    <s v="2"/>
    <m/>
    <s v="7"/>
    <m/>
    <s v="5"/>
    <s v="9"/>
    <s v="5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CO95X017"/>
    <n v="95"/>
    <s v="Colorado"/>
    <x v="9"/>
    <x v="6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CO95X021"/>
    <n v="95"/>
    <s v="Colorado"/>
    <x v="9"/>
    <x v="6"/>
    <x v="6"/>
    <x v="1"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x v="4"/>
    <n v="12"/>
    <x v="3"/>
    <s v="13"/>
    <s v="121"/>
    <s v="Purchase - Expansion"/>
    <s v="22"/>
    <s v="Commuter Rail Self Propelled - Elec."/>
    <s v="Commuter Rail Self Propelled - Elec."/>
    <m/>
    <n v="1"/>
    <x v="0"/>
    <s v="2"/>
    <m/>
    <s v="1"/>
    <m/>
    <s v="3"/>
    <s v="2"/>
    <s v="2"/>
  </r>
  <r>
    <s v="CO95X021"/>
    <n v="95"/>
    <s v="Colorado"/>
    <x v="9"/>
    <x v="6"/>
    <x v="6"/>
    <x v="1"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O95X023"/>
    <n v="95"/>
    <s v="Colorado"/>
    <x v="9"/>
    <x v="6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O95X024"/>
    <n v="95"/>
    <s v="Colorado"/>
    <x v="9"/>
    <x v="6"/>
    <x v="6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T030149"/>
    <n v="3"/>
    <s v="Connecticut"/>
    <x v="0"/>
    <x v="0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CT050110"/>
    <n v="5"/>
    <s v="Connecticut"/>
    <x v="10"/>
    <x v="0"/>
    <x v="7"/>
    <x v="0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x v="4"/>
    <n v="12"/>
    <x v="3"/>
    <s v="53"/>
    <s v="125"/>
    <s v="Construction"/>
    <s v="01"/>
    <s v="Traction Power"/>
    <m/>
    <m/>
    <n v="1"/>
    <x v="0"/>
    <s v="2"/>
    <m/>
    <s v="5"/>
    <m/>
    <s v="3"/>
    <s v="0"/>
    <s v="1"/>
  </r>
  <r>
    <s v="CT050110"/>
    <n v="5"/>
    <s v="Connecticut"/>
    <x v="10"/>
    <x v="0"/>
    <x v="7"/>
    <x v="0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CT16X039"/>
    <n v="16"/>
    <s v="Connecticut"/>
    <x v="1"/>
    <x v="1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CT44X004"/>
    <n v="44"/>
    <s v="Connecticut"/>
    <x v="20"/>
    <x v="15"/>
    <x v="16"/>
    <x v="1"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CT44X004"/>
    <n v="44"/>
    <s v="Connecticut"/>
    <x v="20"/>
    <x v="15"/>
    <x v="16"/>
    <x v="1"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CT90X469"/>
    <n v="90"/>
    <s v="Connecticut"/>
    <x v="8"/>
    <x v="6"/>
    <x v="6"/>
    <x v="1"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CT90X524"/>
    <n v="90"/>
    <s v="Connecticut"/>
    <x v="8"/>
    <x v="6"/>
    <x v="6"/>
    <x v="1"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CT90X525"/>
    <n v="90"/>
    <s v="Connecticut"/>
    <x v="8"/>
    <x v="6"/>
    <x v="6"/>
    <x v="1"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x v="0"/>
    <n v="11"/>
    <x v="0"/>
    <s v="31"/>
    <s v="113"/>
    <s v="Engineering and Design"/>
    <s v="11"/>
    <s v="Terminal, intermodal (Intercity bus)"/>
    <m/>
    <m/>
    <n v="1"/>
    <x v="0"/>
    <s v="1"/>
    <m/>
    <s v="3"/>
    <m/>
    <s v="1"/>
    <s v="1"/>
    <s v="1"/>
  </r>
  <r>
    <s v="CT90X525"/>
    <n v="90"/>
    <s v="Connecticut"/>
    <x v="8"/>
    <x v="6"/>
    <x v="6"/>
    <x v="1"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CT90X525"/>
    <n v="90"/>
    <s v="Connecticut"/>
    <x v="8"/>
    <x v="6"/>
    <x v="6"/>
    <x v="1"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T90X525"/>
    <n v="90"/>
    <s v="Connecticut"/>
    <x v="8"/>
    <x v="6"/>
    <x v="6"/>
    <x v="1"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T90X526"/>
    <n v="90"/>
    <s v="Connecticut"/>
    <x v="8"/>
    <x v="6"/>
    <x v="6"/>
    <x v="1"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CT90X527"/>
    <n v="90"/>
    <s v="Connecticut"/>
    <x v="8"/>
    <x v="6"/>
    <x v="6"/>
    <x v="1"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CT90X527"/>
    <n v="90"/>
    <s v="Connecticut"/>
    <x v="8"/>
    <x v="6"/>
    <x v="6"/>
    <x v="1"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CT90X527"/>
    <n v="90"/>
    <s v="Connecticut"/>
    <x v="8"/>
    <x v="6"/>
    <x v="6"/>
    <x v="1"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CT95X015"/>
    <n v="95"/>
    <s v="Connecticut"/>
    <x v="9"/>
    <x v="6"/>
    <x v="6"/>
    <x v="1"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CT95X015"/>
    <n v="95"/>
    <s v="Connecticut"/>
    <x v="9"/>
    <x v="6"/>
    <x v="6"/>
    <x v="1"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CT95X015"/>
    <n v="95"/>
    <s v="Connecticut"/>
    <x v="9"/>
    <x v="6"/>
    <x v="6"/>
    <x v="1"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CT95X017"/>
    <n v="95"/>
    <s v="Connecticut"/>
    <x v="9"/>
    <x v="6"/>
    <x v="6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T95X017"/>
    <n v="95"/>
    <s v="Connecticut"/>
    <x v="9"/>
    <x v="6"/>
    <x v="6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CT95X017"/>
    <n v="95"/>
    <s v="Connecticut"/>
    <x v="9"/>
    <x v="6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T95X017"/>
    <n v="95"/>
    <s v="Connecticut"/>
    <x v="9"/>
    <x v="6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T95X017"/>
    <n v="95"/>
    <s v="Connecticut"/>
    <x v="9"/>
    <x v="6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CT95X018"/>
    <n v="95"/>
    <s v="Connecticut"/>
    <x v="9"/>
    <x v="6"/>
    <x v="6"/>
    <x v="1"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CT95X018"/>
    <n v="95"/>
    <s v="Connecticut"/>
    <x v="9"/>
    <x v="6"/>
    <x v="6"/>
    <x v="1"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CT95X019"/>
    <n v="95"/>
    <s v="Connecticut"/>
    <x v="9"/>
    <x v="6"/>
    <x v="6"/>
    <x v="1"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DC035005"/>
    <n v="3"/>
    <s v="California"/>
    <x v="0"/>
    <x v="0"/>
    <x v="0"/>
    <x v="0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x v="7"/>
    <n v="13"/>
    <x v="5"/>
    <s v="73"/>
    <s v="137"/>
    <s v="Acquisition"/>
    <s v="00"/>
    <s v="Contingencies"/>
    <m/>
    <m/>
    <n v="1"/>
    <x v="0"/>
    <s v="3"/>
    <m/>
    <s v="7"/>
    <m/>
    <s v="3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DC16X036"/>
    <n v="16"/>
    <s v="District of Columbia"/>
    <x v="1"/>
    <x v="1"/>
    <x v="1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6082"/>
    <n v="26"/>
    <s v="District of Columbia"/>
    <x v="3"/>
    <x v="3"/>
    <x v="3"/>
    <x v="1"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243"/>
    <n v="26"/>
    <s v="District of Columbia"/>
    <x v="3"/>
    <x v="3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7243"/>
    <n v="26"/>
    <s v="District of Columbia"/>
    <x v="3"/>
    <x v="3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243"/>
    <n v="26"/>
    <s v="District of Columbia"/>
    <x v="3"/>
    <x v="3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x v="8"/>
    <n v="55"/>
    <x v="6"/>
    <s v="73"/>
    <s v="557"/>
    <s v="Research Projects"/>
    <s v="00"/>
    <s v="Research Projects"/>
    <m/>
    <m/>
    <n v="5"/>
    <x v="3"/>
    <s v="5"/>
    <m/>
    <s v="7"/>
    <m/>
    <s v="3"/>
    <s v="0"/>
    <s v="0"/>
  </r>
  <r>
    <s v="DC267243"/>
    <n v="26"/>
    <s v="District of Columbia"/>
    <x v="3"/>
    <x v="3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243"/>
    <n v="26"/>
    <s v="District of Columbia"/>
    <x v="3"/>
    <x v="3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7377"/>
    <n v="26"/>
    <s v="District of Columbia"/>
    <x v="3"/>
    <x v="3"/>
    <x v="3"/>
    <x v="1"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378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7379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x v="8"/>
    <n v="55"/>
    <x v="6"/>
    <s v="10"/>
    <s v="551"/>
    <s v="Research Projects"/>
    <s v="00"/>
    <s v="Research Projects"/>
    <m/>
    <m/>
    <n v="5"/>
    <x v="3"/>
    <s v="5"/>
    <m/>
    <s v="1"/>
    <m/>
    <s v="0"/>
    <s v="0"/>
    <s v="0"/>
  </r>
  <r>
    <s v="DC267379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79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67379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79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379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7380"/>
    <n v="26"/>
    <s v="District of Columbia"/>
    <x v="3"/>
    <x v="3"/>
    <x v="3"/>
    <x v="1"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81"/>
    <n v="26"/>
    <s v="District of Columbia"/>
    <x v="3"/>
    <x v="3"/>
    <x v="3"/>
    <x v="1"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82"/>
    <n v="26"/>
    <s v="District of Columbia"/>
    <x v="3"/>
    <x v="3"/>
    <x v="3"/>
    <x v="1"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DC267383"/>
    <n v="26"/>
    <s v="District of Columbia"/>
    <x v="3"/>
    <x v="3"/>
    <x v="3"/>
    <x v="1"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267385"/>
    <n v="26"/>
    <s v="District of Columbia"/>
    <x v="3"/>
    <x v="3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67386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DC267386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7386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86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86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386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7387"/>
    <n v="26"/>
    <s v="District of Columbia"/>
    <x v="3"/>
    <x v="3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267387"/>
    <n v="26"/>
    <s v="District of Columbia"/>
    <x v="3"/>
    <x v="3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267387"/>
    <n v="26"/>
    <s v="District of Columbia"/>
    <x v="3"/>
    <x v="3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267387"/>
    <n v="26"/>
    <s v="District of Columbia"/>
    <x v="3"/>
    <x v="3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267388"/>
    <n v="26"/>
    <s v="District of Columbia"/>
    <x v="3"/>
    <x v="3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x v="8"/>
    <n v="55"/>
    <x v="6"/>
    <s v="10"/>
    <s v="551"/>
    <s v="Research Projects"/>
    <s v="00"/>
    <s v="Research Projects"/>
    <m/>
    <m/>
    <n v="5"/>
    <x v="3"/>
    <s v="5"/>
    <m/>
    <s v="1"/>
    <m/>
    <s v="0"/>
    <s v="0"/>
    <s v="0"/>
  </r>
  <r>
    <s v="DC267388"/>
    <n v="26"/>
    <s v="District of Columbia"/>
    <x v="3"/>
    <x v="3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88"/>
    <n v="26"/>
    <s v="District of Columbia"/>
    <x v="3"/>
    <x v="3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67388"/>
    <n v="26"/>
    <s v="District of Columbia"/>
    <x v="3"/>
    <x v="3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DC267388"/>
    <n v="26"/>
    <s v="District of Columbia"/>
    <x v="3"/>
    <x v="3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388"/>
    <n v="26"/>
    <s v="District of Columbia"/>
    <x v="3"/>
    <x v="3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7390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DC267390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7390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90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390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267391"/>
    <n v="26"/>
    <s v="District of Columbia"/>
    <x v="3"/>
    <x v="3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DC268020"/>
    <n v="26"/>
    <s v="Massachusetts"/>
    <x v="3"/>
    <x v="3"/>
    <x v="3"/>
    <x v="1"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DC270002"/>
    <n v="27"/>
    <s v="District of Columbia"/>
    <x v="15"/>
    <x v="10"/>
    <x v="11"/>
    <x v="1"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DC270003"/>
    <n v="27"/>
    <s v="Virginia"/>
    <x v="15"/>
    <x v="10"/>
    <x v="11"/>
    <x v="1"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DC271005"/>
    <n v="27"/>
    <s v="District of Columbia"/>
    <x v="15"/>
    <x v="10"/>
    <x v="11"/>
    <x v="1"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DC271006"/>
    <n v="27"/>
    <s v="District of Columbia"/>
    <x v="15"/>
    <x v="10"/>
    <x v="11"/>
    <x v="1"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DC271111"/>
    <n v="27"/>
    <s v="Maryland"/>
    <x v="15"/>
    <x v="10"/>
    <x v="11"/>
    <x v="1"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2002"/>
    <n v="27"/>
    <s v="District of Columbia"/>
    <x v="15"/>
    <x v="10"/>
    <x v="11"/>
    <x v="1"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DC272004"/>
    <n v="27"/>
    <s v="District of Columbia"/>
    <x v="15"/>
    <x v="10"/>
    <x v="11"/>
    <x v="1"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DC274000"/>
    <n v="27"/>
    <s v="District of Columbia"/>
    <x v="15"/>
    <x v="10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4000"/>
    <n v="27"/>
    <s v="District of Columbia"/>
    <x v="15"/>
    <x v="10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4000"/>
    <n v="27"/>
    <s v="District of Columbia"/>
    <x v="15"/>
    <x v="10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4000"/>
    <n v="27"/>
    <s v="District of Columbia"/>
    <x v="15"/>
    <x v="10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4016"/>
    <n v="27"/>
    <s v="District of Columbia"/>
    <x v="15"/>
    <x v="10"/>
    <x v="11"/>
    <x v="1"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x v="9"/>
    <n v="51"/>
    <x v="7"/>
    <s v="04"/>
    <s v="510"/>
    <s v="Sitework &amp; Special Cond."/>
    <s v="00"/>
    <s v="State Management Reviews"/>
    <m/>
    <m/>
    <n v="5"/>
    <x v="3"/>
    <s v="1"/>
    <m/>
    <s v="0"/>
    <m/>
    <s v="4"/>
    <s v="0"/>
    <s v="0"/>
  </r>
  <r>
    <s v="DC274017"/>
    <n v="27"/>
    <s v="District of Columbia"/>
    <x v="15"/>
    <x v="10"/>
    <x v="11"/>
    <x v="1"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x v="9"/>
    <n v="51"/>
    <x v="7"/>
    <s v="04"/>
    <s v="510"/>
    <s v="Sitework &amp; Special Cond."/>
    <s v="00"/>
    <s v="State Management Reviews"/>
    <m/>
    <m/>
    <n v="5"/>
    <x v="3"/>
    <s v="1"/>
    <m/>
    <s v="0"/>
    <m/>
    <s v="4"/>
    <s v="0"/>
    <s v="0"/>
  </r>
  <r>
    <s v="DC275018"/>
    <n v="27"/>
    <s v="New York"/>
    <x v="15"/>
    <x v="10"/>
    <x v="11"/>
    <x v="1"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033"/>
    <n v="27"/>
    <s v="New York"/>
    <x v="15"/>
    <x v="10"/>
    <x v="11"/>
    <x v="1"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035"/>
    <n v="27"/>
    <s v="Pennsylvania"/>
    <x v="15"/>
    <x v="10"/>
    <x v="11"/>
    <x v="1"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14"/>
    <n v="27"/>
    <s v="North Carolina"/>
    <x v="15"/>
    <x v="10"/>
    <x v="11"/>
    <x v="1"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22"/>
    <n v="27"/>
    <s v="Missouri"/>
    <x v="15"/>
    <x v="10"/>
    <x v="11"/>
    <x v="1"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42"/>
    <n v="27"/>
    <s v="New Jersey"/>
    <x v="15"/>
    <x v="10"/>
    <x v="11"/>
    <x v="1"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46"/>
    <n v="27"/>
    <s v="New York"/>
    <x v="15"/>
    <x v="10"/>
    <x v="11"/>
    <x v="1"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53"/>
    <n v="27"/>
    <s v="Pennsylvania"/>
    <x v="15"/>
    <x v="10"/>
    <x v="11"/>
    <x v="1"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54"/>
    <n v="27"/>
    <s v="New Jersey"/>
    <x v="15"/>
    <x v="10"/>
    <x v="11"/>
    <x v="1"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55"/>
    <n v="27"/>
    <s v="Pennsylvania"/>
    <x v="15"/>
    <x v="10"/>
    <x v="11"/>
    <x v="1"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68"/>
    <n v="27"/>
    <s v="New Jersey"/>
    <x v="15"/>
    <x v="10"/>
    <x v="11"/>
    <x v="1"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72"/>
    <n v="27"/>
    <s v="California"/>
    <x v="15"/>
    <x v="10"/>
    <x v="11"/>
    <x v="1"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192"/>
    <n v="27"/>
    <s v="California"/>
    <x v="15"/>
    <x v="10"/>
    <x v="11"/>
    <x v="1"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29"/>
    <n v="27"/>
    <s v="Pennsylvania"/>
    <x v="15"/>
    <x v="10"/>
    <x v="11"/>
    <x v="1"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35"/>
    <n v="27"/>
    <s v="Pennsylvania"/>
    <x v="15"/>
    <x v="10"/>
    <x v="11"/>
    <x v="1"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37"/>
    <n v="27"/>
    <s v="California"/>
    <x v="15"/>
    <x v="10"/>
    <x v="11"/>
    <x v="1"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42"/>
    <n v="27"/>
    <s v="New Jersey"/>
    <x v="15"/>
    <x v="10"/>
    <x v="11"/>
    <x v="1"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44"/>
    <n v="27"/>
    <s v="California"/>
    <x v="15"/>
    <x v="10"/>
    <x v="11"/>
    <x v="1"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57"/>
    <n v="27"/>
    <s v="Pennsylvania"/>
    <x v="15"/>
    <x v="10"/>
    <x v="11"/>
    <x v="1"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59"/>
    <n v="27"/>
    <s v="Oregon"/>
    <x v="15"/>
    <x v="10"/>
    <x v="11"/>
    <x v="1"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2"/>
    <n v="27"/>
    <s v="Missouri"/>
    <x v="15"/>
    <x v="10"/>
    <x v="11"/>
    <x v="1"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4"/>
    <n v="27"/>
    <s v="California"/>
    <x v="15"/>
    <x v="10"/>
    <x v="11"/>
    <x v="1"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5"/>
    <n v="27"/>
    <s v="Missouri"/>
    <x v="15"/>
    <x v="10"/>
    <x v="11"/>
    <x v="1"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6"/>
    <n v="27"/>
    <s v="California"/>
    <x v="15"/>
    <x v="10"/>
    <x v="11"/>
    <x v="1"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8"/>
    <n v="27"/>
    <s v="California"/>
    <x v="15"/>
    <x v="10"/>
    <x v="11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8"/>
    <n v="27"/>
    <s v="California"/>
    <x v="15"/>
    <x v="10"/>
    <x v="11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69"/>
    <n v="27"/>
    <s v="Virginia"/>
    <x v="15"/>
    <x v="10"/>
    <x v="11"/>
    <x v="1"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0"/>
    <n v="27"/>
    <s v="Oregon"/>
    <x v="15"/>
    <x v="10"/>
    <x v="11"/>
    <x v="1"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1"/>
    <n v="27"/>
    <s v="Pennsylvania"/>
    <x v="15"/>
    <x v="10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1"/>
    <n v="27"/>
    <s v="Pennsylvania"/>
    <x v="15"/>
    <x v="10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1"/>
    <n v="27"/>
    <s v="Pennsylvania"/>
    <x v="15"/>
    <x v="10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2"/>
    <n v="27"/>
    <s v="New Jersey"/>
    <x v="15"/>
    <x v="10"/>
    <x v="11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2"/>
    <n v="27"/>
    <s v="New Jersey"/>
    <x v="15"/>
    <x v="10"/>
    <x v="11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3"/>
    <n v="27"/>
    <s v="California"/>
    <x v="15"/>
    <x v="10"/>
    <x v="11"/>
    <x v="1"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4"/>
    <n v="27"/>
    <s v="Missouri"/>
    <x v="15"/>
    <x v="10"/>
    <x v="11"/>
    <x v="1"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5"/>
    <n v="27"/>
    <s v="Colorado"/>
    <x v="15"/>
    <x v="10"/>
    <x v="11"/>
    <x v="1"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6"/>
    <n v="27"/>
    <s v="Colorado"/>
    <x v="15"/>
    <x v="10"/>
    <x v="11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6"/>
    <n v="27"/>
    <s v="Colorado"/>
    <x v="15"/>
    <x v="10"/>
    <x v="11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7"/>
    <n v="27"/>
    <s v="Florida"/>
    <x v="15"/>
    <x v="10"/>
    <x v="11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7"/>
    <n v="27"/>
    <s v="Florida"/>
    <x v="15"/>
    <x v="10"/>
    <x v="11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9"/>
    <n v="27"/>
    <s v="District of Columbia"/>
    <x v="15"/>
    <x v="10"/>
    <x v="11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79"/>
    <n v="27"/>
    <s v="District of Columbia"/>
    <x v="15"/>
    <x v="10"/>
    <x v="11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0"/>
    <n v="27"/>
    <s v="North Carolina"/>
    <x v="15"/>
    <x v="10"/>
    <x v="11"/>
    <x v="1"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1"/>
    <n v="27"/>
    <s v="California"/>
    <x v="15"/>
    <x v="10"/>
    <x v="11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1"/>
    <n v="27"/>
    <s v="California"/>
    <x v="15"/>
    <x v="10"/>
    <x v="11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2"/>
    <n v="27"/>
    <s v="California"/>
    <x v="15"/>
    <x v="10"/>
    <x v="11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2"/>
    <n v="27"/>
    <s v="California"/>
    <x v="15"/>
    <x v="10"/>
    <x v="11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3"/>
    <n v="27"/>
    <s v="Pennsylvania"/>
    <x v="15"/>
    <x v="10"/>
    <x v="11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3"/>
    <n v="27"/>
    <s v="Pennsylvania"/>
    <x v="15"/>
    <x v="10"/>
    <x v="11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4"/>
    <n v="27"/>
    <s v="Louisiana"/>
    <x v="15"/>
    <x v="10"/>
    <x v="11"/>
    <x v="1"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5"/>
    <n v="27"/>
    <s v="Pennsylvania"/>
    <x v="15"/>
    <x v="10"/>
    <x v="11"/>
    <x v="1"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6"/>
    <n v="27"/>
    <s v="New Jersey"/>
    <x v="15"/>
    <x v="10"/>
    <x v="11"/>
    <x v="1"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7"/>
    <n v="27"/>
    <s v="Pennsylvania"/>
    <x v="15"/>
    <x v="10"/>
    <x v="11"/>
    <x v="1"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8"/>
    <n v="27"/>
    <s v="Missouri"/>
    <x v="15"/>
    <x v="10"/>
    <x v="11"/>
    <x v="1"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89"/>
    <n v="27"/>
    <s v="California"/>
    <x v="15"/>
    <x v="10"/>
    <x v="11"/>
    <x v="1"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0"/>
    <n v="27"/>
    <s v="Florida"/>
    <x v="15"/>
    <x v="10"/>
    <x v="11"/>
    <x v="1"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1"/>
    <n v="27"/>
    <s v="Pennsylvania"/>
    <x v="15"/>
    <x v="10"/>
    <x v="11"/>
    <x v="1"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2"/>
    <n v="27"/>
    <s v="California"/>
    <x v="15"/>
    <x v="10"/>
    <x v="11"/>
    <x v="1"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3"/>
    <n v="27"/>
    <s v="Colorado"/>
    <x v="15"/>
    <x v="10"/>
    <x v="11"/>
    <x v="1"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4"/>
    <n v="27"/>
    <s v="New Jersey"/>
    <x v="15"/>
    <x v="10"/>
    <x v="11"/>
    <x v="1"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5"/>
    <n v="27"/>
    <s v="Louisiana"/>
    <x v="15"/>
    <x v="10"/>
    <x v="11"/>
    <x v="1"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6"/>
    <n v="27"/>
    <s v="Louisiana"/>
    <x v="15"/>
    <x v="10"/>
    <x v="11"/>
    <x v="1"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7"/>
    <n v="27"/>
    <s v="California"/>
    <x v="15"/>
    <x v="10"/>
    <x v="11"/>
    <x v="1"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8"/>
    <n v="27"/>
    <s v="California"/>
    <x v="15"/>
    <x v="10"/>
    <x v="11"/>
    <x v="1"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299"/>
    <n v="27"/>
    <s v="California"/>
    <x v="15"/>
    <x v="10"/>
    <x v="11"/>
    <x v="1"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0"/>
    <n v="27"/>
    <s v="Missouri"/>
    <x v="15"/>
    <x v="10"/>
    <x v="11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0"/>
    <n v="27"/>
    <s v="Missouri"/>
    <x v="15"/>
    <x v="10"/>
    <x v="11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2"/>
    <n v="27"/>
    <s v="Florida"/>
    <x v="15"/>
    <x v="10"/>
    <x v="11"/>
    <x v="1"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3"/>
    <n v="27"/>
    <s v="District of Columbia"/>
    <x v="15"/>
    <x v="10"/>
    <x v="11"/>
    <x v="1"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4"/>
    <n v="27"/>
    <s v="New Jersey"/>
    <x v="15"/>
    <x v="10"/>
    <x v="11"/>
    <x v="1"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5"/>
    <n v="27"/>
    <s v="California"/>
    <x v="15"/>
    <x v="10"/>
    <x v="11"/>
    <x v="1"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6"/>
    <n v="27"/>
    <s v="Colorado"/>
    <x v="15"/>
    <x v="10"/>
    <x v="11"/>
    <x v="1"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8"/>
    <n v="27"/>
    <s v="North Carolina"/>
    <x v="15"/>
    <x v="10"/>
    <x v="11"/>
    <x v="1"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09"/>
    <n v="27"/>
    <s v="California"/>
    <x v="15"/>
    <x v="10"/>
    <x v="11"/>
    <x v="1"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0"/>
    <n v="27"/>
    <s v="Oregon"/>
    <x v="15"/>
    <x v="10"/>
    <x v="11"/>
    <x v="1"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1"/>
    <n v="27"/>
    <s v="Louisiana"/>
    <x v="15"/>
    <x v="10"/>
    <x v="11"/>
    <x v="1"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2"/>
    <n v="27"/>
    <s v="Louisiana"/>
    <x v="15"/>
    <x v="10"/>
    <x v="11"/>
    <x v="1"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3"/>
    <n v="27"/>
    <s v="Oregon"/>
    <x v="15"/>
    <x v="10"/>
    <x v="11"/>
    <x v="1"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4"/>
    <n v="27"/>
    <s v="District of Columbia"/>
    <x v="15"/>
    <x v="10"/>
    <x v="11"/>
    <x v="1"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5"/>
    <n v="27"/>
    <s v="Colorado"/>
    <x v="15"/>
    <x v="10"/>
    <x v="11"/>
    <x v="1"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6"/>
    <n v="27"/>
    <s v="New Jersey"/>
    <x v="15"/>
    <x v="10"/>
    <x v="11"/>
    <x v="1"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8"/>
    <n v="27"/>
    <s v="California"/>
    <x v="15"/>
    <x v="10"/>
    <x v="11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8"/>
    <n v="27"/>
    <s v="California"/>
    <x v="15"/>
    <x v="10"/>
    <x v="11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19"/>
    <n v="27"/>
    <s v="Pennsylvania"/>
    <x v="15"/>
    <x v="10"/>
    <x v="11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0"/>
    <n v="27"/>
    <s v="Pennsylvania"/>
    <x v="15"/>
    <x v="10"/>
    <x v="11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1"/>
    <n v="27"/>
    <s v="North Carolina"/>
    <x v="15"/>
    <x v="10"/>
    <x v="11"/>
    <x v="1"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2"/>
    <n v="27"/>
    <s v="Virginia"/>
    <x v="15"/>
    <x v="10"/>
    <x v="11"/>
    <x v="1"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3"/>
    <n v="27"/>
    <s v="North Carolina"/>
    <x v="15"/>
    <x v="10"/>
    <x v="11"/>
    <x v="1"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4"/>
    <n v="27"/>
    <s v="Louisiana"/>
    <x v="15"/>
    <x v="10"/>
    <x v="11"/>
    <x v="1"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5"/>
    <n v="27"/>
    <s v="California"/>
    <x v="15"/>
    <x v="10"/>
    <x v="11"/>
    <x v="1"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6"/>
    <n v="27"/>
    <s v="Maryland"/>
    <x v="15"/>
    <x v="10"/>
    <x v="11"/>
    <x v="1"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27"/>
    <n v="27"/>
    <s v="California"/>
    <x v="15"/>
    <x v="10"/>
    <x v="11"/>
    <x v="1"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0"/>
    <n v="27"/>
    <s v="California"/>
    <x v="15"/>
    <x v="10"/>
    <x v="11"/>
    <x v="1"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1"/>
    <n v="27"/>
    <s v="New Jersey"/>
    <x v="15"/>
    <x v="10"/>
    <x v="11"/>
    <x v="1"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2"/>
    <n v="27"/>
    <s v="New Jersey"/>
    <x v="15"/>
    <x v="10"/>
    <x v="11"/>
    <x v="1"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3"/>
    <n v="27"/>
    <s v="Colorado"/>
    <x v="15"/>
    <x v="10"/>
    <x v="11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4"/>
    <n v="27"/>
    <s v="Colorado"/>
    <x v="15"/>
    <x v="10"/>
    <x v="11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6"/>
    <n v="27"/>
    <s v="California"/>
    <x v="15"/>
    <x v="10"/>
    <x v="11"/>
    <x v="1"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7"/>
    <n v="27"/>
    <s v="Colorado"/>
    <x v="15"/>
    <x v="10"/>
    <x v="11"/>
    <x v="1"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8"/>
    <n v="27"/>
    <s v="New Jersey"/>
    <x v="15"/>
    <x v="10"/>
    <x v="11"/>
    <x v="1"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39"/>
    <n v="27"/>
    <s v="California"/>
    <x v="15"/>
    <x v="10"/>
    <x v="11"/>
    <x v="1"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0"/>
    <n v="27"/>
    <s v="Massachusetts"/>
    <x v="15"/>
    <x v="10"/>
    <x v="11"/>
    <x v="1"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1"/>
    <n v="27"/>
    <s v="New York"/>
    <x v="15"/>
    <x v="10"/>
    <x v="11"/>
    <x v="1"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2"/>
    <n v="27"/>
    <s v="Maryland"/>
    <x v="15"/>
    <x v="10"/>
    <x v="11"/>
    <x v="1"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3"/>
    <n v="27"/>
    <s v="Colorado"/>
    <x v="15"/>
    <x v="10"/>
    <x v="11"/>
    <x v="1"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4"/>
    <n v="27"/>
    <s v="Pennsylvania"/>
    <x v="15"/>
    <x v="10"/>
    <x v="11"/>
    <x v="1"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5"/>
    <n v="27"/>
    <s v="District of Columbia"/>
    <x v="15"/>
    <x v="10"/>
    <x v="11"/>
    <x v="1"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6"/>
    <n v="27"/>
    <s v="California"/>
    <x v="15"/>
    <x v="10"/>
    <x v="11"/>
    <x v="1"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7"/>
    <n v="27"/>
    <s v="Pennsylvania"/>
    <x v="15"/>
    <x v="10"/>
    <x v="11"/>
    <x v="1"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49"/>
    <n v="27"/>
    <s v="New York"/>
    <x v="15"/>
    <x v="10"/>
    <x v="11"/>
    <x v="1"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0"/>
    <n v="27"/>
    <s v="Pennsylvania"/>
    <x v="15"/>
    <x v="10"/>
    <x v="11"/>
    <x v="1"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1"/>
    <n v="27"/>
    <s v="Missouri"/>
    <x v="15"/>
    <x v="10"/>
    <x v="11"/>
    <x v="1"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2"/>
    <n v="27"/>
    <s v="California"/>
    <x v="15"/>
    <x v="10"/>
    <x v="11"/>
    <x v="1"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3"/>
    <n v="27"/>
    <s v="New Jersey"/>
    <x v="15"/>
    <x v="10"/>
    <x v="11"/>
    <x v="1"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4"/>
    <n v="27"/>
    <s v="Colorado"/>
    <x v="15"/>
    <x v="10"/>
    <x v="11"/>
    <x v="1"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6"/>
    <n v="27"/>
    <s v="Colorado"/>
    <x v="15"/>
    <x v="10"/>
    <x v="11"/>
    <x v="1"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7"/>
    <n v="27"/>
    <s v="District of Columbia"/>
    <x v="15"/>
    <x v="10"/>
    <x v="11"/>
    <x v="1"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5358"/>
    <n v="27"/>
    <s v="California"/>
    <x v="15"/>
    <x v="10"/>
    <x v="11"/>
    <x v="1"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278008"/>
    <n v="27"/>
    <s v="District of Columbia"/>
    <x v="15"/>
    <x v="10"/>
    <x v="11"/>
    <x v="1"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DC278009"/>
    <n v="27"/>
    <s v="District of Columbia"/>
    <x v="15"/>
    <x v="10"/>
    <x v="11"/>
    <x v="1"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DC278010"/>
    <n v="27"/>
    <s v="District of Columbia"/>
    <x v="15"/>
    <x v="10"/>
    <x v="11"/>
    <x v="1"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DC278012"/>
    <n v="27"/>
    <s v="District of Columbia"/>
    <x v="15"/>
    <x v="10"/>
    <x v="11"/>
    <x v="1"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DC340001"/>
    <n v="34"/>
    <s v="District of Columbia"/>
    <x v="4"/>
    <x v="4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DC340001"/>
    <n v="34"/>
    <s v="District of Columbia"/>
    <x v="4"/>
    <x v="4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340001"/>
    <n v="34"/>
    <s v="District of Columbia"/>
    <x v="4"/>
    <x v="4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340002"/>
    <n v="34"/>
    <s v="District of Columbia"/>
    <x v="4"/>
    <x v="4"/>
    <x v="4"/>
    <x v="0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DC430013"/>
    <n v="43"/>
    <s v="District of Columbia"/>
    <x v="21"/>
    <x v="16"/>
    <x v="17"/>
    <x v="1"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x v="11"/>
    <n v="57"/>
    <x v="8"/>
    <s v="20"/>
    <s v="572"/>
    <s v="Safety &amp; Security"/>
    <s v="02"/>
    <s v="Safety &amp; Security"/>
    <m/>
    <m/>
    <n v="5"/>
    <x v="3"/>
    <s v="7"/>
    <m/>
    <s v="2"/>
    <m/>
    <s v="0"/>
    <s v="0"/>
    <s v="2"/>
  </r>
  <r>
    <s v="DC430014"/>
    <n v="43"/>
    <s v="District of Columbia"/>
    <x v="21"/>
    <x v="16"/>
    <x v="17"/>
    <x v="1"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x v="11"/>
    <n v="57"/>
    <x v="8"/>
    <s v="20"/>
    <s v="572"/>
    <s v="Safety &amp; Security"/>
    <s v="02"/>
    <s v="Safety &amp; Security"/>
    <m/>
    <m/>
    <n v="5"/>
    <x v="3"/>
    <s v="7"/>
    <m/>
    <s v="2"/>
    <m/>
    <s v="0"/>
    <s v="0"/>
    <s v="2"/>
  </r>
  <r>
    <s v="DC445002"/>
    <n v="44"/>
    <s v="District of Columbia"/>
    <x v="20"/>
    <x v="15"/>
    <x v="16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445002"/>
    <n v="44"/>
    <s v="District of Columbia"/>
    <x v="20"/>
    <x v="15"/>
    <x v="16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44X001"/>
    <n v="44"/>
    <s v="District of Columbia"/>
    <x v="20"/>
    <x v="15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DC44X001"/>
    <n v="44"/>
    <s v="District of Columbia"/>
    <x v="20"/>
    <x v="15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DC44X001"/>
    <n v="44"/>
    <s v="District of Columbia"/>
    <x v="20"/>
    <x v="15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44X001"/>
    <n v="44"/>
    <s v="District of Columbia"/>
    <x v="20"/>
    <x v="15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44X001"/>
    <n v="44"/>
    <s v="District of Columbia"/>
    <x v="20"/>
    <x v="15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44X001"/>
    <n v="44"/>
    <s v="District of Columbia"/>
    <x v="20"/>
    <x v="15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495001"/>
    <n v="49"/>
    <s v="District of Columbia"/>
    <x v="22"/>
    <x v="15"/>
    <x v="16"/>
    <x v="1"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x v="4"/>
    <n v="12"/>
    <x v="3"/>
    <s v="14"/>
    <s v="121"/>
    <s v="Rehabilitation / Rebuild"/>
    <s v="21"/>
    <s v="Heavy Rail Cars"/>
    <s v="Heavy Rail Cars"/>
    <m/>
    <n v="1"/>
    <x v="0"/>
    <s v="2"/>
    <m/>
    <s v="1"/>
    <m/>
    <s v="4"/>
    <s v="2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x v="4"/>
    <n v="12"/>
    <x v="3"/>
    <s v="34"/>
    <s v="123"/>
    <s v="Rehab / Renovation"/>
    <s v="06"/>
    <s v="Fare Collection Equip. (Stationary)"/>
    <m/>
    <m/>
    <n v="1"/>
    <x v="0"/>
    <s v="2"/>
    <m/>
    <s v="3"/>
    <m/>
    <s v="4"/>
    <s v="0"/>
    <s v="6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x v="4"/>
    <n v="12"/>
    <x v="3"/>
    <s v="34"/>
    <s v="123"/>
    <s v="Rehab / Renovation"/>
    <s v="07"/>
    <s v="Surveillance/Security "/>
    <m/>
    <m/>
    <n v="1"/>
    <x v="0"/>
    <s v="2"/>
    <m/>
    <s v="3"/>
    <m/>
    <s v="4"/>
    <s v="0"/>
    <s v="7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x v="4"/>
    <n v="12"/>
    <x v="3"/>
    <s v="54"/>
    <s v="125"/>
    <s v="Rehab / Renovation"/>
    <s v="20"/>
    <s v="Miscellaneous"/>
    <m/>
    <m/>
    <n v="1"/>
    <x v="0"/>
    <s v="2"/>
    <m/>
    <s v="5"/>
    <m/>
    <s v="4"/>
    <s v="2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x v="4"/>
    <n v="12"/>
    <x v="3"/>
    <s v="42"/>
    <s v="124"/>
    <s v="Acquisition"/>
    <s v="08"/>
    <s v="ADP Software"/>
    <m/>
    <m/>
    <n v="1"/>
    <x v="0"/>
    <s v="2"/>
    <m/>
    <s v="4"/>
    <m/>
    <s v="2"/>
    <s v="0"/>
    <s v="8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DC540001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x v="4"/>
    <n v="12"/>
    <x v="3"/>
    <s v="34"/>
    <s v="123"/>
    <s v="Rehab / Renovation"/>
    <s v="07"/>
    <s v="Surveillance/Security "/>
    <m/>
    <m/>
    <n v="1"/>
    <x v="0"/>
    <s v="2"/>
    <m/>
    <s v="3"/>
    <m/>
    <s v="4"/>
    <s v="0"/>
    <s v="7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x v="4"/>
    <n v="12"/>
    <x v="3"/>
    <s v="54"/>
    <s v="125"/>
    <s v="Rehab / Renovation"/>
    <s v="20"/>
    <s v="Miscellaneous"/>
    <m/>
    <m/>
    <n v="1"/>
    <x v="0"/>
    <s v="2"/>
    <m/>
    <s v="5"/>
    <m/>
    <s v="4"/>
    <s v="2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DC540002"/>
    <n v="54"/>
    <s v="District of Columbia"/>
    <x v="5"/>
    <x v="5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645311"/>
    <n v="64"/>
    <s v="District of Columbia"/>
    <x v="16"/>
    <x v="11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645312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645312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645312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645312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645312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645312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DC645313"/>
    <n v="64"/>
    <s v="District of Columbia"/>
    <x v="16"/>
    <x v="11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DC647001"/>
    <n v="64"/>
    <s v="District of Columbia"/>
    <x v="16"/>
    <x v="11"/>
    <x v="12"/>
    <x v="1"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DC647001"/>
    <n v="64"/>
    <s v="District of Columbia"/>
    <x v="16"/>
    <x v="11"/>
    <x v="12"/>
    <x v="1"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DC647001"/>
    <n v="64"/>
    <s v="District of Columbia"/>
    <x v="16"/>
    <x v="11"/>
    <x v="12"/>
    <x v="1"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DC647001"/>
    <n v="64"/>
    <s v="District of Columbia"/>
    <x v="16"/>
    <x v="11"/>
    <x v="12"/>
    <x v="1"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DC647001"/>
    <n v="64"/>
    <s v="District of Columbia"/>
    <x v="16"/>
    <x v="11"/>
    <x v="12"/>
    <x v="1"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647001"/>
    <n v="64"/>
    <s v="District of Columbia"/>
    <x v="16"/>
    <x v="11"/>
    <x v="12"/>
    <x v="1"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x v="8"/>
    <n v="55"/>
    <x v="6"/>
    <s v="76"/>
    <s v="557"/>
    <s v="Contractual"/>
    <s v="00"/>
    <s v="Construction"/>
    <m/>
    <m/>
    <n v="5"/>
    <x v="3"/>
    <s v="5"/>
    <m/>
    <s v="7"/>
    <m/>
    <s v="6"/>
    <s v="0"/>
    <s v="0"/>
  </r>
  <r>
    <s v="DC74X001"/>
    <n v="74"/>
    <s v="District of Columbia"/>
    <x v="17"/>
    <x v="12"/>
    <x v="13"/>
    <x v="1"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DC74X001"/>
    <n v="74"/>
    <s v="District of Columbia"/>
    <x v="17"/>
    <x v="12"/>
    <x v="13"/>
    <x v="1"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DC74X001"/>
    <n v="74"/>
    <s v="District of Columbia"/>
    <x v="17"/>
    <x v="12"/>
    <x v="13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DC74X001"/>
    <n v="74"/>
    <s v="District of Columbia"/>
    <x v="17"/>
    <x v="12"/>
    <x v="13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DC74X001"/>
    <n v="74"/>
    <s v="District of Columbia"/>
    <x v="17"/>
    <x v="12"/>
    <x v="13"/>
    <x v="1"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DC74X001"/>
    <n v="74"/>
    <s v="District of Columbia"/>
    <x v="17"/>
    <x v="12"/>
    <x v="13"/>
    <x v="1"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x v="10"/>
    <n v="74"/>
    <x v="8"/>
    <s v="10"/>
    <s v="741"/>
    <s v="State Safety Oversight Program "/>
    <s v="06"/>
    <s v="Safety &amp; Security"/>
    <m/>
    <m/>
    <n v="7"/>
    <x v="4"/>
    <s v="4"/>
    <m/>
    <s v="1"/>
    <m/>
    <s v="0"/>
    <s v="0"/>
    <s v="6"/>
  </r>
  <r>
    <s v="DC74X002"/>
    <n v="74"/>
    <s v="District of Columbia"/>
    <x v="17"/>
    <x v="12"/>
    <x v="13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DC74X002"/>
    <n v="74"/>
    <s v="District of Columbia"/>
    <x v="17"/>
    <x v="12"/>
    <x v="13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x v="4"/>
    <n v="12"/>
    <x v="3"/>
    <s v="12"/>
    <s v="121"/>
    <s v="Purchase - Replacement"/>
    <s v="21"/>
    <s v="Heavy Rail Cars"/>
    <s v="Heavy Rail Cars"/>
    <m/>
    <n v="1"/>
    <x v="0"/>
    <s v="2"/>
    <m/>
    <s v="1"/>
    <m/>
    <s v="2"/>
    <s v="2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x v="4"/>
    <n v="12"/>
    <x v="3"/>
    <s v="43"/>
    <s v="124"/>
    <s v="Construction"/>
    <s v="05"/>
    <s v="Yards &amp; Shops"/>
    <m/>
    <m/>
    <n v="1"/>
    <x v="0"/>
    <s v="2"/>
    <m/>
    <s v="4"/>
    <m/>
    <s v="3"/>
    <s v="0"/>
    <s v="5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DC750005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x v="4"/>
    <n v="12"/>
    <x v="3"/>
    <s v="42"/>
    <s v="124"/>
    <s v="Acquisition"/>
    <s v="06"/>
    <s v="Shop Equipment"/>
    <m/>
    <m/>
    <n v="1"/>
    <x v="0"/>
    <s v="2"/>
    <m/>
    <s v="4"/>
    <m/>
    <s v="2"/>
    <s v="0"/>
    <s v="6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x v="4"/>
    <n v="12"/>
    <x v="3"/>
    <s v="12"/>
    <s v="121"/>
    <s v="Purchase - Replacement"/>
    <s v="21"/>
    <s v="Heavy Rail Cars"/>
    <s v="Heavy Rail Cars"/>
    <m/>
    <n v="1"/>
    <x v="0"/>
    <s v="2"/>
    <m/>
    <s v="1"/>
    <m/>
    <s v="2"/>
    <s v="2"/>
    <s v="1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x v="4"/>
    <n v="12"/>
    <x v="3"/>
    <s v="43"/>
    <s v="124"/>
    <s v="Construction"/>
    <s v="05"/>
    <s v="Yards &amp; Shops"/>
    <m/>
    <m/>
    <n v="1"/>
    <x v="0"/>
    <s v="2"/>
    <m/>
    <s v="4"/>
    <m/>
    <s v="3"/>
    <s v="0"/>
    <s v="5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750006"/>
    <n v="75"/>
    <s v="District of Columbia"/>
    <x v="23"/>
    <x v="17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x v="4"/>
    <n v="12"/>
    <x v="3"/>
    <s v="62"/>
    <s v="126"/>
    <s v="Acquisition"/>
    <s v="03"/>
    <s v="Radios"/>
    <m/>
    <m/>
    <n v="1"/>
    <x v="0"/>
    <s v="2"/>
    <m/>
    <s v="6"/>
    <m/>
    <s v="2"/>
    <s v="0"/>
    <s v="3"/>
  </r>
  <r>
    <s v="DC765010"/>
    <n v="76"/>
    <s v="California"/>
    <x v="24"/>
    <x v="10"/>
    <x v="19"/>
    <x v="1"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65013"/>
    <n v="76"/>
    <s v="California"/>
    <x v="24"/>
    <x v="10"/>
    <x v="19"/>
    <x v="1"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25"/>
    <n v="79"/>
    <s v="Missouri"/>
    <x v="12"/>
    <x v="8"/>
    <x v="9"/>
    <x v="1"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26"/>
    <n v="79"/>
    <s v="Colorado"/>
    <x v="12"/>
    <x v="8"/>
    <x v="9"/>
    <x v="1"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27"/>
    <n v="79"/>
    <s v="Colorado"/>
    <x v="12"/>
    <x v="8"/>
    <x v="9"/>
    <x v="1"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28"/>
    <n v="79"/>
    <s v="Louisiana"/>
    <x v="12"/>
    <x v="8"/>
    <x v="9"/>
    <x v="1"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30"/>
    <n v="79"/>
    <s v="Colorado"/>
    <x v="12"/>
    <x v="8"/>
    <x v="9"/>
    <x v="1"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31"/>
    <n v="79"/>
    <s v="Pennsylvania"/>
    <x v="12"/>
    <x v="8"/>
    <x v="9"/>
    <x v="1"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32"/>
    <n v="79"/>
    <s v="Oregon"/>
    <x v="12"/>
    <x v="8"/>
    <x v="9"/>
    <x v="1"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795033"/>
    <n v="79"/>
    <s v="New Jersey"/>
    <x v="12"/>
    <x v="8"/>
    <x v="9"/>
    <x v="1"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DC800024"/>
    <n v="80"/>
    <s v="District of Columbia"/>
    <x v="25"/>
    <x v="13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x v="0"/>
    <n v="11"/>
    <x v="0"/>
    <s v="72"/>
    <s v="117"/>
    <s v="Force Account"/>
    <s v="08"/>
    <s v="Force Account"/>
    <m/>
    <m/>
    <n v="1"/>
    <x v="0"/>
    <s v="1"/>
    <m/>
    <s v="7"/>
    <m/>
    <s v="2"/>
    <s v="0"/>
    <s v="8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x v="0"/>
    <n v="11"/>
    <x v="0"/>
    <s v="72"/>
    <s v="117"/>
    <s v="Force Account"/>
    <s v="09"/>
    <s v="Force Account"/>
    <m/>
    <m/>
    <n v="1"/>
    <x v="0"/>
    <s v="1"/>
    <m/>
    <s v="7"/>
    <m/>
    <s v="2"/>
    <s v="0"/>
    <s v="9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x v="4"/>
    <n v="12"/>
    <x v="3"/>
    <s v="33"/>
    <s v="123"/>
    <s v="Construction"/>
    <s v="06"/>
    <s v="Fare Collection Equip. (Stationary)"/>
    <m/>
    <m/>
    <n v="1"/>
    <x v="0"/>
    <s v="2"/>
    <m/>
    <s v="3"/>
    <m/>
    <s v="3"/>
    <s v="0"/>
    <s v="6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x v="4"/>
    <n v="12"/>
    <x v="3"/>
    <s v="43"/>
    <s v="124"/>
    <s v="Construction"/>
    <s v="01"/>
    <s v="Admin Building"/>
    <m/>
    <m/>
    <n v="1"/>
    <x v="0"/>
    <s v="2"/>
    <m/>
    <s v="4"/>
    <m/>
    <s v="3"/>
    <s v="0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x v="4"/>
    <n v="12"/>
    <x v="3"/>
    <s v="44"/>
    <s v="124"/>
    <s v="Rehab / Renovation"/>
    <s v="04"/>
    <s v="Storage Facility"/>
    <m/>
    <m/>
    <n v="1"/>
    <x v="0"/>
    <s v="2"/>
    <m/>
    <s v="4"/>
    <m/>
    <s v="4"/>
    <s v="0"/>
    <s v="4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x v="4"/>
    <n v="12"/>
    <x v="3"/>
    <s v="94"/>
    <s v="129"/>
    <s v="Rehab / Renovation"/>
    <s v="06"/>
    <s v="Bicycle Access, Facilities &amp; Equipment on Buses"/>
    <m/>
    <m/>
    <n v="1"/>
    <x v="0"/>
    <s v="2"/>
    <m/>
    <s v="9"/>
    <m/>
    <s v="4"/>
    <s v="0"/>
    <s v="6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x v="0"/>
    <n v="11"/>
    <x v="0"/>
    <s v="52"/>
    <s v="115"/>
    <s v="Acquisition"/>
    <s v="20"/>
    <s v="Miscellaneous"/>
    <m/>
    <m/>
    <n v="1"/>
    <x v="0"/>
    <s v="1"/>
    <m/>
    <s v="5"/>
    <m/>
    <s v="2"/>
    <s v="2"/>
    <s v="0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DC90X088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x v="0"/>
    <n v="11"/>
    <x v="0"/>
    <s v="72"/>
    <s v="117"/>
    <s v="Force Account"/>
    <s v="08"/>
    <s v="Force Account"/>
    <m/>
    <m/>
    <n v="1"/>
    <x v="0"/>
    <s v="1"/>
    <m/>
    <s v="7"/>
    <m/>
    <s v="2"/>
    <s v="0"/>
    <s v="8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x v="0"/>
    <n v="11"/>
    <x v="0"/>
    <s v="72"/>
    <s v="117"/>
    <s v="Force Account"/>
    <s v="09"/>
    <s v="Force Account"/>
    <m/>
    <m/>
    <n v="1"/>
    <x v="0"/>
    <s v="1"/>
    <m/>
    <s v="7"/>
    <m/>
    <s v="2"/>
    <s v="0"/>
    <s v="9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x v="4"/>
    <n v="12"/>
    <x v="3"/>
    <s v="12"/>
    <s v="121"/>
    <s v="Purchase - Replacement"/>
    <s v="21"/>
    <s v="Heavy Rail Cars"/>
    <s v="Heavy Rail Cars"/>
    <m/>
    <n v="1"/>
    <x v="0"/>
    <s v="2"/>
    <m/>
    <s v="1"/>
    <m/>
    <s v="2"/>
    <s v="2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x v="4"/>
    <n v="12"/>
    <x v="3"/>
    <s v="13"/>
    <s v="121"/>
    <s v="Purchase - Expansion"/>
    <s v="21"/>
    <s v="Heavy Rail Cars"/>
    <s v="Heavy Rail Cars"/>
    <m/>
    <n v="1"/>
    <x v="0"/>
    <s v="2"/>
    <m/>
    <s v="1"/>
    <m/>
    <s v="3"/>
    <s v="2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x v="4"/>
    <n v="12"/>
    <x v="3"/>
    <s v="43"/>
    <s v="124"/>
    <s v="Construction"/>
    <s v="01"/>
    <s v="Admin Building"/>
    <m/>
    <m/>
    <n v="1"/>
    <x v="0"/>
    <s v="2"/>
    <m/>
    <s v="4"/>
    <m/>
    <s v="3"/>
    <s v="0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x v="4"/>
    <n v="12"/>
    <x v="3"/>
    <s v="44"/>
    <s v="124"/>
    <s v="Rehab / Renovation"/>
    <s v="04"/>
    <s v="Storage Facility"/>
    <m/>
    <m/>
    <n v="1"/>
    <x v="0"/>
    <s v="2"/>
    <m/>
    <s v="4"/>
    <m/>
    <s v="4"/>
    <s v="0"/>
    <s v="4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x v="4"/>
    <n v="12"/>
    <x v="3"/>
    <s v="94"/>
    <s v="129"/>
    <s v="Rehab / Renovation"/>
    <s v="06"/>
    <s v="Bicycle Access, Facilities &amp; Equipment on Buses"/>
    <m/>
    <m/>
    <n v="1"/>
    <x v="0"/>
    <s v="2"/>
    <m/>
    <s v="9"/>
    <m/>
    <s v="4"/>
    <s v="0"/>
    <s v="6"/>
  </r>
  <r>
    <s v="DC90X089"/>
    <n v="90"/>
    <s v="District of Columbia"/>
    <x v="8"/>
    <x v="6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DE050017"/>
    <n v="5"/>
    <s v="Delaware"/>
    <x v="10"/>
    <x v="0"/>
    <x v="7"/>
    <x v="0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DE16X032"/>
    <n v="16"/>
    <s v="Delaware"/>
    <x v="1"/>
    <x v="1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E16X032"/>
    <n v="16"/>
    <s v="Delaware"/>
    <x v="1"/>
    <x v="1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E16X032"/>
    <n v="16"/>
    <s v="Delaware"/>
    <x v="1"/>
    <x v="1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E16X032"/>
    <n v="16"/>
    <s v="Delaware"/>
    <x v="1"/>
    <x v="1"/>
    <x v="1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3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DE16X032"/>
    <n v="16"/>
    <s v="Delaware"/>
    <x v="1"/>
    <x v="1"/>
    <x v="1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3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DE18X031"/>
    <n v="18"/>
    <s v="Delaware"/>
    <x v="2"/>
    <x v="2"/>
    <x v="2"/>
    <x v="1"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DE18X031"/>
    <n v="18"/>
    <s v="Delaware"/>
    <x v="2"/>
    <x v="2"/>
    <x v="2"/>
    <x v="1"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DE18X031"/>
    <n v="18"/>
    <s v="Delaware"/>
    <x v="2"/>
    <x v="2"/>
    <x v="2"/>
    <x v="1"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DE18X031"/>
    <n v="18"/>
    <s v="Delaware"/>
    <x v="2"/>
    <x v="2"/>
    <x v="2"/>
    <x v="1"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DE540001"/>
    <n v="54"/>
    <s v="Delaware"/>
    <x v="5"/>
    <x v="5"/>
    <x v="5"/>
    <x v="0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DE800019"/>
    <n v="80"/>
    <s v="Delaware"/>
    <x v="25"/>
    <x v="13"/>
    <x v="14"/>
    <x v="1"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DE800019"/>
    <n v="80"/>
    <s v="Delaware"/>
    <x v="25"/>
    <x v="13"/>
    <x v="14"/>
    <x v="1"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DE800019"/>
    <n v="80"/>
    <s v="Delaware"/>
    <x v="25"/>
    <x v="13"/>
    <x v="14"/>
    <x v="1"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DE85X001"/>
    <n v="85"/>
    <s v="Delaware"/>
    <x v="7"/>
    <x v="2"/>
    <x v="2"/>
    <x v="1"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DE90X040"/>
    <n v="90"/>
    <s v="Delaware"/>
    <x v="8"/>
    <x v="6"/>
    <x v="6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E90X040"/>
    <n v="90"/>
    <s v="Delaware"/>
    <x v="8"/>
    <x v="6"/>
    <x v="6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E90X040"/>
    <n v="90"/>
    <s v="Delaware"/>
    <x v="8"/>
    <x v="6"/>
    <x v="6"/>
    <x v="1"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DE90X040"/>
    <n v="90"/>
    <s v="Delaware"/>
    <x v="8"/>
    <x v="6"/>
    <x v="6"/>
    <x v="1"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E90X040"/>
    <n v="90"/>
    <s v="Delaware"/>
    <x v="8"/>
    <x v="6"/>
    <x v="6"/>
    <x v="1"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DE90X041"/>
    <n v="90"/>
    <s v="Delaware"/>
    <x v="8"/>
    <x v="6"/>
    <x v="6"/>
    <x v="1"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DE90X041"/>
    <n v="90"/>
    <s v="Delaware"/>
    <x v="8"/>
    <x v="6"/>
    <x v="6"/>
    <x v="1"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DE90X041"/>
    <n v="90"/>
    <s v="Delaware"/>
    <x v="8"/>
    <x v="6"/>
    <x v="6"/>
    <x v="1"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DE90X041"/>
    <n v="90"/>
    <s v="Delaware"/>
    <x v="8"/>
    <x v="6"/>
    <x v="6"/>
    <x v="1"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DE90X041"/>
    <n v="90"/>
    <s v="Delaware"/>
    <x v="8"/>
    <x v="6"/>
    <x v="6"/>
    <x v="1"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x v="7"/>
    <n v="13"/>
    <x v="5"/>
    <s v="13"/>
    <s v="131"/>
    <s v="Purchase - Expansion"/>
    <s v="23"/>
    <s v="Commuter Rail Car Trailer"/>
    <s v="Commuter Rail Car Trailer"/>
    <m/>
    <n v="1"/>
    <x v="0"/>
    <s v="3"/>
    <m/>
    <s v="1"/>
    <m/>
    <s v="3"/>
    <s v="2"/>
    <s v="3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x v="7"/>
    <n v="13"/>
    <x v="5"/>
    <s v="13"/>
    <s v="131"/>
    <s v="Purchase - Expansion"/>
    <s v="23"/>
    <s v="Commuter Rail Car Trailer"/>
    <s v="Commuter Rail Car Trailer"/>
    <m/>
    <n v="1"/>
    <x v="0"/>
    <s v="3"/>
    <m/>
    <s v="1"/>
    <m/>
    <s v="3"/>
    <s v="2"/>
    <s v="3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x v="7"/>
    <n v="13"/>
    <x v="5"/>
    <s v="13"/>
    <s v="131"/>
    <s v="Purchase - Expansion"/>
    <s v="24"/>
    <s v="Commuter Locomotive Diesel"/>
    <s v="Commuter Locomotive Diesel"/>
    <m/>
    <n v="1"/>
    <x v="0"/>
    <s v="3"/>
    <m/>
    <s v="1"/>
    <m/>
    <s v="3"/>
    <s v="2"/>
    <s v="4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x v="7"/>
    <n v="13"/>
    <x v="5"/>
    <s v="13"/>
    <s v="131"/>
    <s v="Purchase - Expansion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FL030323"/>
    <n v="3"/>
    <s v="Florida"/>
    <x v="0"/>
    <x v="0"/>
    <x v="0"/>
    <x v="0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FL040184"/>
    <n v="4"/>
    <s v="Florida"/>
    <x v="13"/>
    <x v="0"/>
    <x v="4"/>
    <x v="0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FL040184"/>
    <n v="4"/>
    <s v="Florida"/>
    <x v="13"/>
    <x v="0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40184"/>
    <n v="4"/>
    <s v="Florida"/>
    <x v="13"/>
    <x v="0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40184"/>
    <n v="4"/>
    <s v="Florida"/>
    <x v="13"/>
    <x v="0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FL040185"/>
    <n v="4"/>
    <s v="Florida"/>
    <x v="13"/>
    <x v="0"/>
    <x v="4"/>
    <x v="0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FL040185"/>
    <n v="4"/>
    <s v="Florida"/>
    <x v="13"/>
    <x v="0"/>
    <x v="4"/>
    <x v="0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050117"/>
    <n v="5"/>
    <s v="Florida"/>
    <x v="10"/>
    <x v="0"/>
    <x v="7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050117"/>
    <n v="5"/>
    <s v="Florida"/>
    <x v="10"/>
    <x v="0"/>
    <x v="7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15X005"/>
    <n v="15"/>
    <s v="Florida"/>
    <x v="14"/>
    <x v="9"/>
    <x v="10"/>
    <x v="1"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x v="0"/>
    <n v="11"/>
    <x v="0"/>
    <s v="61"/>
    <s v="116"/>
    <s v="Engineering and Design"/>
    <s v="20"/>
    <s v="Miscellaneous"/>
    <m/>
    <m/>
    <n v="1"/>
    <x v="0"/>
    <s v="1"/>
    <m/>
    <s v="6"/>
    <m/>
    <s v="1"/>
    <s v="2"/>
    <s v="0"/>
  </r>
  <r>
    <s v="FL15X005"/>
    <n v="15"/>
    <s v="Florida"/>
    <x v="14"/>
    <x v="9"/>
    <x v="10"/>
    <x v="1"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x v="0"/>
    <n v="11"/>
    <x v="0"/>
    <s v="63"/>
    <s v="116"/>
    <s v="Construction"/>
    <s v="01"/>
    <s v="Train Control/Signal System"/>
    <m/>
    <m/>
    <n v="1"/>
    <x v="0"/>
    <s v="1"/>
    <m/>
    <s v="6"/>
    <m/>
    <s v="3"/>
    <s v="0"/>
    <s v="1"/>
  </r>
  <r>
    <s v="FL15X006"/>
    <n v="15"/>
    <s v="Florida"/>
    <x v="14"/>
    <x v="9"/>
    <x v="10"/>
    <x v="1"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x v="0"/>
    <s v="11"/>
    <x v="0"/>
    <s v="17"/>
    <s v="111"/>
    <s v="Vehicle Overhaul (up to 20% vehicle maintenance)"/>
    <s v="00"/>
    <s v="Vehicle Overhaul (up to 20% vehicle maintenance)"/>
    <m/>
    <m/>
    <s v="1"/>
    <x v="0"/>
    <s v="1"/>
    <m/>
    <s v="1"/>
    <m/>
    <s v="7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x v="0"/>
    <s v="11"/>
    <x v="0"/>
    <s v="73"/>
    <s v="117"/>
    <s v="Contingencies"/>
    <s v="00"/>
    <s v="Contingencies"/>
    <m/>
    <m/>
    <s v="1"/>
    <x v="0"/>
    <s v="1"/>
    <m/>
    <s v="7"/>
    <m/>
    <s v="3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08"/>
    <n v="16"/>
    <s v="Florida"/>
    <x v="1"/>
    <x v="1"/>
    <x v="1"/>
    <x v="1"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09"/>
    <n v="16"/>
    <s v="Florida"/>
    <x v="1"/>
    <x v="1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0"/>
    <n v="16"/>
    <s v="Florida"/>
    <x v="1"/>
    <x v="1"/>
    <x v="1"/>
    <x v="1"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16X010"/>
    <n v="16"/>
    <s v="Florida"/>
    <x v="1"/>
    <x v="1"/>
    <x v="1"/>
    <x v="1"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0"/>
    <n v="16"/>
    <s v="Florida"/>
    <x v="1"/>
    <x v="1"/>
    <x v="1"/>
    <x v="1"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10"/>
    <n v="16"/>
    <s v="Florida"/>
    <x v="1"/>
    <x v="1"/>
    <x v="1"/>
    <x v="1"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x v="0"/>
    <s v="11"/>
    <x v="0"/>
    <s v="73"/>
    <s v="117"/>
    <s v="Contingencies"/>
    <s v="00"/>
    <s v="Contingencies"/>
    <m/>
    <m/>
    <s v="1"/>
    <x v="0"/>
    <s v="1"/>
    <m/>
    <s v="7"/>
    <m/>
    <s v="3"/>
    <s v="0"/>
    <s v="0"/>
  </r>
  <r>
    <s v="FL16X011"/>
    <n v="16"/>
    <s v="Florida"/>
    <x v="1"/>
    <x v="1"/>
    <x v="1"/>
    <x v="1"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11"/>
    <n v="16"/>
    <s v="Florida"/>
    <x v="1"/>
    <x v="1"/>
    <x v="1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1"/>
    <n v="16"/>
    <s v="Florida"/>
    <x v="1"/>
    <x v="1"/>
    <x v="1"/>
    <x v="1"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FL16X011"/>
    <n v="16"/>
    <s v="Florida"/>
    <x v="1"/>
    <x v="1"/>
    <x v="1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1"/>
    <n v="16"/>
    <s v="Florida"/>
    <x v="1"/>
    <x v="1"/>
    <x v="1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1"/>
    <n v="16"/>
    <s v="Florida"/>
    <x v="1"/>
    <x v="1"/>
    <x v="1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m/>
    <m/>
    <m/>
  </r>
  <r>
    <s v="FL16X012"/>
    <n v="16"/>
    <s v="Florida"/>
    <x v="1"/>
    <x v="1"/>
    <x v="1"/>
    <x v="1"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16X012"/>
    <n v="16"/>
    <s v="Florida"/>
    <x v="1"/>
    <x v="1"/>
    <x v="1"/>
    <x v="1"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16X012"/>
    <n v="16"/>
    <s v="Florida"/>
    <x v="1"/>
    <x v="1"/>
    <x v="1"/>
    <x v="1"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3"/>
    <n v="16"/>
    <s v="Florida"/>
    <x v="1"/>
    <x v="1"/>
    <x v="1"/>
    <x v="1"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x v="0"/>
    <s v="11"/>
    <x v="0"/>
    <s v="73"/>
    <s v="117"/>
    <s v="Contingencies"/>
    <s v="00"/>
    <s v="Contingencies"/>
    <m/>
    <m/>
    <s v="1"/>
    <x v="0"/>
    <s v="1"/>
    <m/>
    <s v="7"/>
    <m/>
    <s v="3"/>
    <s v="0"/>
    <s v="0"/>
  </r>
  <r>
    <s v="FL16X014"/>
    <n v="16"/>
    <s v="Florida"/>
    <x v="1"/>
    <x v="1"/>
    <x v="1"/>
    <x v="1"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16X014"/>
    <n v="16"/>
    <s v="Florida"/>
    <x v="1"/>
    <x v="1"/>
    <x v="1"/>
    <x v="1"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4"/>
    <n v="16"/>
    <s v="Florida"/>
    <x v="1"/>
    <x v="1"/>
    <x v="1"/>
    <x v="1"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FL16X014"/>
    <n v="16"/>
    <s v="Florida"/>
    <x v="1"/>
    <x v="1"/>
    <x v="1"/>
    <x v="1"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FL16X014"/>
    <n v="16"/>
    <s v="Florida"/>
    <x v="1"/>
    <x v="1"/>
    <x v="1"/>
    <x v="1"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5"/>
    <n v="16"/>
    <s v="Florida"/>
    <x v="1"/>
    <x v="1"/>
    <x v="1"/>
    <x v="1"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15"/>
    <n v="16"/>
    <s v="Florida"/>
    <x v="1"/>
    <x v="1"/>
    <x v="1"/>
    <x v="1"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6"/>
    <n v="16"/>
    <s v="Florida"/>
    <x v="1"/>
    <x v="1"/>
    <x v="1"/>
    <x v="1"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16"/>
    <n v="16"/>
    <s v="Florida"/>
    <x v="1"/>
    <x v="1"/>
    <x v="1"/>
    <x v="1"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16X016"/>
    <n v="16"/>
    <s v="Florida"/>
    <x v="1"/>
    <x v="1"/>
    <x v="1"/>
    <x v="1"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6"/>
    <n v="16"/>
    <s v="Florida"/>
    <x v="1"/>
    <x v="1"/>
    <x v="1"/>
    <x v="1"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6X016"/>
    <n v="16"/>
    <s v="Florida"/>
    <x v="1"/>
    <x v="1"/>
    <x v="1"/>
    <x v="1"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7"/>
    <n v="16"/>
    <s v="Florida"/>
    <x v="1"/>
    <x v="1"/>
    <x v="1"/>
    <x v="1"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17"/>
    <n v="16"/>
    <s v="Florida"/>
    <x v="1"/>
    <x v="1"/>
    <x v="1"/>
    <x v="1"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17"/>
    <n v="16"/>
    <s v="Florida"/>
    <x v="1"/>
    <x v="1"/>
    <x v="1"/>
    <x v="1"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6X017"/>
    <n v="16"/>
    <s v="Florida"/>
    <x v="1"/>
    <x v="1"/>
    <x v="1"/>
    <x v="1"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17"/>
    <n v="16"/>
    <s v="Florida"/>
    <x v="1"/>
    <x v="1"/>
    <x v="1"/>
    <x v="1"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7"/>
    <n v="16"/>
    <s v="Florida"/>
    <x v="1"/>
    <x v="1"/>
    <x v="1"/>
    <x v="1"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x v="0"/>
    <s v="11"/>
    <x v="0"/>
    <s v="73"/>
    <s v="117"/>
    <s v="Contingencies"/>
    <s v="00"/>
    <s v="Contingencies"/>
    <m/>
    <m/>
    <s v="1"/>
    <x v="0"/>
    <s v="1"/>
    <m/>
    <s v="7"/>
    <m/>
    <s v="3"/>
    <s v="0"/>
    <s v="0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19"/>
    <n v="16"/>
    <s v="Florida"/>
    <x v="1"/>
    <x v="1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20"/>
    <n v="16"/>
    <s v="Florida"/>
    <x v="1"/>
    <x v="1"/>
    <x v="1"/>
    <x v="1"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16X021"/>
    <n v="16"/>
    <s v="Florida"/>
    <x v="1"/>
    <x v="1"/>
    <x v="1"/>
    <x v="1"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21"/>
    <n v="16"/>
    <s v="Florida"/>
    <x v="1"/>
    <x v="1"/>
    <x v="1"/>
    <x v="1"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6X021"/>
    <n v="16"/>
    <s v="Florida"/>
    <x v="1"/>
    <x v="1"/>
    <x v="1"/>
    <x v="1"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6X022"/>
    <n v="16"/>
    <s v="Florida"/>
    <x v="1"/>
    <x v="1"/>
    <x v="1"/>
    <x v="1"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16X022"/>
    <n v="16"/>
    <s v="Florida"/>
    <x v="1"/>
    <x v="1"/>
    <x v="1"/>
    <x v="1"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16X022"/>
    <n v="16"/>
    <s v="Florida"/>
    <x v="1"/>
    <x v="1"/>
    <x v="1"/>
    <x v="1"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FL16X022"/>
    <n v="16"/>
    <s v="Florida"/>
    <x v="1"/>
    <x v="1"/>
    <x v="1"/>
    <x v="1"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16X022"/>
    <n v="16"/>
    <s v="Florida"/>
    <x v="1"/>
    <x v="1"/>
    <x v="1"/>
    <x v="1"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FL18X033"/>
    <n v="18"/>
    <s v="Florida"/>
    <x v="2"/>
    <x v="2"/>
    <x v="2"/>
    <x v="1"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267122"/>
    <n v="26"/>
    <s v="Florida"/>
    <x v="3"/>
    <x v="3"/>
    <x v="3"/>
    <x v="1"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FL267122"/>
    <n v="26"/>
    <s v="Florida"/>
    <x v="3"/>
    <x v="3"/>
    <x v="3"/>
    <x v="1"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FL267122"/>
    <n v="26"/>
    <s v="Florida"/>
    <x v="3"/>
    <x v="3"/>
    <x v="3"/>
    <x v="1"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FL267122"/>
    <n v="26"/>
    <s v="Florida"/>
    <x v="3"/>
    <x v="3"/>
    <x v="3"/>
    <x v="1"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FL267122"/>
    <n v="26"/>
    <s v="Florida"/>
    <x v="3"/>
    <x v="3"/>
    <x v="3"/>
    <x v="1"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FL267122"/>
    <n v="26"/>
    <s v="Florida"/>
    <x v="3"/>
    <x v="3"/>
    <x v="3"/>
    <x v="1"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FL340001"/>
    <n v="34"/>
    <s v="Florida"/>
    <x v="4"/>
    <x v="4"/>
    <x v="4"/>
    <x v="0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340001"/>
    <n v="34"/>
    <s v="Florida"/>
    <x v="4"/>
    <x v="4"/>
    <x v="4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01"/>
    <n v="34"/>
    <s v="Florida"/>
    <x v="4"/>
    <x v="4"/>
    <x v="4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07"/>
    <n v="34"/>
    <s v="Florida"/>
    <x v="4"/>
    <x v="4"/>
    <x v="4"/>
    <x v="0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340007"/>
    <n v="34"/>
    <s v="Florida"/>
    <x v="4"/>
    <x v="4"/>
    <x v="4"/>
    <x v="0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340007"/>
    <n v="34"/>
    <s v="Florida"/>
    <x v="4"/>
    <x v="4"/>
    <x v="4"/>
    <x v="0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340008"/>
    <n v="34"/>
    <s v="Florida"/>
    <x v="4"/>
    <x v="4"/>
    <x v="4"/>
    <x v="0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340008"/>
    <n v="34"/>
    <s v="Florida"/>
    <x v="4"/>
    <x v="4"/>
    <x v="4"/>
    <x v="0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340009"/>
    <n v="34"/>
    <s v="Florida"/>
    <x v="4"/>
    <x v="4"/>
    <x v="4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09"/>
    <n v="34"/>
    <s v="Florida"/>
    <x v="4"/>
    <x v="4"/>
    <x v="4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340012"/>
    <n v="34"/>
    <s v="Florida"/>
    <x v="4"/>
    <x v="4"/>
    <x v="4"/>
    <x v="0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340012"/>
    <n v="34"/>
    <s v="Florida"/>
    <x v="4"/>
    <x v="4"/>
    <x v="4"/>
    <x v="0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FL340012"/>
    <n v="34"/>
    <s v="Florida"/>
    <x v="4"/>
    <x v="4"/>
    <x v="4"/>
    <x v="0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FL340012"/>
    <n v="34"/>
    <s v="Florida"/>
    <x v="4"/>
    <x v="4"/>
    <x v="4"/>
    <x v="0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FL340012"/>
    <n v="34"/>
    <s v="Florida"/>
    <x v="4"/>
    <x v="4"/>
    <x v="4"/>
    <x v="0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x v="0"/>
    <n v="11"/>
    <x v="0"/>
    <s v="52"/>
    <s v="115"/>
    <s v="Acquisition"/>
    <s v="20"/>
    <s v="Miscellaneous"/>
    <m/>
    <m/>
    <n v="1"/>
    <x v="0"/>
    <s v="1"/>
    <m/>
    <s v="5"/>
    <m/>
    <s v="2"/>
    <s v="2"/>
    <s v="0"/>
  </r>
  <r>
    <s v="FL340013"/>
    <n v="34"/>
    <s v="Florida"/>
    <x v="4"/>
    <x v="4"/>
    <x v="4"/>
    <x v="0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FL340014"/>
    <n v="34"/>
    <s v="Florida"/>
    <x v="4"/>
    <x v="4"/>
    <x v="4"/>
    <x v="0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15"/>
    <n v="34"/>
    <s v="Florida"/>
    <x v="4"/>
    <x v="4"/>
    <x v="4"/>
    <x v="0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x v="5"/>
    <n v="11"/>
    <x v="0"/>
    <s v="43"/>
    <s v="114"/>
    <s v="Construction"/>
    <s v="06"/>
    <s v="Shop Equipment"/>
    <m/>
    <m/>
    <n v="1"/>
    <x v="0"/>
    <s v="1"/>
    <m/>
    <s v="4"/>
    <m/>
    <s v="3"/>
    <s v="0"/>
    <s v="6"/>
  </r>
  <r>
    <s v="FL340015"/>
    <n v="34"/>
    <s v="Florida"/>
    <x v="4"/>
    <x v="4"/>
    <x v="4"/>
    <x v="0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FL340015"/>
    <n v="34"/>
    <s v="Florida"/>
    <x v="4"/>
    <x v="4"/>
    <x v="4"/>
    <x v="0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x v="5"/>
    <n v="11"/>
    <x v="0"/>
    <s v="44"/>
    <s v="114"/>
    <s v="Rehab / Renovation"/>
    <s v="06"/>
    <s v="Shop Equipment"/>
    <m/>
    <m/>
    <n v="1"/>
    <x v="0"/>
    <s v="1"/>
    <m/>
    <s v="4"/>
    <m/>
    <s v="4"/>
    <s v="0"/>
    <s v="6"/>
  </r>
  <r>
    <s v="FL340017"/>
    <n v="34"/>
    <s v="Florida"/>
    <x v="4"/>
    <x v="4"/>
    <x v="4"/>
    <x v="0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17"/>
    <n v="34"/>
    <s v="Florida"/>
    <x v="4"/>
    <x v="4"/>
    <x v="4"/>
    <x v="0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340019"/>
    <n v="34"/>
    <s v="Florida"/>
    <x v="4"/>
    <x v="4"/>
    <x v="4"/>
    <x v="0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340023"/>
    <n v="34"/>
    <s v="Florida"/>
    <x v="4"/>
    <x v="4"/>
    <x v="4"/>
    <x v="0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FL340023"/>
    <n v="34"/>
    <s v="Florida"/>
    <x v="4"/>
    <x v="4"/>
    <x v="4"/>
    <x v="0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FL340023"/>
    <n v="34"/>
    <s v="Florida"/>
    <x v="4"/>
    <x v="4"/>
    <x v="4"/>
    <x v="0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340024"/>
    <n v="34"/>
    <s v="Florida"/>
    <x v="4"/>
    <x v="4"/>
    <x v="4"/>
    <x v="0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340024"/>
    <n v="34"/>
    <s v="Florida"/>
    <x v="4"/>
    <x v="4"/>
    <x v="4"/>
    <x v="0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340025"/>
    <n v="34"/>
    <s v="Florida"/>
    <x v="4"/>
    <x v="4"/>
    <x v="4"/>
    <x v="0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340026"/>
    <n v="34"/>
    <s v="Florida"/>
    <x v="4"/>
    <x v="4"/>
    <x v="4"/>
    <x v="0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FL340028"/>
    <n v="34"/>
    <s v="Florida"/>
    <x v="4"/>
    <x v="4"/>
    <x v="4"/>
    <x v="0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340028"/>
    <n v="34"/>
    <s v="Florida"/>
    <x v="4"/>
    <x v="4"/>
    <x v="4"/>
    <x v="0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FL340028"/>
    <n v="34"/>
    <s v="Florida"/>
    <x v="4"/>
    <x v="4"/>
    <x v="4"/>
    <x v="0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x v="0"/>
    <n v="11"/>
    <x v="0"/>
    <s v="52"/>
    <s v="115"/>
    <s v="Acquisition"/>
    <s v="20"/>
    <s v="Miscellaneous"/>
    <m/>
    <m/>
    <n v="1"/>
    <x v="0"/>
    <s v="1"/>
    <m/>
    <s v="5"/>
    <m/>
    <s v="2"/>
    <s v="2"/>
    <s v="0"/>
  </r>
  <r>
    <s v="FL340029"/>
    <n v="34"/>
    <s v="Florida"/>
    <x v="4"/>
    <x v="4"/>
    <x v="4"/>
    <x v="0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FL340030"/>
    <n v="34"/>
    <s v="Florida"/>
    <x v="4"/>
    <x v="4"/>
    <x v="4"/>
    <x v="0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340030"/>
    <n v="34"/>
    <s v="Florida"/>
    <x v="4"/>
    <x v="4"/>
    <x v="4"/>
    <x v="0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FL340031"/>
    <n v="34"/>
    <s v="Florida"/>
    <x v="4"/>
    <x v="4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31"/>
    <n v="34"/>
    <s v="Florida"/>
    <x v="4"/>
    <x v="4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340031"/>
    <n v="34"/>
    <s v="Florida"/>
    <x v="4"/>
    <x v="4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340039"/>
    <n v="34"/>
    <s v="Florida"/>
    <x v="4"/>
    <x v="4"/>
    <x v="4"/>
    <x v="0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FL340040"/>
    <n v="34"/>
    <s v="Florida"/>
    <x v="4"/>
    <x v="4"/>
    <x v="4"/>
    <x v="0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340041"/>
    <n v="34"/>
    <s v="Florida"/>
    <x v="4"/>
    <x v="4"/>
    <x v="4"/>
    <x v="0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340041"/>
    <n v="34"/>
    <s v="Florida"/>
    <x v="4"/>
    <x v="4"/>
    <x v="4"/>
    <x v="0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FL340041"/>
    <n v="34"/>
    <s v="Florida"/>
    <x v="4"/>
    <x v="4"/>
    <x v="4"/>
    <x v="0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340041"/>
    <n v="34"/>
    <s v="Florida"/>
    <x v="4"/>
    <x v="4"/>
    <x v="4"/>
    <x v="0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FL340042"/>
    <n v="34"/>
    <s v="Florida"/>
    <x v="4"/>
    <x v="4"/>
    <x v="4"/>
    <x v="0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380032"/>
    <n v="38"/>
    <s v="Florida"/>
    <x v="11"/>
    <x v="7"/>
    <x v="8"/>
    <x v="1"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x v="0"/>
    <n v="11"/>
    <x v="0"/>
    <s v="22"/>
    <s v="112"/>
    <s v="Acquisition"/>
    <s v="20"/>
    <s v="Miscellaneous Equipment"/>
    <m/>
    <m/>
    <n v="1"/>
    <x v="0"/>
    <s v="1"/>
    <m/>
    <s v="2"/>
    <m/>
    <s v="2"/>
    <s v="2"/>
    <s v="0"/>
  </r>
  <r>
    <s v="FL380032"/>
    <n v="38"/>
    <s v="Florida"/>
    <x v="11"/>
    <x v="7"/>
    <x v="8"/>
    <x v="1"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08"/>
    <s v="ADP Software"/>
    <m/>
    <m/>
    <n v="1"/>
    <x v="0"/>
    <s v="2"/>
    <m/>
    <s v="4"/>
    <m/>
    <s v="2"/>
    <s v="0"/>
    <s v="8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x v="4"/>
    <n v="12"/>
    <x v="3"/>
    <s v="44"/>
    <s v="124"/>
    <s v="Rehab / Renovation"/>
    <s v="12"/>
    <s v="Work Trains"/>
    <m/>
    <m/>
    <n v="1"/>
    <x v="0"/>
    <s v="2"/>
    <m/>
    <s v="4"/>
    <m/>
    <s v="4"/>
    <s v="1"/>
    <s v="2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x v="4"/>
    <s v="12"/>
    <x v="3"/>
    <s v="71"/>
    <s v="127"/>
    <s v="3rd party Contract"/>
    <s v="04"/>
    <s v="3rd party Contract"/>
    <m/>
    <m/>
    <s v="1"/>
    <x v="0"/>
    <s v="2"/>
    <m/>
    <s v="7"/>
    <m/>
    <s v="1"/>
    <s v="0"/>
    <s v="4"/>
  </r>
  <r>
    <s v="FL540001"/>
    <n v="54"/>
    <s v="Florida"/>
    <x v="5"/>
    <x v="5"/>
    <x v="5"/>
    <x v="0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FL540006"/>
    <n v="54"/>
    <s v="Florida"/>
    <x v="5"/>
    <x v="5"/>
    <x v="5"/>
    <x v="0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540010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FL540010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FL540010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x v="4"/>
    <n v="12"/>
    <x v="3"/>
    <s v="43"/>
    <s v="124"/>
    <s v="Construction"/>
    <s v="01"/>
    <s v="Admin Building"/>
    <m/>
    <m/>
    <n v="1"/>
    <x v="0"/>
    <s v="2"/>
    <m/>
    <s v="4"/>
    <m/>
    <s v="3"/>
    <s v="0"/>
    <s v="1"/>
  </r>
  <r>
    <s v="FL540010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540010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FL540010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FL540011"/>
    <n v="54"/>
    <s v="Florida"/>
    <x v="5"/>
    <x v="5"/>
    <x v="5"/>
    <x v="0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540012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FL540012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FL540012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540012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FL540012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FL540012"/>
    <n v="54"/>
    <s v="Florida"/>
    <x v="5"/>
    <x v="5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x v="4"/>
    <n v="12"/>
    <x v="3"/>
    <s v="32"/>
    <s v="123"/>
    <s v="Acquisition"/>
    <s v="10"/>
    <s v="Passenger Amenities"/>
    <m/>
    <m/>
    <n v="1"/>
    <x v="0"/>
    <s v="2"/>
    <m/>
    <s v="3"/>
    <m/>
    <s v="2"/>
    <s v="1"/>
    <s v="0"/>
  </r>
  <r>
    <s v="FL647001"/>
    <n v="64"/>
    <s v="Florida"/>
    <x v="16"/>
    <x v="11"/>
    <x v="12"/>
    <x v="1"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FL647001"/>
    <n v="64"/>
    <s v="Florida"/>
    <x v="16"/>
    <x v="11"/>
    <x v="12"/>
    <x v="1"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FL647001"/>
    <n v="64"/>
    <s v="Florida"/>
    <x v="16"/>
    <x v="11"/>
    <x v="12"/>
    <x v="1"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x v="8"/>
    <n v="55"/>
    <x v="6"/>
    <s v="40"/>
    <s v="554"/>
    <s v="Equipment"/>
    <s v="00"/>
    <s v="Research Projects"/>
    <m/>
    <m/>
    <n v="5"/>
    <x v="3"/>
    <s v="5"/>
    <m/>
    <s v="4"/>
    <m/>
    <s v="0"/>
    <s v="0"/>
    <s v="0"/>
  </r>
  <r>
    <s v="FL647001"/>
    <n v="64"/>
    <s v="Florida"/>
    <x v="16"/>
    <x v="11"/>
    <x v="12"/>
    <x v="1"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FL647001"/>
    <n v="64"/>
    <s v="Florida"/>
    <x v="16"/>
    <x v="11"/>
    <x v="12"/>
    <x v="1"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FL647001"/>
    <n v="64"/>
    <s v="Florida"/>
    <x v="16"/>
    <x v="11"/>
    <x v="12"/>
    <x v="1"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FL74X001"/>
    <n v="74"/>
    <s v="Florida"/>
    <x v="17"/>
    <x v="12"/>
    <x v="13"/>
    <x v="1"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x v="11"/>
    <n v="57"/>
    <x v="8"/>
    <s v="10"/>
    <s v="571"/>
    <s v="Safety &amp; Security"/>
    <s v="02"/>
    <s v="Administrative Expenses"/>
    <m/>
    <m/>
    <n v="5"/>
    <x v="3"/>
    <s v="7"/>
    <m/>
    <s v="1"/>
    <m/>
    <s v="0"/>
    <s v="0"/>
    <s v="2"/>
  </r>
  <r>
    <s v="FL74X001"/>
    <n v="74"/>
    <s v="Florida"/>
    <x v="17"/>
    <x v="12"/>
    <x v="13"/>
    <x v="1"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x v="11"/>
    <n v="57"/>
    <x v="8"/>
    <s v="10"/>
    <s v="571"/>
    <s v="Safety &amp; Security"/>
    <s v="03"/>
    <s v="Technical Assistance"/>
    <m/>
    <m/>
    <n v="5"/>
    <x v="3"/>
    <s v="7"/>
    <m/>
    <s v="1"/>
    <m/>
    <s v="0"/>
    <s v="0"/>
    <s v="3"/>
  </r>
  <r>
    <s v="FL74X001"/>
    <n v="74"/>
    <s v="Florida"/>
    <x v="17"/>
    <x v="12"/>
    <x v="13"/>
    <x v="1"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x v="11"/>
    <n v="57"/>
    <x v="8"/>
    <s v="10"/>
    <s v="571"/>
    <s v="Safety &amp; Security"/>
    <s v="04"/>
    <s v="Safety &amp; Security"/>
    <m/>
    <m/>
    <n v="5"/>
    <x v="3"/>
    <s v="7"/>
    <m/>
    <s v="1"/>
    <m/>
    <s v="0"/>
    <s v="0"/>
    <s v="4"/>
  </r>
  <r>
    <s v="FL74X001"/>
    <n v="74"/>
    <s v="Florida"/>
    <x v="17"/>
    <x v="12"/>
    <x v="13"/>
    <x v="1"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x v="11"/>
    <n v="57"/>
    <x v="8"/>
    <s v="10"/>
    <s v="571"/>
    <s v="Safety &amp; Security"/>
    <s v="05"/>
    <s v="Safety &amp; Security"/>
    <m/>
    <m/>
    <n v="5"/>
    <x v="3"/>
    <s v="7"/>
    <m/>
    <s v="1"/>
    <m/>
    <s v="0"/>
    <s v="0"/>
    <s v="5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FL800010"/>
    <n v="80"/>
    <s v="Florida"/>
    <x v="25"/>
    <x v="13"/>
    <x v="14"/>
    <x v="1"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FL85X001"/>
    <n v="85"/>
    <s v="Florida"/>
    <x v="7"/>
    <x v="2"/>
    <x v="2"/>
    <x v="1"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x v="0"/>
    <n v="11"/>
    <x v="0"/>
    <s v="61"/>
    <s v="116"/>
    <s v="Engineering and Design"/>
    <s v="02"/>
    <s v="Communications Systems"/>
    <m/>
    <m/>
    <n v="1"/>
    <x v="0"/>
    <s v="1"/>
    <m/>
    <s v="6"/>
    <m/>
    <s v="1"/>
    <s v="0"/>
    <s v="2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x v="0"/>
    <s v="91"/>
    <s v="119"/>
    <s v="Engineering and Design"/>
    <s v="03"/>
    <s v="Landscaping/Scenic Beautification"/>
    <m/>
    <m/>
    <n v="1"/>
    <x v="0"/>
    <s v="1"/>
    <m/>
    <s v="9"/>
    <m/>
    <s v="1"/>
    <s v="0"/>
    <s v="3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x v="4"/>
    <n v="12"/>
    <x v="3"/>
    <s v="71"/>
    <s v="127"/>
    <s v="3rd party Contract"/>
    <s v="04"/>
    <s v="3rd party Contract"/>
    <m/>
    <m/>
    <n v="1"/>
    <x v="0"/>
    <s v="2"/>
    <m/>
    <s v="7"/>
    <m/>
    <s v="1"/>
    <s v="0"/>
    <s v="4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x v="4"/>
    <n v="12"/>
    <x v="3"/>
    <s v="7D"/>
    <s v="127"/>
    <s v="Other Capital Program Items"/>
    <s v="02"/>
    <s v="Employee Education/Training"/>
    <m/>
    <m/>
    <n v="1"/>
    <x v="0"/>
    <s v="2"/>
    <m/>
    <s v="7"/>
    <m/>
    <s v="D"/>
    <s v="0"/>
    <s v="2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x v="4"/>
    <n v="12"/>
    <x v="3"/>
    <s v="91"/>
    <s v="129"/>
    <s v="Engineering and Design"/>
    <s v="03"/>
    <s v="Landscaping/Scenic Beautification"/>
    <m/>
    <m/>
    <n v="1"/>
    <x v="0"/>
    <s v="2"/>
    <m/>
    <s v="9"/>
    <m/>
    <s v="1"/>
    <s v="0"/>
    <s v="3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742"/>
    <n v="90"/>
    <s v="Florida"/>
    <x v="8"/>
    <x v="6"/>
    <x v="6"/>
    <x v="1"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x v="0"/>
    <n v="11"/>
    <x v="0"/>
    <s v="33"/>
    <s v="113"/>
    <s v="Construction"/>
    <s v="09"/>
    <s v="Route Signing"/>
    <m/>
    <m/>
    <n v="1"/>
    <x v="0"/>
    <s v="1"/>
    <m/>
    <s v="3"/>
    <m/>
    <s v="3"/>
    <s v="0"/>
    <s v="9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x v="0"/>
    <s v="91"/>
    <s v="119"/>
    <s v="Engineering and Design"/>
    <s v="03"/>
    <s v="Landscaping/Scenic Beautification"/>
    <m/>
    <m/>
    <n v="1"/>
    <x v="0"/>
    <s v="1"/>
    <m/>
    <s v="9"/>
    <m/>
    <s v="1"/>
    <s v="0"/>
    <s v="3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x v="2"/>
    <s v="11"/>
    <x v="0"/>
    <s v="12"/>
    <s v="111"/>
    <s v="Purchase - Replacement"/>
    <s v="16"/>
    <s v="Sedan/Station Wagon"/>
    <m/>
    <s v="Sedan/Station Wagon"/>
    <s v="1"/>
    <x v="0"/>
    <s v="1"/>
    <m/>
    <s v="1"/>
    <m/>
    <s v="2"/>
    <s v="1"/>
    <s v="6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774"/>
    <n v="90"/>
    <s v="Florida"/>
    <x v="8"/>
    <x v="6"/>
    <x v="6"/>
    <x v="1"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x v="5"/>
    <n v="11"/>
    <x v="0"/>
    <s v="41"/>
    <s v="114"/>
    <s v="Engineering and Design"/>
    <s v="05"/>
    <s v="Yards &amp; Shops"/>
    <m/>
    <m/>
    <n v="1"/>
    <x v="0"/>
    <s v="1"/>
    <m/>
    <s v="4"/>
    <m/>
    <s v="1"/>
    <s v="0"/>
    <s v="5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x v="0"/>
    <n v="11"/>
    <x v="0"/>
    <s v="91"/>
    <s v="119"/>
    <s v="Engineering and Design"/>
    <s v="09"/>
    <s v="Enhanced ADA Access"/>
    <m/>
    <m/>
    <n v="1"/>
    <x v="0"/>
    <s v="1"/>
    <m/>
    <s v="9"/>
    <m/>
    <s v="1"/>
    <s v="0"/>
    <s v="9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01"/>
    <n v="90"/>
    <s v="Florida"/>
    <x v="8"/>
    <x v="6"/>
    <x v="6"/>
    <x v="1"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x v="5"/>
    <s v="11"/>
    <x v="0"/>
    <s v="42"/>
    <s v="114"/>
    <s v="Acquisition"/>
    <s v="07"/>
    <s v="ADP Hardware"/>
    <m/>
    <m/>
    <s v="1"/>
    <x v="0"/>
    <s v="1"/>
    <m/>
    <s v="4"/>
    <m/>
    <s v="2"/>
    <s v="0"/>
    <s v="7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x v="0"/>
    <n v="11"/>
    <x v="0"/>
    <s v="21"/>
    <s v="112"/>
    <s v="Engineering and Design"/>
    <s v="03"/>
    <s v="Busway"/>
    <m/>
    <m/>
    <n v="1"/>
    <x v="0"/>
    <s v="1"/>
    <m/>
    <s v="2"/>
    <m/>
    <s v="1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x v="0"/>
    <s v="91"/>
    <s v="119"/>
    <s v="Engineering and Design"/>
    <s v="03"/>
    <s v="Landscaping/Scenic Beautification"/>
    <m/>
    <m/>
    <n v="1"/>
    <x v="0"/>
    <s v="1"/>
    <m/>
    <s v="9"/>
    <m/>
    <s v="1"/>
    <s v="0"/>
    <s v="3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02"/>
    <n v="90"/>
    <s v="Florida"/>
    <x v="8"/>
    <x v="6"/>
    <x v="6"/>
    <x v="1"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FL90X827"/>
    <n v="90"/>
    <s v="Florida"/>
    <x v="8"/>
    <x v="6"/>
    <x v="6"/>
    <x v="1"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x v="0"/>
    <n v="11"/>
    <x v="0"/>
    <s v="91"/>
    <s v="119"/>
    <s v="Engineering and Design"/>
    <s v="09"/>
    <s v="Enhanced ADA Access"/>
    <m/>
    <m/>
    <n v="1"/>
    <x v="0"/>
    <s v="1"/>
    <m/>
    <s v="9"/>
    <m/>
    <s v="1"/>
    <s v="0"/>
    <s v="9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FL90X831"/>
    <n v="90"/>
    <s v="Florida"/>
    <x v="8"/>
    <x v="6"/>
    <x v="6"/>
    <x v="1"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x v="0"/>
    <s v="11"/>
    <x v="0"/>
    <s v="71"/>
    <s v="117"/>
    <s v="3rd party Contract"/>
    <s v="12"/>
    <s v="3rd party Contract"/>
    <m/>
    <m/>
    <s v="1"/>
    <x v="0"/>
    <s v="1"/>
    <m/>
    <s v="7"/>
    <m/>
    <s v="1"/>
    <s v="1"/>
    <s v="2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x v="4"/>
    <n v="12"/>
    <x v="3"/>
    <s v="54"/>
    <s v="125"/>
    <s v="Rehab / Renovation"/>
    <s v="02"/>
    <s v="AC Power Lighting"/>
    <m/>
    <m/>
    <n v="1"/>
    <x v="0"/>
    <s v="2"/>
    <m/>
    <s v="5"/>
    <m/>
    <s v="4"/>
    <s v="0"/>
    <s v="2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x v="4"/>
    <n v="12"/>
    <x v="3"/>
    <s v="94"/>
    <s v="129"/>
    <s v="Rehab / Renovation"/>
    <s v="03"/>
    <s v="Landscaping/Scenic Beautification"/>
    <m/>
    <m/>
    <n v="1"/>
    <x v="0"/>
    <s v="2"/>
    <m/>
    <s v="9"/>
    <m/>
    <s v="4"/>
    <s v="0"/>
    <s v="3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x v="4"/>
    <n v="12"/>
    <x v="3"/>
    <s v="43"/>
    <s v="124"/>
    <s v="Construction"/>
    <s v="02"/>
    <s v="Maintenance Facility"/>
    <m/>
    <m/>
    <n v="1"/>
    <x v="0"/>
    <s v="2"/>
    <m/>
    <s v="4"/>
    <m/>
    <s v="3"/>
    <s v="0"/>
    <s v="2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x v="4"/>
    <n v="12"/>
    <x v="3"/>
    <s v="46"/>
    <s v="124"/>
    <s v="Lease"/>
    <s v="20"/>
    <s v="Miscellaneous Equipment"/>
    <m/>
    <m/>
    <n v="1"/>
    <x v="0"/>
    <s v="2"/>
    <m/>
    <s v="4"/>
    <m/>
    <s v="6"/>
    <s v="2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x v="4"/>
    <n v="12"/>
    <x v="3"/>
    <s v="46"/>
    <s v="124"/>
    <s v="Lease"/>
    <s v="20"/>
    <s v="Miscellaneous Equipment"/>
    <m/>
    <m/>
    <n v="1"/>
    <x v="0"/>
    <s v="2"/>
    <m/>
    <s v="4"/>
    <m/>
    <s v="6"/>
    <s v="2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x v="0"/>
    <s v="11"/>
    <x v="0"/>
    <s v="7A"/>
    <s v="117"/>
    <s v="Preventive Maintenance"/>
    <s v="00"/>
    <s v="Preventive Maintenance"/>
    <m/>
    <m/>
    <s v="1"/>
    <x v="0"/>
    <s v="1"/>
    <m/>
    <s v="7"/>
    <m/>
    <s v="A"/>
    <s v="0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x v="4"/>
    <s v="12"/>
    <x v="3"/>
    <s v="62"/>
    <s v="126"/>
    <s v="Acquisition"/>
    <s v="01"/>
    <s v="Miscellaneous"/>
    <m/>
    <m/>
    <s v="1"/>
    <x v="0"/>
    <s v="2"/>
    <m/>
    <s v="6"/>
    <m/>
    <s v="2"/>
    <s v="0"/>
    <s v="1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FL90X832"/>
    <n v="90"/>
    <s v="Florida"/>
    <x v="8"/>
    <x v="6"/>
    <x v="6"/>
    <x v="1"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x v="4"/>
    <n v="12"/>
    <x v="3"/>
    <s v="52"/>
    <s v="125"/>
    <s v="Acquisition"/>
    <s v="01"/>
    <s v="Traction Power"/>
    <m/>
    <m/>
    <n v="1"/>
    <x v="0"/>
    <s v="2"/>
    <m/>
    <s v="5"/>
    <m/>
    <s v="2"/>
    <s v="0"/>
    <s v="1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x v="0"/>
    <n v="11"/>
    <x v="0"/>
    <s v="61"/>
    <s v="116"/>
    <s v="Engineering and Design"/>
    <s v="02"/>
    <s v="Communications Systems"/>
    <m/>
    <m/>
    <n v="1"/>
    <x v="0"/>
    <s v="1"/>
    <m/>
    <s v="6"/>
    <m/>
    <s v="1"/>
    <s v="0"/>
    <s v="2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37"/>
    <n v="90"/>
    <s v="Florida"/>
    <x v="8"/>
    <x v="6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39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42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x v="4"/>
    <n v="12"/>
    <x v="3"/>
    <s v="71"/>
    <s v="127"/>
    <s v="3rd party Contract"/>
    <s v="10"/>
    <s v="3rd party Contract"/>
    <m/>
    <m/>
    <n v="1"/>
    <x v="0"/>
    <s v="2"/>
    <m/>
    <s v="7"/>
    <m/>
    <s v="1"/>
    <s v="1"/>
    <s v="0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x v="4"/>
    <n v="12"/>
    <x v="3"/>
    <s v="94"/>
    <s v="129"/>
    <s v="Rehab / Renovation"/>
    <s v="03"/>
    <s v="Landscaping/Scenic Beautification"/>
    <m/>
    <m/>
    <n v="1"/>
    <x v="0"/>
    <s v="2"/>
    <m/>
    <s v="9"/>
    <m/>
    <s v="4"/>
    <s v="0"/>
    <s v="3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FL90X843"/>
    <n v="90"/>
    <s v="Florida"/>
    <x v="8"/>
    <x v="6"/>
    <x v="6"/>
    <x v="1"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x v="5"/>
    <n v="11"/>
    <x v="0"/>
    <s v="46"/>
    <s v="114"/>
    <s v="Lease"/>
    <s v="20"/>
    <s v="Miscellaneous"/>
    <m/>
    <m/>
    <n v="1"/>
    <x v="0"/>
    <s v="1"/>
    <m/>
    <s v="4"/>
    <m/>
    <s v="6"/>
    <s v="2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x v="0"/>
    <n v="11"/>
    <x v="0"/>
    <s v="56"/>
    <s v="115"/>
    <s v="Lease"/>
    <s v="02"/>
    <s v="AC Power Lighting"/>
    <m/>
    <m/>
    <n v="1"/>
    <x v="0"/>
    <s v="1"/>
    <m/>
    <s v="5"/>
    <m/>
    <s v="6"/>
    <s v="0"/>
    <s v="2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x v="0"/>
    <n v="11"/>
    <x v="0"/>
    <s v="91"/>
    <s v="119"/>
    <s v="Engineering and Design"/>
    <s v="09"/>
    <s v="Enhanced ADA Access"/>
    <m/>
    <m/>
    <n v="1"/>
    <x v="0"/>
    <s v="1"/>
    <m/>
    <s v="9"/>
    <m/>
    <s v="1"/>
    <s v="0"/>
    <s v="9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FL90X847"/>
    <n v="90"/>
    <s v="Florida"/>
    <x v="8"/>
    <x v="6"/>
    <x v="6"/>
    <x v="1"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48"/>
    <n v="90"/>
    <s v="Florida"/>
    <x v="8"/>
    <x v="6"/>
    <x v="6"/>
    <x v="1"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49"/>
    <n v="90"/>
    <s v="Florida"/>
    <x v="8"/>
    <x v="6"/>
    <x v="6"/>
    <x v="1"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FL90X849"/>
    <n v="90"/>
    <s v="Florida"/>
    <x v="8"/>
    <x v="6"/>
    <x v="6"/>
    <x v="1"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49"/>
    <n v="90"/>
    <s v="Florida"/>
    <x v="8"/>
    <x v="6"/>
    <x v="6"/>
    <x v="1"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49"/>
    <n v="90"/>
    <s v="Florida"/>
    <x v="8"/>
    <x v="6"/>
    <x v="6"/>
    <x v="1"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FL90X849"/>
    <n v="90"/>
    <s v="Florida"/>
    <x v="8"/>
    <x v="6"/>
    <x v="6"/>
    <x v="1"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49"/>
    <n v="90"/>
    <s v="Florida"/>
    <x v="8"/>
    <x v="6"/>
    <x v="6"/>
    <x v="1"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x v="0"/>
    <n v="11"/>
    <x v="0"/>
    <s v="7B"/>
    <s v="117"/>
    <s v="Other Capital Items (Bus)"/>
    <s v="00"/>
    <s v="SIB Capitalization"/>
    <m/>
    <m/>
    <n v="1"/>
    <x v="0"/>
    <s v="1"/>
    <m/>
    <s v="7"/>
    <m/>
    <s v="B"/>
    <s v="0"/>
    <s v="0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50"/>
    <n v="90"/>
    <s v="Florida"/>
    <x v="8"/>
    <x v="6"/>
    <x v="6"/>
    <x v="1"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x v="0"/>
    <n v="11"/>
    <x v="0"/>
    <s v="31"/>
    <s v="113"/>
    <s v="Engineering and Design"/>
    <s v="07"/>
    <s v="Fare Collection Equip. (Stationary)"/>
    <m/>
    <m/>
    <n v="1"/>
    <x v="0"/>
    <s v="1"/>
    <m/>
    <s v="3"/>
    <m/>
    <s v="1"/>
    <s v="0"/>
    <s v="7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x v="0"/>
    <n v="11"/>
    <x v="0"/>
    <s v="33"/>
    <s v="113"/>
    <s v="Construction"/>
    <s v="07"/>
    <s v="Surveillance/Security "/>
    <m/>
    <m/>
    <n v="1"/>
    <x v="0"/>
    <s v="1"/>
    <m/>
    <s v="3"/>
    <m/>
    <s v="3"/>
    <s v="0"/>
    <s v="7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x v="0"/>
    <n v="11"/>
    <x v="0"/>
    <s v="72"/>
    <s v="117"/>
    <s v="Force Account"/>
    <s v="04"/>
    <s v="Force Account"/>
    <m/>
    <m/>
    <n v="1"/>
    <x v="0"/>
    <s v="1"/>
    <m/>
    <s v="7"/>
    <m/>
    <s v="2"/>
    <s v="0"/>
    <s v="4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x v="0"/>
    <n v="11"/>
    <x v="0"/>
    <s v="94"/>
    <s v="119"/>
    <s v="Rehab / Renovation"/>
    <s v="08"/>
    <s v="Signage"/>
    <m/>
    <m/>
    <n v="1"/>
    <x v="0"/>
    <s v="1"/>
    <m/>
    <s v="9"/>
    <m/>
    <s v="4"/>
    <s v="0"/>
    <s v="8"/>
  </r>
  <r>
    <s v="FL90X853"/>
    <n v="90"/>
    <s v="Florida"/>
    <x v="8"/>
    <x v="6"/>
    <x v="6"/>
    <x v="1"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57"/>
    <n v="90"/>
    <s v="Florida"/>
    <x v="8"/>
    <x v="6"/>
    <x v="6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x v="5"/>
    <n v="11"/>
    <x v="0"/>
    <s v="46"/>
    <s v="114"/>
    <s v="Lease"/>
    <s v="01"/>
    <s v="Admin/Maint Facility"/>
    <m/>
    <m/>
    <n v="1"/>
    <x v="0"/>
    <s v="1"/>
    <m/>
    <s v="4"/>
    <m/>
    <s v="6"/>
    <s v="0"/>
    <s v="1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FL90X858"/>
    <n v="90"/>
    <s v="Florida"/>
    <x v="8"/>
    <x v="6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FL90X859"/>
    <n v="90"/>
    <s v="Florida"/>
    <x v="8"/>
    <x v="6"/>
    <x v="6"/>
    <x v="1"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FL90X860"/>
    <n v="90"/>
    <s v="Florida"/>
    <x v="8"/>
    <x v="6"/>
    <x v="6"/>
    <x v="1"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60"/>
    <n v="90"/>
    <s v="Florida"/>
    <x v="8"/>
    <x v="6"/>
    <x v="6"/>
    <x v="1"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FL90X860"/>
    <n v="90"/>
    <s v="Florida"/>
    <x v="8"/>
    <x v="6"/>
    <x v="6"/>
    <x v="1"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0"/>
    <n v="90"/>
    <s v="Florida"/>
    <x v="8"/>
    <x v="6"/>
    <x v="6"/>
    <x v="1"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0"/>
    <n v="90"/>
    <s v="Florida"/>
    <x v="8"/>
    <x v="6"/>
    <x v="6"/>
    <x v="1"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x v="4"/>
    <n v="12"/>
    <x v="3"/>
    <s v="94"/>
    <s v="129"/>
    <s v="Rehab / Renovation"/>
    <s v="03"/>
    <s v="Landscaping/Scenic Beautification"/>
    <m/>
    <m/>
    <n v="1"/>
    <x v="0"/>
    <s v="2"/>
    <m/>
    <s v="9"/>
    <m/>
    <s v="4"/>
    <s v="0"/>
    <s v="3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FL90X861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FL90X862"/>
    <n v="90"/>
    <s v="Florida"/>
    <x v="8"/>
    <x v="6"/>
    <x v="6"/>
    <x v="1"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862"/>
    <n v="90"/>
    <s v="Florida"/>
    <x v="8"/>
    <x v="6"/>
    <x v="6"/>
    <x v="1"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2"/>
    <n v="90"/>
    <s v="Florida"/>
    <x v="8"/>
    <x v="6"/>
    <x v="6"/>
    <x v="1"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FL90X862"/>
    <n v="90"/>
    <s v="Florida"/>
    <x v="8"/>
    <x v="6"/>
    <x v="6"/>
    <x v="1"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64"/>
    <n v="90"/>
    <s v="Florida"/>
    <x v="8"/>
    <x v="6"/>
    <x v="6"/>
    <x v="1"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90X864"/>
    <n v="90"/>
    <s v="Florida"/>
    <x v="8"/>
    <x v="6"/>
    <x v="6"/>
    <x v="1"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64"/>
    <n v="90"/>
    <s v="Florida"/>
    <x v="8"/>
    <x v="6"/>
    <x v="6"/>
    <x v="1"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4"/>
    <n v="90"/>
    <s v="Florida"/>
    <x v="8"/>
    <x v="6"/>
    <x v="6"/>
    <x v="1"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FL90X865"/>
    <n v="90"/>
    <s v="Florida"/>
    <x v="8"/>
    <x v="6"/>
    <x v="6"/>
    <x v="1"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66"/>
    <n v="90"/>
    <s v="Florida"/>
    <x v="8"/>
    <x v="6"/>
    <x v="6"/>
    <x v="1"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66"/>
    <n v="90"/>
    <s v="Florida"/>
    <x v="8"/>
    <x v="6"/>
    <x v="6"/>
    <x v="1"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66"/>
    <n v="90"/>
    <s v="Florida"/>
    <x v="8"/>
    <x v="6"/>
    <x v="6"/>
    <x v="1"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6"/>
    <n v="90"/>
    <s v="Florida"/>
    <x v="8"/>
    <x v="6"/>
    <x v="6"/>
    <x v="1"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6"/>
    <n v="90"/>
    <s v="Florida"/>
    <x v="8"/>
    <x v="6"/>
    <x v="6"/>
    <x v="1"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66"/>
    <n v="90"/>
    <s v="Florida"/>
    <x v="8"/>
    <x v="6"/>
    <x v="6"/>
    <x v="1"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FL90X867"/>
    <n v="90"/>
    <s v="Florida"/>
    <x v="8"/>
    <x v="6"/>
    <x v="6"/>
    <x v="1"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x v="0"/>
    <n v="11"/>
    <x v="0"/>
    <s v="92"/>
    <s v="119"/>
    <s v="Acquisition"/>
    <s v="09"/>
    <s v="Enhanced ADA Access"/>
    <m/>
    <m/>
    <n v="1"/>
    <x v="0"/>
    <s v="1"/>
    <m/>
    <s v="9"/>
    <m/>
    <s v="2"/>
    <s v="0"/>
    <s v="9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FL90X868"/>
    <n v="90"/>
    <s v="Florida"/>
    <x v="8"/>
    <x v="6"/>
    <x v="6"/>
    <x v="1"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69"/>
    <n v="90"/>
    <s v="Florida"/>
    <x v="8"/>
    <x v="6"/>
    <x v="6"/>
    <x v="1"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FL90X869"/>
    <n v="90"/>
    <s v="Florida"/>
    <x v="8"/>
    <x v="6"/>
    <x v="6"/>
    <x v="1"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FL90X869"/>
    <n v="90"/>
    <s v="Florida"/>
    <x v="8"/>
    <x v="6"/>
    <x v="6"/>
    <x v="1"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69"/>
    <n v="90"/>
    <s v="Florida"/>
    <x v="8"/>
    <x v="6"/>
    <x v="6"/>
    <x v="1"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x v="4"/>
    <n v="12"/>
    <x v="3"/>
    <s v="94"/>
    <s v="129"/>
    <s v="Rehab / Renovation"/>
    <s v="03"/>
    <s v="Landscaping/Scenic Beautification"/>
    <m/>
    <m/>
    <n v="1"/>
    <x v="0"/>
    <s v="2"/>
    <m/>
    <s v="9"/>
    <m/>
    <s v="4"/>
    <s v="0"/>
    <s v="3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FL90X872"/>
    <n v="90"/>
    <s v="Florida"/>
    <x v="8"/>
    <x v="6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73"/>
    <n v="90"/>
    <s v="Florida"/>
    <x v="8"/>
    <x v="6"/>
    <x v="6"/>
    <x v="1"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75"/>
    <n v="90"/>
    <s v="Florida"/>
    <x v="8"/>
    <x v="6"/>
    <x v="6"/>
    <x v="1"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75"/>
    <n v="90"/>
    <s v="Florida"/>
    <x v="8"/>
    <x v="6"/>
    <x v="6"/>
    <x v="1"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FL90X876"/>
    <n v="90"/>
    <s v="Florida"/>
    <x v="8"/>
    <x v="6"/>
    <x v="6"/>
    <x v="1"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FL90X876"/>
    <n v="90"/>
    <s v="Florida"/>
    <x v="8"/>
    <x v="6"/>
    <x v="6"/>
    <x v="1"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76"/>
    <n v="90"/>
    <s v="Florida"/>
    <x v="8"/>
    <x v="6"/>
    <x v="6"/>
    <x v="1"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76"/>
    <n v="90"/>
    <s v="Florida"/>
    <x v="8"/>
    <x v="6"/>
    <x v="6"/>
    <x v="1"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0X877"/>
    <n v="90"/>
    <s v="Florida"/>
    <x v="8"/>
    <x v="6"/>
    <x v="6"/>
    <x v="1"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x v="0"/>
    <n v="11"/>
    <x v="0"/>
    <s v="34"/>
    <s v="113"/>
    <s v="Rehab / Renovation"/>
    <s v="07"/>
    <s v="Surveillance/Security "/>
    <m/>
    <m/>
    <n v="1"/>
    <x v="0"/>
    <s v="1"/>
    <m/>
    <s v="3"/>
    <m/>
    <s v="4"/>
    <s v="0"/>
    <s v="7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FL90X878"/>
    <n v="90"/>
    <s v="Florida"/>
    <x v="8"/>
    <x v="6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07"/>
    <s v="ADP Hardware"/>
    <m/>
    <m/>
    <n v="1"/>
    <x v="0"/>
    <s v="2"/>
    <m/>
    <s v="4"/>
    <m/>
    <s v="2"/>
    <s v="0"/>
    <s v="7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x v="0"/>
    <n v="11"/>
    <x v="0"/>
    <s v="91"/>
    <s v="119"/>
    <s v="Engineering and Design"/>
    <s v="03"/>
    <s v="Landscaping/Scenic Beautification"/>
    <m/>
    <m/>
    <n v="1"/>
    <x v="0"/>
    <s v="1"/>
    <m/>
    <s v="9"/>
    <m/>
    <s v="1"/>
    <s v="0"/>
    <s v="3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x v="4"/>
    <n v="12"/>
    <x v="3"/>
    <s v="24"/>
    <s v="122"/>
    <s v="Rehab / Renovation"/>
    <s v="06"/>
    <s v="Elevated Structures"/>
    <m/>
    <m/>
    <n v="1"/>
    <x v="0"/>
    <s v="2"/>
    <m/>
    <s v="2"/>
    <m/>
    <s v="4"/>
    <s v="0"/>
    <s v="6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FL90X879"/>
    <n v="90"/>
    <s v="Florida"/>
    <x v="8"/>
    <x v="6"/>
    <x v="6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FL90X880"/>
    <n v="90"/>
    <s v="Florida"/>
    <x v="8"/>
    <x v="6"/>
    <x v="6"/>
    <x v="1"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FL90X880"/>
    <n v="90"/>
    <s v="Florida"/>
    <x v="8"/>
    <x v="6"/>
    <x v="6"/>
    <x v="1"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FL90X880"/>
    <n v="90"/>
    <s v="Florida"/>
    <x v="8"/>
    <x v="6"/>
    <x v="6"/>
    <x v="1"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FL90X880"/>
    <n v="90"/>
    <s v="Florida"/>
    <x v="8"/>
    <x v="6"/>
    <x v="6"/>
    <x v="1"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FL90X880"/>
    <n v="90"/>
    <s v="Florida"/>
    <x v="8"/>
    <x v="6"/>
    <x v="6"/>
    <x v="1"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80"/>
    <n v="90"/>
    <s v="Florida"/>
    <x v="8"/>
    <x v="6"/>
    <x v="6"/>
    <x v="1"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FL90X881"/>
    <n v="90"/>
    <s v="Florida"/>
    <x v="8"/>
    <x v="6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0X882"/>
    <n v="90"/>
    <s v="Florida"/>
    <x v="8"/>
    <x v="6"/>
    <x v="6"/>
    <x v="1"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FL90X885"/>
    <n v="90"/>
    <s v="Florida"/>
    <x v="8"/>
    <x v="6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FL95X012"/>
    <n v="95"/>
    <s v="Florida"/>
    <x v="9"/>
    <x v="6"/>
    <x v="6"/>
    <x v="1"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5X057"/>
    <n v="95"/>
    <s v="Florida"/>
    <x v="9"/>
    <x v="6"/>
    <x v="6"/>
    <x v="1"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x v="6"/>
    <s v="44"/>
    <x v="4"/>
    <s v="21"/>
    <s v="442"/>
    <s v="Program Support Administration"/>
    <s v="00"/>
    <s v="Program Support Administration"/>
    <m/>
    <m/>
    <s v="4"/>
    <x v="2"/>
    <s v="4"/>
    <m/>
    <s v="2"/>
    <m/>
    <s v="1"/>
    <s v="0"/>
    <s v="0"/>
  </r>
  <r>
    <s v="FL95X057"/>
    <n v="95"/>
    <s v="Florida"/>
    <x v="9"/>
    <x v="6"/>
    <x v="6"/>
    <x v="1"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FL95X066"/>
    <n v="95"/>
    <s v="Florida"/>
    <x v="9"/>
    <x v="6"/>
    <x v="6"/>
    <x v="1"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x v="4"/>
    <n v="12"/>
    <x v="3"/>
    <s v="71"/>
    <s v="127"/>
    <s v="3rd party Contract"/>
    <s v="10"/>
    <s v="3rd party Contract"/>
    <m/>
    <m/>
    <n v="1"/>
    <x v="0"/>
    <s v="2"/>
    <m/>
    <s v="7"/>
    <m/>
    <s v="1"/>
    <s v="1"/>
    <s v="0"/>
  </r>
  <r>
    <s v="FL95X066"/>
    <n v="95"/>
    <s v="Florida"/>
    <x v="9"/>
    <x v="6"/>
    <x v="6"/>
    <x v="1"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x v="4"/>
    <n v="12"/>
    <x v="3"/>
    <s v="72"/>
    <s v="127"/>
    <s v="Force Account"/>
    <s v="10"/>
    <s v="Inspection (FA)"/>
    <m/>
    <m/>
    <n v="1"/>
    <x v="0"/>
    <s v="2"/>
    <m/>
    <s v="7"/>
    <m/>
    <s v="2"/>
    <s v="1"/>
    <s v="0"/>
  </r>
  <r>
    <s v="FL95X078"/>
    <n v="95"/>
    <s v="Florida"/>
    <x v="9"/>
    <x v="6"/>
    <x v="6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FL95X078"/>
    <n v="95"/>
    <s v="Florida"/>
    <x v="9"/>
    <x v="6"/>
    <x v="6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x v="4"/>
    <n v="12"/>
    <x v="3"/>
    <s v="71"/>
    <s v="127"/>
    <s v="3rd party Contract"/>
    <s v="02"/>
    <s v="3rd party Contract"/>
    <m/>
    <m/>
    <n v="1"/>
    <x v="0"/>
    <s v="2"/>
    <m/>
    <s v="7"/>
    <m/>
    <s v="1"/>
    <s v="0"/>
    <s v="2"/>
  </r>
  <r>
    <s v="FL95X082"/>
    <n v="95"/>
    <s v="Florida"/>
    <x v="9"/>
    <x v="6"/>
    <x v="6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5X082"/>
    <n v="95"/>
    <s v="Florida"/>
    <x v="9"/>
    <x v="6"/>
    <x v="6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5X085"/>
    <n v="95"/>
    <s v="Florida"/>
    <x v="9"/>
    <x v="6"/>
    <x v="6"/>
    <x v="1"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FL95X085"/>
    <n v="95"/>
    <s v="Florida"/>
    <x v="9"/>
    <x v="6"/>
    <x v="6"/>
    <x v="1"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5X086"/>
    <n v="95"/>
    <s v="Florida"/>
    <x v="9"/>
    <x v="6"/>
    <x v="6"/>
    <x v="1"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FL95X086"/>
    <n v="95"/>
    <s v="Florida"/>
    <x v="9"/>
    <x v="6"/>
    <x v="6"/>
    <x v="1"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FL95X086"/>
    <n v="95"/>
    <s v="Florida"/>
    <x v="9"/>
    <x v="6"/>
    <x v="6"/>
    <x v="1"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FL95X089"/>
    <n v="95"/>
    <s v="Florida"/>
    <x v="9"/>
    <x v="6"/>
    <x v="6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5X089"/>
    <n v="95"/>
    <s v="Florida"/>
    <x v="9"/>
    <x v="6"/>
    <x v="6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5X089"/>
    <n v="95"/>
    <s v="Florida"/>
    <x v="9"/>
    <x v="6"/>
    <x v="6"/>
    <x v="1"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FL95X089"/>
    <n v="95"/>
    <s v="Florida"/>
    <x v="9"/>
    <x v="6"/>
    <x v="6"/>
    <x v="1"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FL95X090"/>
    <n v="95"/>
    <s v="Florida"/>
    <x v="9"/>
    <x v="6"/>
    <x v="6"/>
    <x v="1"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5X093"/>
    <n v="95"/>
    <s v="Florida"/>
    <x v="9"/>
    <x v="6"/>
    <x v="6"/>
    <x v="1"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5X093"/>
    <n v="95"/>
    <s v="Florida"/>
    <x v="9"/>
    <x v="6"/>
    <x v="6"/>
    <x v="1"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5X094"/>
    <n v="95"/>
    <s v="Florida"/>
    <x v="9"/>
    <x v="6"/>
    <x v="6"/>
    <x v="1"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5X095"/>
    <n v="95"/>
    <s v="Florida"/>
    <x v="9"/>
    <x v="6"/>
    <x v="6"/>
    <x v="1"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FL95X095"/>
    <n v="95"/>
    <s v="Florida"/>
    <x v="9"/>
    <x v="6"/>
    <x v="6"/>
    <x v="1"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FL95X096"/>
    <n v="95"/>
    <s v="Florida"/>
    <x v="9"/>
    <x v="6"/>
    <x v="6"/>
    <x v="1"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5X096"/>
    <n v="95"/>
    <s v="Florida"/>
    <x v="9"/>
    <x v="6"/>
    <x v="6"/>
    <x v="1"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FL95X098"/>
    <n v="95"/>
    <s v="Florida"/>
    <x v="9"/>
    <x v="6"/>
    <x v="6"/>
    <x v="1"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5X098"/>
    <n v="95"/>
    <s v="Florida"/>
    <x v="9"/>
    <x v="6"/>
    <x v="6"/>
    <x v="1"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FL95X101"/>
    <n v="95"/>
    <s v="Florida"/>
    <x v="9"/>
    <x v="6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FL95X101"/>
    <n v="95"/>
    <s v="Florida"/>
    <x v="9"/>
    <x v="6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FL95X101"/>
    <n v="95"/>
    <s v="Florida"/>
    <x v="9"/>
    <x v="6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FL95X101"/>
    <n v="95"/>
    <s v="Florida"/>
    <x v="9"/>
    <x v="6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FL95X101"/>
    <n v="95"/>
    <s v="Florida"/>
    <x v="9"/>
    <x v="6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FL95X101"/>
    <n v="95"/>
    <s v="Florida"/>
    <x v="9"/>
    <x v="6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050036"/>
    <n v="5"/>
    <s v="Georgia"/>
    <x v="10"/>
    <x v="0"/>
    <x v="7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GA16X009"/>
    <n v="16"/>
    <s v="Georgia"/>
    <x v="1"/>
    <x v="1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x v="2"/>
    <n v="11"/>
    <x v="0"/>
    <s v="13"/>
    <s v="111"/>
    <s v="Purchase - Expansion"/>
    <s v="08"/>
    <s v="Bus Intercity"/>
    <m/>
    <s v="Bus Intercity"/>
    <n v="1"/>
    <x v="0"/>
    <s v="1"/>
    <m/>
    <s v="1"/>
    <m/>
    <s v="3"/>
    <s v="0"/>
    <s v="8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x v="0"/>
    <s v="11"/>
    <x v="0"/>
    <s v="73"/>
    <s v="117"/>
    <s v="Contingencies"/>
    <s v="00"/>
    <s v="Contingencies"/>
    <m/>
    <m/>
    <s v="1"/>
    <x v="0"/>
    <s v="1"/>
    <m/>
    <s v="7"/>
    <m/>
    <s v="3"/>
    <s v="0"/>
    <s v="0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GA18X033"/>
    <n v="18"/>
    <s v="Georgia"/>
    <x v="2"/>
    <x v="2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GA260008"/>
    <n v="26"/>
    <s v="Georgia"/>
    <x v="3"/>
    <x v="3"/>
    <x v="3"/>
    <x v="1"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GA267013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013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013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013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013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015"/>
    <n v="26"/>
    <s v="Georgia"/>
    <x v="3"/>
    <x v="3"/>
    <x v="3"/>
    <x v="1"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015"/>
    <n v="26"/>
    <s v="Georgia"/>
    <x v="3"/>
    <x v="3"/>
    <x v="3"/>
    <x v="1"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x v="8"/>
    <n v="55"/>
    <x v="6"/>
    <s v="43"/>
    <s v="554"/>
    <s v="Research Projects"/>
    <s v="00"/>
    <s v="Equipment Design or Manufacture"/>
    <m/>
    <m/>
    <n v="5"/>
    <x v="3"/>
    <s v="5"/>
    <m/>
    <s v="4"/>
    <m/>
    <s v="3"/>
    <s v="0"/>
    <s v="0"/>
  </r>
  <r>
    <s v="GA267015"/>
    <n v="26"/>
    <s v="Georgia"/>
    <x v="3"/>
    <x v="3"/>
    <x v="3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x v="8"/>
    <n v="55"/>
    <x v="6"/>
    <s v="56"/>
    <s v="555"/>
    <s v="Contractual"/>
    <s v="00"/>
    <s v="Construction"/>
    <m/>
    <m/>
    <n v="5"/>
    <x v="3"/>
    <s v="5"/>
    <m/>
    <s v="5"/>
    <m/>
    <s v="6"/>
    <s v="0"/>
    <s v="0"/>
  </r>
  <r>
    <s v="GA267015"/>
    <n v="26"/>
    <s v="Georgia"/>
    <x v="3"/>
    <x v="3"/>
    <x v="3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x v="8"/>
    <n v="55"/>
    <x v="6"/>
    <s v="56"/>
    <s v="555"/>
    <s v="Contractual"/>
    <s v="00"/>
    <s v="Construction"/>
    <m/>
    <m/>
    <n v="5"/>
    <x v="3"/>
    <s v="5"/>
    <m/>
    <s v="5"/>
    <m/>
    <s v="6"/>
    <s v="0"/>
    <s v="0"/>
  </r>
  <r>
    <s v="GA267015"/>
    <n v="26"/>
    <s v="Georgia"/>
    <x v="3"/>
    <x v="3"/>
    <x v="3"/>
    <x v="1"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GA267212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267215"/>
    <n v="26"/>
    <s v="Georgia"/>
    <x v="3"/>
    <x v="3"/>
    <x v="3"/>
    <x v="1"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GA340001"/>
    <n v="34"/>
    <s v="Georgia"/>
    <x v="4"/>
    <x v="4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340001"/>
    <n v="34"/>
    <s v="Georgia"/>
    <x v="4"/>
    <x v="4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340001"/>
    <n v="34"/>
    <s v="Georgia"/>
    <x v="4"/>
    <x v="4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340003"/>
    <n v="34"/>
    <s v="Georgia"/>
    <x v="4"/>
    <x v="4"/>
    <x v="4"/>
    <x v="0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340003"/>
    <n v="34"/>
    <s v="Georgia"/>
    <x v="4"/>
    <x v="4"/>
    <x v="4"/>
    <x v="0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GA340004"/>
    <n v="34"/>
    <s v="Georgia"/>
    <x v="4"/>
    <x v="4"/>
    <x v="4"/>
    <x v="0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x v="0"/>
    <n v="11"/>
    <x v="0"/>
    <s v="14"/>
    <s v="111"/>
    <s v="Rehabilitation / Rebuild"/>
    <s v="03"/>
    <s v="30 ft Bus"/>
    <m/>
    <s v="30 ft Bus"/>
    <n v="1"/>
    <x v="0"/>
    <s v="1"/>
    <m/>
    <s v="1"/>
    <m/>
    <s v="4"/>
    <s v="0"/>
    <s v="3"/>
  </r>
  <r>
    <s v="GA340004"/>
    <n v="34"/>
    <s v="Georgia"/>
    <x v="4"/>
    <x v="4"/>
    <x v="4"/>
    <x v="0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540001"/>
    <n v="54"/>
    <s v="Georgia"/>
    <x v="5"/>
    <x v="5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540002"/>
    <n v="54"/>
    <s v="Georgia"/>
    <x v="5"/>
    <x v="5"/>
    <x v="5"/>
    <x v="0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540002"/>
    <n v="54"/>
    <s v="Georgia"/>
    <x v="5"/>
    <x v="5"/>
    <x v="5"/>
    <x v="0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540002"/>
    <n v="54"/>
    <s v="Georgia"/>
    <x v="5"/>
    <x v="5"/>
    <x v="5"/>
    <x v="0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540002"/>
    <n v="54"/>
    <s v="Georgia"/>
    <x v="5"/>
    <x v="5"/>
    <x v="5"/>
    <x v="0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GA800009"/>
    <n v="80"/>
    <s v="Georgia"/>
    <x v="25"/>
    <x v="13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x v="0"/>
    <n v="11"/>
    <x v="0"/>
    <s v="14"/>
    <s v="111"/>
    <s v="Rehabilitation / Rebuild"/>
    <s v="03"/>
    <s v="30 ft Bus"/>
    <m/>
    <s v="30 ft Bus"/>
    <n v="1"/>
    <x v="0"/>
    <s v="1"/>
    <m/>
    <s v="1"/>
    <m/>
    <s v="4"/>
    <s v="0"/>
    <s v="3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x v="0"/>
    <n v="11"/>
    <x v="0"/>
    <s v="36"/>
    <s v="113"/>
    <s v="Lease"/>
    <s v="03"/>
    <s v="Terminal, Intermodal (Transit)"/>
    <m/>
    <m/>
    <n v="1"/>
    <x v="0"/>
    <s v="1"/>
    <m/>
    <s v="3"/>
    <m/>
    <s v="6"/>
    <s v="0"/>
    <s v="3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x v="0"/>
    <n v="11"/>
    <x v="0"/>
    <s v="72"/>
    <s v="117"/>
    <s v="Force Account"/>
    <s v="12"/>
    <s v="Force Account"/>
    <m/>
    <m/>
    <n v="1"/>
    <x v="0"/>
    <s v="1"/>
    <m/>
    <s v="7"/>
    <m/>
    <s v="2"/>
    <s v="1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0X309"/>
    <n v="90"/>
    <s v="Georgia"/>
    <x v="8"/>
    <x v="6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x v="0"/>
    <n v="11"/>
    <x v="0"/>
    <s v="75"/>
    <s v="117"/>
    <s v="Real Estate (R/W)"/>
    <s v="91"/>
    <s v="Acquisition"/>
    <m/>
    <m/>
    <n v="1"/>
    <x v="0"/>
    <s v="1"/>
    <m/>
    <s v="7"/>
    <m/>
    <s v="5"/>
    <s v="9"/>
    <s v="1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x v="0"/>
    <n v="11"/>
    <x v="0"/>
    <s v="75"/>
    <s v="117"/>
    <s v="Real Estate (R/W)"/>
    <s v="94"/>
    <s v="Appraisal"/>
    <m/>
    <m/>
    <n v="1"/>
    <x v="0"/>
    <s v="1"/>
    <m/>
    <s v="7"/>
    <m/>
    <s v="5"/>
    <s v="9"/>
    <s v="4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3"/>
    <s v="Landscaping/Scenic Beautification"/>
    <m/>
    <m/>
    <n v="1"/>
    <x v="0"/>
    <s v="1"/>
    <m/>
    <s v="9"/>
    <m/>
    <s v="3"/>
    <s v="0"/>
    <s v="3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12"/>
    <n v="90"/>
    <s v="Georgia"/>
    <x v="8"/>
    <x v="6"/>
    <x v="6"/>
    <x v="1"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x v="0"/>
    <n v="11"/>
    <x v="0"/>
    <s v="34"/>
    <s v="113"/>
    <s v="Rehab / Renovation"/>
    <s v="04"/>
    <s v="Park and Ride Lot"/>
    <m/>
    <m/>
    <n v="1"/>
    <x v="0"/>
    <s v="1"/>
    <m/>
    <s v="3"/>
    <m/>
    <s v="4"/>
    <s v="0"/>
    <s v="4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GA90X324"/>
    <n v="90"/>
    <s v="Georgia"/>
    <x v="8"/>
    <x v="6"/>
    <x v="6"/>
    <x v="1"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29"/>
    <n v="90"/>
    <s v="Georgia"/>
    <x v="8"/>
    <x v="6"/>
    <x v="6"/>
    <x v="1"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GA90X329"/>
    <n v="90"/>
    <s v="Georgia"/>
    <x v="8"/>
    <x v="6"/>
    <x v="6"/>
    <x v="1"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GA90X329"/>
    <n v="90"/>
    <s v="Georgia"/>
    <x v="8"/>
    <x v="6"/>
    <x v="6"/>
    <x v="1"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x v="0"/>
    <n v="11"/>
    <x v="0"/>
    <s v="31"/>
    <s v="113"/>
    <s v="Engineering and Design"/>
    <s v="04"/>
    <s v="Park and Ride Lot"/>
    <m/>
    <m/>
    <n v="1"/>
    <x v="0"/>
    <s v="1"/>
    <m/>
    <s v="3"/>
    <m/>
    <s v="1"/>
    <s v="0"/>
    <s v="4"/>
  </r>
  <r>
    <s v="GA90X329"/>
    <n v="90"/>
    <s v="Georgia"/>
    <x v="8"/>
    <x v="6"/>
    <x v="6"/>
    <x v="1"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GA90X329"/>
    <n v="90"/>
    <s v="Georgia"/>
    <x v="8"/>
    <x v="6"/>
    <x v="6"/>
    <x v="1"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x v="0"/>
    <n v="11"/>
    <x v="0"/>
    <s v="36"/>
    <s v="113"/>
    <s v="Lease"/>
    <s v="03"/>
    <s v="Terminal, Intermodal (Transit)"/>
    <m/>
    <m/>
    <n v="1"/>
    <x v="0"/>
    <s v="1"/>
    <m/>
    <s v="3"/>
    <m/>
    <s v="6"/>
    <s v="0"/>
    <s v="3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x v="0"/>
    <n v="11"/>
    <x v="0"/>
    <s v="64"/>
    <s v="116"/>
    <s v="Rehab / Renovation"/>
    <s v="20"/>
    <s v="Miscellaneous"/>
    <m/>
    <m/>
    <n v="1"/>
    <x v="0"/>
    <s v="1"/>
    <m/>
    <s v="6"/>
    <m/>
    <s v="4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x v="0"/>
    <n v="11"/>
    <x v="0"/>
    <s v="64"/>
    <s v="116"/>
    <s v="Rehab / Renovation"/>
    <s v="20"/>
    <s v="Miscellaneous"/>
    <m/>
    <m/>
    <n v="1"/>
    <x v="0"/>
    <s v="1"/>
    <m/>
    <s v="6"/>
    <m/>
    <s v="4"/>
    <s v="2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x v="0"/>
    <n v="11"/>
    <x v="0"/>
    <s v="72"/>
    <s v="117"/>
    <s v="Force Account"/>
    <s v="12"/>
    <s v="Force Account"/>
    <m/>
    <m/>
    <n v="1"/>
    <x v="0"/>
    <s v="1"/>
    <m/>
    <s v="7"/>
    <m/>
    <s v="2"/>
    <s v="1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x v="0"/>
    <n v="11"/>
    <x v="0"/>
    <s v="72"/>
    <s v="117"/>
    <s v="Force Account"/>
    <s v="12"/>
    <s v="Force Account"/>
    <m/>
    <m/>
    <n v="1"/>
    <x v="0"/>
    <s v="1"/>
    <m/>
    <s v="7"/>
    <m/>
    <s v="2"/>
    <s v="1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90X334"/>
    <n v="90"/>
    <s v="Georgia"/>
    <x v="8"/>
    <x v="6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90X336"/>
    <n v="90"/>
    <s v="Georgia"/>
    <x v="8"/>
    <x v="6"/>
    <x v="6"/>
    <x v="1"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36"/>
    <n v="90"/>
    <s v="Georgia"/>
    <x v="8"/>
    <x v="6"/>
    <x v="6"/>
    <x v="1"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GA90X336"/>
    <n v="90"/>
    <s v="Georgia"/>
    <x v="8"/>
    <x v="6"/>
    <x v="6"/>
    <x v="1"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x v="0"/>
    <n v="11"/>
    <x v="0"/>
    <s v="76"/>
    <s v="117"/>
    <s v="Real Estate (Other)"/>
    <s v="98"/>
    <s v="Lease"/>
    <m/>
    <m/>
    <n v="1"/>
    <x v="0"/>
    <s v="1"/>
    <m/>
    <s v="7"/>
    <m/>
    <s v="6"/>
    <s v="9"/>
    <s v="8"/>
  </r>
  <r>
    <s v="GA90X336"/>
    <n v="90"/>
    <s v="Georgia"/>
    <x v="8"/>
    <x v="6"/>
    <x v="6"/>
    <x v="1"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0X336"/>
    <n v="90"/>
    <s v="Georgia"/>
    <x v="8"/>
    <x v="6"/>
    <x v="6"/>
    <x v="1"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37"/>
    <n v="90"/>
    <s v="Georgia"/>
    <x v="8"/>
    <x v="6"/>
    <x v="6"/>
    <x v="1"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GA90X342"/>
    <n v="90"/>
    <s v="Georgia"/>
    <x v="8"/>
    <x v="6"/>
    <x v="6"/>
    <x v="1"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x v="0"/>
    <n v="11"/>
    <x v="0"/>
    <s v="14"/>
    <s v="111"/>
    <s v="Rehabilitation / Rebuild"/>
    <s v="07"/>
    <s v="Bus Commuter/Suburban"/>
    <m/>
    <s v="Bus Commuter/Suburban"/>
    <n v="1"/>
    <x v="0"/>
    <s v="1"/>
    <m/>
    <s v="1"/>
    <m/>
    <s v="4"/>
    <s v="0"/>
    <s v="7"/>
  </r>
  <r>
    <s v="GA90X342"/>
    <n v="90"/>
    <s v="Georgia"/>
    <x v="8"/>
    <x v="6"/>
    <x v="6"/>
    <x v="1"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GA90X343"/>
    <n v="90"/>
    <s v="Georgia"/>
    <x v="8"/>
    <x v="6"/>
    <x v="6"/>
    <x v="1"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GA90X344"/>
    <n v="90"/>
    <s v="Georgia"/>
    <x v="8"/>
    <x v="6"/>
    <x v="6"/>
    <x v="1"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45"/>
    <n v="90"/>
    <s v="Georgia"/>
    <x v="8"/>
    <x v="6"/>
    <x v="6"/>
    <x v="1"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GA90X345"/>
    <n v="90"/>
    <s v="Georgia"/>
    <x v="8"/>
    <x v="6"/>
    <x v="6"/>
    <x v="1"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GA90X345"/>
    <n v="90"/>
    <s v="Georgia"/>
    <x v="8"/>
    <x v="6"/>
    <x v="6"/>
    <x v="1"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GA90X346"/>
    <n v="90"/>
    <s v="Georgia"/>
    <x v="8"/>
    <x v="6"/>
    <x v="6"/>
    <x v="1"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46"/>
    <n v="90"/>
    <s v="Georgia"/>
    <x v="8"/>
    <x v="6"/>
    <x v="6"/>
    <x v="1"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GA90X346"/>
    <n v="90"/>
    <s v="Georgia"/>
    <x v="8"/>
    <x v="6"/>
    <x v="6"/>
    <x v="1"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GA90X347"/>
    <n v="90"/>
    <s v="Georgia"/>
    <x v="8"/>
    <x v="6"/>
    <x v="6"/>
    <x v="1"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GA90X347"/>
    <n v="90"/>
    <s v="Georgia"/>
    <x v="8"/>
    <x v="6"/>
    <x v="6"/>
    <x v="1"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GA90X347"/>
    <n v="90"/>
    <s v="Georgia"/>
    <x v="8"/>
    <x v="6"/>
    <x v="6"/>
    <x v="1"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GA90X347"/>
    <n v="90"/>
    <s v="Georgia"/>
    <x v="8"/>
    <x v="6"/>
    <x v="6"/>
    <x v="1"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GA90X348"/>
    <n v="90"/>
    <s v="Georgia"/>
    <x v="8"/>
    <x v="6"/>
    <x v="6"/>
    <x v="1"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GA90X349"/>
    <n v="90"/>
    <s v="Georgia"/>
    <x v="8"/>
    <x v="6"/>
    <x v="6"/>
    <x v="1"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GA90X349"/>
    <n v="90"/>
    <s v="Georgia"/>
    <x v="8"/>
    <x v="6"/>
    <x v="6"/>
    <x v="1"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49"/>
    <n v="90"/>
    <s v="Georgia"/>
    <x v="8"/>
    <x v="6"/>
    <x v="6"/>
    <x v="1"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0X349"/>
    <n v="90"/>
    <s v="Georgia"/>
    <x v="8"/>
    <x v="6"/>
    <x v="6"/>
    <x v="1"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0X349"/>
    <n v="90"/>
    <s v="Georgia"/>
    <x v="8"/>
    <x v="6"/>
    <x v="6"/>
    <x v="1"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GA90X350"/>
    <n v="90"/>
    <s v="Georgia"/>
    <x v="8"/>
    <x v="6"/>
    <x v="6"/>
    <x v="1"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50"/>
    <n v="90"/>
    <s v="Georgia"/>
    <x v="8"/>
    <x v="6"/>
    <x v="6"/>
    <x v="1"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0X350"/>
    <n v="90"/>
    <s v="Georgia"/>
    <x v="8"/>
    <x v="6"/>
    <x v="6"/>
    <x v="1"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x v="4"/>
    <n v="12"/>
    <x v="3"/>
    <s v="44"/>
    <s v="124"/>
    <s v="Rehab / Renovation"/>
    <s v="09"/>
    <s v="Surveillance/Security "/>
    <m/>
    <m/>
    <n v="1"/>
    <x v="0"/>
    <s v="2"/>
    <m/>
    <s v="4"/>
    <m/>
    <s v="4"/>
    <s v="0"/>
    <s v="9"/>
  </r>
  <r>
    <s v="GA90X350"/>
    <n v="90"/>
    <s v="Georgia"/>
    <x v="8"/>
    <x v="6"/>
    <x v="6"/>
    <x v="1"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90X350"/>
    <n v="90"/>
    <s v="Georgia"/>
    <x v="8"/>
    <x v="6"/>
    <x v="6"/>
    <x v="1"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x v="4"/>
    <n v="12"/>
    <x v="3"/>
    <s v="94"/>
    <s v="129"/>
    <s v="Rehab / Renovation"/>
    <s v="05"/>
    <s v="Ped. Access / Walkways"/>
    <m/>
    <m/>
    <n v="1"/>
    <x v="0"/>
    <s v="2"/>
    <m/>
    <s v="9"/>
    <m/>
    <s v="4"/>
    <s v="0"/>
    <s v="5"/>
  </r>
  <r>
    <s v="GA90X350"/>
    <n v="90"/>
    <s v="Georgia"/>
    <x v="8"/>
    <x v="6"/>
    <x v="6"/>
    <x v="1"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51"/>
    <n v="90"/>
    <s v="Georgia"/>
    <x v="8"/>
    <x v="6"/>
    <x v="6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GA90X352"/>
    <n v="90"/>
    <s v="Georgia"/>
    <x v="8"/>
    <x v="6"/>
    <x v="6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GA90X352"/>
    <n v="90"/>
    <s v="Georgia"/>
    <x v="8"/>
    <x v="6"/>
    <x v="6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x v="4"/>
    <n v="12"/>
    <x v="3"/>
    <s v="24"/>
    <s v="122"/>
    <s v="Rehab / Renovation"/>
    <s v="04"/>
    <s v="Tunnels"/>
    <m/>
    <m/>
    <n v="1"/>
    <x v="0"/>
    <s v="2"/>
    <m/>
    <s v="2"/>
    <m/>
    <s v="4"/>
    <s v="0"/>
    <s v="4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x v="4"/>
    <n v="12"/>
    <x v="3"/>
    <s v="94"/>
    <s v="129"/>
    <s v="Rehab / Renovation"/>
    <s v="09"/>
    <s v="Enhanced ADA Access"/>
    <m/>
    <m/>
    <n v="1"/>
    <x v="0"/>
    <s v="2"/>
    <m/>
    <s v="9"/>
    <m/>
    <s v="4"/>
    <s v="0"/>
    <s v="9"/>
  </r>
  <r>
    <s v="GA95X027"/>
    <n v="95"/>
    <s v="Georgia"/>
    <x v="9"/>
    <x v="6"/>
    <x v="6"/>
    <x v="1"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GA95X031"/>
    <n v="95"/>
    <s v="Georgia"/>
    <x v="9"/>
    <x v="6"/>
    <x v="6"/>
    <x v="1"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GA95X031"/>
    <n v="95"/>
    <s v="Georgia"/>
    <x v="9"/>
    <x v="6"/>
    <x v="6"/>
    <x v="1"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x v="4"/>
    <n v="12"/>
    <x v="3"/>
    <s v="93"/>
    <s v="129"/>
    <s v="Construction"/>
    <s v="05"/>
    <s v="Ped. Access / Walkways"/>
    <m/>
    <m/>
    <n v="1"/>
    <x v="0"/>
    <s v="2"/>
    <m/>
    <s v="9"/>
    <m/>
    <s v="3"/>
    <s v="0"/>
    <s v="5"/>
  </r>
  <r>
    <s v="GA95X031"/>
    <n v="95"/>
    <s v="Georgia"/>
    <x v="9"/>
    <x v="6"/>
    <x v="6"/>
    <x v="1"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x v="4"/>
    <n v="12"/>
    <x v="3"/>
    <s v="94"/>
    <s v="129"/>
    <s v="Rehab / Renovation"/>
    <s v="05"/>
    <s v="Ped. Access / Walkways"/>
    <m/>
    <m/>
    <n v="1"/>
    <x v="0"/>
    <s v="2"/>
    <m/>
    <s v="9"/>
    <m/>
    <s v="4"/>
    <s v="0"/>
    <s v="5"/>
  </r>
  <r>
    <s v="GA95X031"/>
    <n v="95"/>
    <s v="Georgia"/>
    <x v="9"/>
    <x v="6"/>
    <x v="6"/>
    <x v="1"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x v="4"/>
    <n v="12"/>
    <x v="3"/>
    <s v="94"/>
    <s v="129"/>
    <s v="Rehab / Renovation"/>
    <s v="06"/>
    <s v="Bicycle Access, Facilities &amp; Equipment on Buses"/>
    <m/>
    <m/>
    <n v="1"/>
    <x v="0"/>
    <s v="2"/>
    <m/>
    <s v="9"/>
    <m/>
    <s v="4"/>
    <s v="0"/>
    <s v="6"/>
  </r>
  <r>
    <s v="GA95X031"/>
    <n v="95"/>
    <s v="Georgia"/>
    <x v="9"/>
    <x v="6"/>
    <x v="6"/>
    <x v="1"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x v="4"/>
    <n v="12"/>
    <x v="3"/>
    <s v="94"/>
    <s v="129"/>
    <s v="Rehab / Renovation"/>
    <s v="08"/>
    <s v="Signage"/>
    <m/>
    <m/>
    <n v="1"/>
    <x v="0"/>
    <s v="2"/>
    <m/>
    <s v="9"/>
    <m/>
    <s v="4"/>
    <s v="0"/>
    <s v="8"/>
  </r>
  <r>
    <s v="GA95X033"/>
    <n v="95"/>
    <s v="Georgia"/>
    <x v="9"/>
    <x v="6"/>
    <x v="6"/>
    <x v="1"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GA95X033"/>
    <n v="95"/>
    <s v="Georgia"/>
    <x v="9"/>
    <x v="6"/>
    <x v="6"/>
    <x v="1"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GA95X034"/>
    <n v="95"/>
    <s v="Georgia"/>
    <x v="9"/>
    <x v="6"/>
    <x v="6"/>
    <x v="1"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5X034"/>
    <n v="95"/>
    <s v="Georgia"/>
    <x v="9"/>
    <x v="6"/>
    <x v="6"/>
    <x v="1"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GA95X034"/>
    <n v="95"/>
    <s v="Georgia"/>
    <x v="9"/>
    <x v="6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GA95X034"/>
    <n v="95"/>
    <s v="Georgia"/>
    <x v="9"/>
    <x v="6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GA95X034"/>
    <n v="95"/>
    <s v="Georgia"/>
    <x v="9"/>
    <x v="6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GA95X034"/>
    <n v="95"/>
    <s v="Georgia"/>
    <x v="9"/>
    <x v="6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GA95X035"/>
    <n v="95"/>
    <s v="Georgia"/>
    <x v="9"/>
    <x v="6"/>
    <x v="6"/>
    <x v="1"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x v="0"/>
    <n v="11"/>
    <x v="0"/>
    <s v="93"/>
    <s v="119"/>
    <s v="Construction"/>
    <s v="06"/>
    <s v="Bicycle Access, Facilities &amp; Equipment on Buses"/>
    <m/>
    <m/>
    <n v="1"/>
    <x v="0"/>
    <s v="1"/>
    <m/>
    <s v="9"/>
    <m/>
    <s v="3"/>
    <s v="0"/>
    <s v="6"/>
  </r>
  <r>
    <s v="GA95X036"/>
    <n v="95"/>
    <s v="Georgia"/>
    <x v="9"/>
    <x v="6"/>
    <x v="6"/>
    <x v="1"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GU18X031"/>
    <n v="18"/>
    <s v="Guam"/>
    <x v="2"/>
    <x v="2"/>
    <x v="2"/>
    <x v="1"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GU18X031"/>
    <n v="18"/>
    <s v="Guam"/>
    <x v="2"/>
    <x v="2"/>
    <x v="2"/>
    <x v="1"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GU18X031"/>
    <n v="18"/>
    <s v="Guam"/>
    <x v="2"/>
    <x v="2"/>
    <x v="2"/>
    <x v="1"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HI050208"/>
    <n v="5"/>
    <s v="Hawaii"/>
    <x v="10"/>
    <x v="0"/>
    <x v="7"/>
    <x v="0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HI16X002"/>
    <n v="16"/>
    <s v="Hawaii"/>
    <x v="1"/>
    <x v="1"/>
    <x v="1"/>
    <x v="1"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HI16X002"/>
    <n v="16"/>
    <s v="Hawaii"/>
    <x v="1"/>
    <x v="1"/>
    <x v="1"/>
    <x v="1"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HI18X031"/>
    <n v="18"/>
    <s v="Hawaii"/>
    <x v="2"/>
    <x v="2"/>
    <x v="2"/>
    <x v="1"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HI18X031"/>
    <n v="18"/>
    <s v="Hawaii"/>
    <x v="2"/>
    <x v="2"/>
    <x v="2"/>
    <x v="1"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HI18X031"/>
    <n v="18"/>
    <s v="Hawaii"/>
    <x v="2"/>
    <x v="2"/>
    <x v="2"/>
    <x v="1"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HI18X031"/>
    <n v="18"/>
    <s v="Hawaii"/>
    <x v="2"/>
    <x v="2"/>
    <x v="2"/>
    <x v="1"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HI18X031"/>
    <n v="18"/>
    <s v="Hawaii"/>
    <x v="2"/>
    <x v="2"/>
    <x v="2"/>
    <x v="1"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HI18X032"/>
    <n v="18"/>
    <s v="Hawaii"/>
    <x v="2"/>
    <x v="2"/>
    <x v="2"/>
    <x v="1"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HI18X032"/>
    <n v="18"/>
    <s v="Hawaii"/>
    <x v="2"/>
    <x v="2"/>
    <x v="2"/>
    <x v="1"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HI18X032"/>
    <n v="18"/>
    <s v="Hawaii"/>
    <x v="2"/>
    <x v="2"/>
    <x v="2"/>
    <x v="1"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HI340001"/>
    <n v="34"/>
    <s v="Hawaii"/>
    <x v="4"/>
    <x v="4"/>
    <x v="4"/>
    <x v="0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HI340003"/>
    <n v="34"/>
    <s v="Hawaii"/>
    <x v="4"/>
    <x v="4"/>
    <x v="4"/>
    <x v="0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HI340003"/>
    <n v="34"/>
    <s v="Hawaii"/>
    <x v="4"/>
    <x v="4"/>
    <x v="4"/>
    <x v="0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HI540001"/>
    <n v="54"/>
    <s v="Hawaii"/>
    <x v="5"/>
    <x v="5"/>
    <x v="5"/>
    <x v="0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HI540001"/>
    <n v="54"/>
    <s v="Hawaii"/>
    <x v="5"/>
    <x v="5"/>
    <x v="5"/>
    <x v="0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HI800024"/>
    <n v="80"/>
    <s v="Hawaii"/>
    <x v="25"/>
    <x v="13"/>
    <x v="14"/>
    <x v="1"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HI800024"/>
    <n v="80"/>
    <s v="Hawaii"/>
    <x v="25"/>
    <x v="13"/>
    <x v="14"/>
    <x v="1"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HI800025"/>
    <n v="80"/>
    <s v="Hawaii"/>
    <x v="25"/>
    <x v="13"/>
    <x v="14"/>
    <x v="1"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HI800025"/>
    <n v="80"/>
    <s v="Hawaii"/>
    <x v="25"/>
    <x v="13"/>
    <x v="14"/>
    <x v="1"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HI90X035"/>
    <n v="90"/>
    <s v="Hawaii"/>
    <x v="8"/>
    <x v="6"/>
    <x v="6"/>
    <x v="1"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HI90X035"/>
    <n v="90"/>
    <s v="Hawaii"/>
    <x v="8"/>
    <x v="6"/>
    <x v="6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HI90X035"/>
    <n v="90"/>
    <s v="Hawaii"/>
    <x v="8"/>
    <x v="6"/>
    <x v="6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HI90X035"/>
    <n v="90"/>
    <s v="Hawaii"/>
    <x v="8"/>
    <x v="6"/>
    <x v="6"/>
    <x v="1"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x v="0"/>
    <n v="11"/>
    <x v="0"/>
    <s v="33"/>
    <s v="113"/>
    <s v="Construction"/>
    <s v="07"/>
    <s v="Surveillance/Security "/>
    <m/>
    <m/>
    <n v="1"/>
    <x v="0"/>
    <s v="1"/>
    <m/>
    <s v="3"/>
    <m/>
    <s v="3"/>
    <s v="0"/>
    <s v="7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x v="0"/>
    <n v="11"/>
    <x v="0"/>
    <s v="93"/>
    <s v="119"/>
    <s v="Construction"/>
    <s v="06"/>
    <s v="Bicycle Access, Facilities &amp; Equipment on Buses"/>
    <m/>
    <m/>
    <n v="1"/>
    <x v="0"/>
    <s v="1"/>
    <m/>
    <s v="9"/>
    <m/>
    <s v="3"/>
    <s v="0"/>
    <s v="6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HI90X036"/>
    <n v="90"/>
    <s v="Hawaii"/>
    <x v="8"/>
    <x v="6"/>
    <x v="6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030111"/>
    <n v="3"/>
    <s v="Iowa"/>
    <x v="0"/>
    <x v="0"/>
    <x v="0"/>
    <x v="0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x v="2"/>
    <n v="11"/>
    <x v="0"/>
    <s v="13"/>
    <s v="111"/>
    <s v="Purchase - Expansion"/>
    <s v="06"/>
    <s v="Bus Articulated"/>
    <m/>
    <s v="Bus Articulated"/>
    <n v="1"/>
    <x v="0"/>
    <s v="1"/>
    <m/>
    <s v="1"/>
    <m/>
    <s v="3"/>
    <s v="0"/>
    <s v="6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A16X005"/>
    <n v="16"/>
    <s v="Iowa"/>
    <x v="1"/>
    <x v="1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7"/>
    <n v="16"/>
    <s v="Iowa"/>
    <x v="1"/>
    <x v="1"/>
    <x v="1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16X007"/>
    <n v="16"/>
    <s v="Iowa"/>
    <x v="1"/>
    <x v="1"/>
    <x v="1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16X007"/>
    <n v="16"/>
    <s v="Iowa"/>
    <x v="1"/>
    <x v="1"/>
    <x v="1"/>
    <x v="1"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A16X008"/>
    <n v="16"/>
    <s v="Iowa"/>
    <x v="1"/>
    <x v="1"/>
    <x v="1"/>
    <x v="1"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A16X009"/>
    <n v="16"/>
    <s v="Iowa"/>
    <x v="1"/>
    <x v="1"/>
    <x v="1"/>
    <x v="1"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A16X010"/>
    <n v="16"/>
    <s v="Iowa"/>
    <x v="1"/>
    <x v="1"/>
    <x v="1"/>
    <x v="1"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x v="2"/>
    <n v="11"/>
    <x v="0"/>
    <s v="13"/>
    <s v="111"/>
    <s v="Purchase - Expansion"/>
    <s v="08"/>
    <s v="Bus Intercity"/>
    <m/>
    <s v="Bus Intercity"/>
    <n v="1"/>
    <x v="0"/>
    <s v="1"/>
    <m/>
    <s v="1"/>
    <m/>
    <s v="3"/>
    <s v="0"/>
    <s v="8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x v="0"/>
    <n v="11"/>
    <x v="0"/>
    <s v="33"/>
    <s v="113"/>
    <s v="Construction"/>
    <s v="11"/>
    <s v="Terminal, intermodal (intercity bus)"/>
    <m/>
    <m/>
    <n v="1"/>
    <x v="0"/>
    <s v="1"/>
    <m/>
    <s v="3"/>
    <m/>
    <s v="3"/>
    <s v="1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A18X031"/>
    <n v="18"/>
    <s v="Iowa"/>
    <x v="2"/>
    <x v="2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A18X032"/>
    <n v="18"/>
    <s v="Iowa"/>
    <x v="2"/>
    <x v="2"/>
    <x v="2"/>
    <x v="1"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x v="2"/>
    <n v="11"/>
    <x v="0"/>
    <s v="13"/>
    <s v="111"/>
    <s v="Purchase - Expansion"/>
    <s v="08"/>
    <s v="Bus Intercity"/>
    <m/>
    <s v="Bus Intercity"/>
    <n v="1"/>
    <x v="0"/>
    <s v="1"/>
    <m/>
    <s v="1"/>
    <m/>
    <s v="3"/>
    <s v="0"/>
    <s v="8"/>
  </r>
  <r>
    <s v="IA18X032"/>
    <n v="18"/>
    <s v="Iowa"/>
    <x v="2"/>
    <x v="2"/>
    <x v="2"/>
    <x v="1"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x v="0"/>
    <n v="11"/>
    <x v="0"/>
    <s v="14"/>
    <s v="111"/>
    <s v="Rehabilitation / Rebuild"/>
    <s v="08"/>
    <s v="Bus Intercity"/>
    <m/>
    <s v="Bus Intercity"/>
    <n v="1"/>
    <x v="0"/>
    <s v="1"/>
    <m/>
    <s v="1"/>
    <m/>
    <s v="4"/>
    <s v="0"/>
    <s v="8"/>
  </r>
  <r>
    <s v="IA18X032"/>
    <n v="18"/>
    <s v="Iowa"/>
    <x v="2"/>
    <x v="2"/>
    <x v="2"/>
    <x v="1"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A18X032"/>
    <n v="18"/>
    <s v="Iowa"/>
    <x v="2"/>
    <x v="2"/>
    <x v="2"/>
    <x v="1"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18X032"/>
    <n v="18"/>
    <s v="Iowa"/>
    <x v="2"/>
    <x v="2"/>
    <x v="2"/>
    <x v="1"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340005"/>
    <n v="34"/>
    <s v="Iowa"/>
    <x v="4"/>
    <x v="4"/>
    <x v="4"/>
    <x v="0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IA340005"/>
    <n v="34"/>
    <s v="Iowa"/>
    <x v="4"/>
    <x v="4"/>
    <x v="4"/>
    <x v="0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IA340005"/>
    <n v="34"/>
    <s v="Iowa"/>
    <x v="4"/>
    <x v="4"/>
    <x v="4"/>
    <x v="0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A810010"/>
    <n v="81"/>
    <s v="Iowa"/>
    <x v="18"/>
    <x v="13"/>
    <x v="14"/>
    <x v="1"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x v="6"/>
    <n v="44"/>
    <x v="4"/>
    <s v="32"/>
    <s v="443"/>
    <s v="FHWA (only) Planning"/>
    <s v="80"/>
    <s v="FHWA Metropolitan Planning"/>
    <m/>
    <m/>
    <n v="4"/>
    <x v="2"/>
    <s v="4"/>
    <m/>
    <s v="3"/>
    <m/>
    <s v="2"/>
    <s v="8"/>
    <s v="0"/>
  </r>
  <r>
    <s v="IA810010"/>
    <n v="81"/>
    <s v="Iowa"/>
    <x v="18"/>
    <x v="13"/>
    <x v="14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x v="6"/>
    <n v="44"/>
    <x v="4"/>
    <s v="32"/>
    <s v="443"/>
    <s v="FHWA (only) Planning"/>
    <s v="81"/>
    <s v="FHWA Statewide Planning"/>
    <m/>
    <m/>
    <n v="4"/>
    <x v="2"/>
    <s v="4"/>
    <m/>
    <s v="3"/>
    <m/>
    <s v="2"/>
    <s v="8"/>
    <s v="1"/>
  </r>
  <r>
    <s v="IA810010"/>
    <n v="81"/>
    <s v="Iowa"/>
    <x v="18"/>
    <x v="13"/>
    <x v="14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x v="6"/>
    <n v="44"/>
    <x v="4"/>
    <s v="32"/>
    <s v="443"/>
    <s v="FHWA (only) Planning"/>
    <s v="81"/>
    <s v="FHWA Statewide Planning"/>
    <m/>
    <m/>
    <n v="4"/>
    <x v="2"/>
    <s v="4"/>
    <m/>
    <s v="3"/>
    <m/>
    <s v="2"/>
    <s v="8"/>
    <s v="1"/>
  </r>
  <r>
    <s v="IA810010"/>
    <n v="81"/>
    <s v="Iowa"/>
    <x v="18"/>
    <x v="13"/>
    <x v="14"/>
    <x v="1"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x v="6"/>
    <n v="44"/>
    <x v="4"/>
    <s v="33"/>
    <s v="443"/>
    <s v="FTA (only) Planning"/>
    <s v="90"/>
    <s v="FTA Metropolitan Planning"/>
    <m/>
    <m/>
    <n v="4"/>
    <x v="2"/>
    <s v="4"/>
    <m/>
    <s v="3"/>
    <m/>
    <s v="3"/>
    <s v="9"/>
    <s v="0"/>
  </r>
  <r>
    <s v="IA810010"/>
    <n v="81"/>
    <s v="Iowa"/>
    <x v="18"/>
    <x v="13"/>
    <x v="14"/>
    <x v="1"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x v="6"/>
    <n v="44"/>
    <x v="4"/>
    <s v="33"/>
    <s v="443"/>
    <s v="FTA (only) Planning"/>
    <s v="91"/>
    <s v="FTA Statewide Planning"/>
    <m/>
    <m/>
    <n v="4"/>
    <x v="2"/>
    <s v="4"/>
    <m/>
    <s v="3"/>
    <m/>
    <s v="3"/>
    <s v="9"/>
    <s v="1"/>
  </r>
  <r>
    <s v="IA810011"/>
    <n v="81"/>
    <s v="Iowa"/>
    <x v="18"/>
    <x v="13"/>
    <x v="14"/>
    <x v="1"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x v="6"/>
    <n v="44"/>
    <x v="4"/>
    <s v="33"/>
    <s v="443"/>
    <s v="FTA (only) Planning"/>
    <s v="90"/>
    <s v="FTA Metropolitan Planning"/>
    <m/>
    <m/>
    <n v="4"/>
    <x v="2"/>
    <s v="4"/>
    <m/>
    <s v="3"/>
    <m/>
    <s v="3"/>
    <s v="9"/>
    <s v="0"/>
  </r>
  <r>
    <s v="IA810011"/>
    <n v="81"/>
    <s v="Iowa"/>
    <x v="18"/>
    <x v="13"/>
    <x v="14"/>
    <x v="1"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x v="6"/>
    <n v="44"/>
    <x v="4"/>
    <s v="33"/>
    <s v="443"/>
    <s v="FTA (only) Planning"/>
    <s v="91"/>
    <s v="FTA Statewide Planning"/>
    <m/>
    <m/>
    <n v="4"/>
    <x v="2"/>
    <s v="4"/>
    <m/>
    <s v="3"/>
    <m/>
    <s v="3"/>
    <s v="9"/>
    <s v="1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IA85X033"/>
    <n v="85"/>
    <s v="Iowa"/>
    <x v="7"/>
    <x v="2"/>
    <x v="2"/>
    <x v="1"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85X034"/>
    <n v="85"/>
    <s v="Iowa"/>
    <x v="7"/>
    <x v="2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90X412"/>
    <n v="90"/>
    <s v="Iowa"/>
    <x v="8"/>
    <x v="6"/>
    <x v="6"/>
    <x v="1"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IA90X412"/>
    <n v="90"/>
    <s v="Iowa"/>
    <x v="8"/>
    <x v="6"/>
    <x v="6"/>
    <x v="1"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90X412"/>
    <n v="90"/>
    <s v="Iowa"/>
    <x v="8"/>
    <x v="6"/>
    <x v="6"/>
    <x v="1"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A90X412"/>
    <n v="90"/>
    <s v="Iowa"/>
    <x v="8"/>
    <x v="6"/>
    <x v="6"/>
    <x v="1"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412"/>
    <n v="90"/>
    <s v="Iowa"/>
    <x v="8"/>
    <x v="6"/>
    <x v="6"/>
    <x v="1"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A90X412"/>
    <n v="90"/>
    <s v="Iowa"/>
    <x v="8"/>
    <x v="6"/>
    <x v="6"/>
    <x v="1"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A90X413"/>
    <n v="90"/>
    <s v="Iowa"/>
    <x v="8"/>
    <x v="6"/>
    <x v="6"/>
    <x v="1"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A90X501"/>
    <n v="90"/>
    <s v="Iowa"/>
    <x v="8"/>
    <x v="6"/>
    <x v="6"/>
    <x v="1"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2"/>
    <n v="90"/>
    <s v="Iowa"/>
    <x v="8"/>
    <x v="6"/>
    <x v="6"/>
    <x v="1"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3"/>
    <n v="90"/>
    <s v="Iowa"/>
    <x v="8"/>
    <x v="6"/>
    <x v="6"/>
    <x v="1"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4"/>
    <n v="90"/>
    <s v="Iowa"/>
    <x v="8"/>
    <x v="6"/>
    <x v="6"/>
    <x v="1"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0X504"/>
    <n v="90"/>
    <s v="Iowa"/>
    <x v="8"/>
    <x v="6"/>
    <x v="6"/>
    <x v="1"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5"/>
    <n v="90"/>
    <s v="Iowa"/>
    <x v="8"/>
    <x v="6"/>
    <x v="6"/>
    <x v="1"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0X505"/>
    <n v="90"/>
    <s v="Iowa"/>
    <x v="8"/>
    <x v="6"/>
    <x v="6"/>
    <x v="1"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6"/>
    <n v="90"/>
    <s v="Iowa"/>
    <x v="8"/>
    <x v="6"/>
    <x v="6"/>
    <x v="1"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0X506"/>
    <n v="90"/>
    <s v="Iowa"/>
    <x v="8"/>
    <x v="6"/>
    <x v="6"/>
    <x v="1"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6"/>
    <n v="90"/>
    <s v="Iowa"/>
    <x v="8"/>
    <x v="6"/>
    <x v="6"/>
    <x v="1"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A90X507"/>
    <n v="90"/>
    <s v="Iowa"/>
    <x v="8"/>
    <x v="6"/>
    <x v="6"/>
    <x v="1"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A90X507"/>
    <n v="90"/>
    <s v="Iowa"/>
    <x v="8"/>
    <x v="6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0X507"/>
    <n v="90"/>
    <s v="Iowa"/>
    <x v="8"/>
    <x v="6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0X507"/>
    <n v="90"/>
    <s v="Iowa"/>
    <x v="8"/>
    <x v="6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0X507"/>
    <n v="90"/>
    <s v="Iowa"/>
    <x v="8"/>
    <x v="6"/>
    <x v="6"/>
    <x v="1"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A90X508"/>
    <n v="90"/>
    <s v="Iowa"/>
    <x v="8"/>
    <x v="6"/>
    <x v="6"/>
    <x v="1"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A90X508"/>
    <n v="90"/>
    <s v="Iowa"/>
    <x v="8"/>
    <x v="6"/>
    <x v="6"/>
    <x v="1"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A90X508"/>
    <n v="90"/>
    <s v="Iowa"/>
    <x v="8"/>
    <x v="6"/>
    <x v="6"/>
    <x v="1"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A90X509"/>
    <n v="90"/>
    <s v="Iowa"/>
    <x v="8"/>
    <x v="6"/>
    <x v="6"/>
    <x v="1"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A90X510"/>
    <n v="90"/>
    <s v="Iowa"/>
    <x v="8"/>
    <x v="6"/>
    <x v="6"/>
    <x v="1"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A95X014"/>
    <n v="95"/>
    <s v="Iowa"/>
    <x v="9"/>
    <x v="6"/>
    <x v="6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A95X014"/>
    <n v="95"/>
    <s v="Iowa"/>
    <x v="9"/>
    <x v="6"/>
    <x v="6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x v="0"/>
    <s v="11"/>
    <x v="0"/>
    <s v="79"/>
    <s v="117"/>
    <s v="Project Admin."/>
    <s v="00"/>
    <s v="Project Admin."/>
    <m/>
    <m/>
    <s v="1"/>
    <x v="0"/>
    <s v="1"/>
    <m/>
    <s v="7"/>
    <m/>
    <s v="9"/>
    <s v="0"/>
    <s v="0"/>
  </r>
  <r>
    <s v="IA95X014"/>
    <n v="95"/>
    <s v="Iowa"/>
    <x v="9"/>
    <x v="6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A95X014"/>
    <n v="95"/>
    <s v="Iowa"/>
    <x v="9"/>
    <x v="6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A95X014"/>
    <n v="95"/>
    <s v="Iowa"/>
    <x v="9"/>
    <x v="6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A95X014"/>
    <n v="95"/>
    <s v="Iowa"/>
    <x v="9"/>
    <x v="6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A95X018"/>
    <n v="95"/>
    <s v="Iowa"/>
    <x v="9"/>
    <x v="6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A95X021"/>
    <n v="95"/>
    <s v="Iowa"/>
    <x v="9"/>
    <x v="6"/>
    <x v="6"/>
    <x v="1"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IA95X021"/>
    <n v="95"/>
    <s v="Iowa"/>
    <x v="9"/>
    <x v="6"/>
    <x v="6"/>
    <x v="1"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A95X022"/>
    <n v="95"/>
    <s v="Iowa"/>
    <x v="9"/>
    <x v="6"/>
    <x v="6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IA95X022"/>
    <n v="95"/>
    <s v="Iowa"/>
    <x v="9"/>
    <x v="6"/>
    <x v="6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6X039"/>
    <n v="16"/>
    <s v="Idaho"/>
    <x v="1"/>
    <x v="1"/>
    <x v="1"/>
    <x v="1"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ID16X040"/>
    <n v="16"/>
    <s v="Idaho"/>
    <x v="1"/>
    <x v="1"/>
    <x v="1"/>
    <x v="1"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D16X042"/>
    <n v="16"/>
    <s v="Idaho"/>
    <x v="1"/>
    <x v="1"/>
    <x v="1"/>
    <x v="1"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D16X042"/>
    <n v="16"/>
    <s v="Idaho"/>
    <x v="1"/>
    <x v="1"/>
    <x v="1"/>
    <x v="1"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D16X042"/>
    <n v="16"/>
    <s v="Idaho"/>
    <x v="1"/>
    <x v="1"/>
    <x v="1"/>
    <x v="1"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16X042"/>
    <n v="16"/>
    <s v="Idaho"/>
    <x v="1"/>
    <x v="1"/>
    <x v="1"/>
    <x v="1"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6X042"/>
    <n v="16"/>
    <s v="Idaho"/>
    <x v="1"/>
    <x v="1"/>
    <x v="1"/>
    <x v="1"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6X042"/>
    <n v="16"/>
    <s v="Idaho"/>
    <x v="1"/>
    <x v="1"/>
    <x v="1"/>
    <x v="1"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D18X041"/>
    <n v="18"/>
    <s v="Idaho"/>
    <x v="2"/>
    <x v="2"/>
    <x v="2"/>
    <x v="1"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D18X045"/>
    <n v="18"/>
    <s v="Idaho"/>
    <x v="2"/>
    <x v="2"/>
    <x v="2"/>
    <x v="1"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ID18X048"/>
    <n v="18"/>
    <s v="Idaho"/>
    <x v="2"/>
    <x v="2"/>
    <x v="2"/>
    <x v="1"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8"/>
    <n v="18"/>
    <s v="Idaho"/>
    <x v="2"/>
    <x v="2"/>
    <x v="2"/>
    <x v="1"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8"/>
    <n v="18"/>
    <s v="Idaho"/>
    <x v="2"/>
    <x v="2"/>
    <x v="2"/>
    <x v="1"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8"/>
    <n v="18"/>
    <s v="Idaho"/>
    <x v="2"/>
    <x v="2"/>
    <x v="2"/>
    <x v="1"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49"/>
    <n v="18"/>
    <s v="Idaho"/>
    <x v="2"/>
    <x v="2"/>
    <x v="2"/>
    <x v="1"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49"/>
    <n v="18"/>
    <s v="Idaho"/>
    <x v="2"/>
    <x v="2"/>
    <x v="2"/>
    <x v="1"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D18X051"/>
    <n v="18"/>
    <s v="Idaho"/>
    <x v="2"/>
    <x v="2"/>
    <x v="2"/>
    <x v="1"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x v="0"/>
    <n v="11"/>
    <x v="0"/>
    <s v="14"/>
    <s v="111"/>
    <s v="Rehabilitation / Rebuild"/>
    <s v="03"/>
    <s v="30 ft Bus"/>
    <m/>
    <s v="30 ft Bus"/>
    <n v="1"/>
    <x v="0"/>
    <s v="1"/>
    <m/>
    <s v="1"/>
    <m/>
    <s v="4"/>
    <s v="0"/>
    <s v="3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D340001"/>
    <n v="34"/>
    <s v="Idaho"/>
    <x v="4"/>
    <x v="4"/>
    <x v="4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D800023"/>
    <n v="80"/>
    <s v="Idaho"/>
    <x v="25"/>
    <x v="13"/>
    <x v="14"/>
    <x v="1"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D800025"/>
    <n v="80"/>
    <s v="Idaho"/>
    <x v="25"/>
    <x v="13"/>
    <x v="14"/>
    <x v="1"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D90X119"/>
    <n v="90"/>
    <s v="Idaho"/>
    <x v="8"/>
    <x v="6"/>
    <x v="6"/>
    <x v="1"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ID90X119"/>
    <n v="90"/>
    <s v="Idaho"/>
    <x v="8"/>
    <x v="6"/>
    <x v="6"/>
    <x v="1"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ID90X119"/>
    <n v="90"/>
    <s v="Idaho"/>
    <x v="8"/>
    <x v="6"/>
    <x v="6"/>
    <x v="1"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ID90X124"/>
    <n v="90"/>
    <s v="Idaho"/>
    <x v="8"/>
    <x v="6"/>
    <x v="6"/>
    <x v="1"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x v="0"/>
    <s v="11"/>
    <x v="0"/>
    <s v="7C"/>
    <s v="117"/>
    <s v="Non Fixed Route ADA Para Service"/>
    <s v="00"/>
    <s v="Non Fixed Route ADA Para Service"/>
    <m/>
    <m/>
    <s v="1"/>
    <x v="0"/>
    <s v="1"/>
    <m/>
    <s v="7"/>
    <m/>
    <s v="C"/>
    <s v="0"/>
    <s v="0"/>
  </r>
  <r>
    <s v="ID90X130"/>
    <n v="90"/>
    <s v="Idaho"/>
    <x v="8"/>
    <x v="6"/>
    <x v="6"/>
    <x v="1"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x v="5"/>
    <s v="11"/>
    <x v="0"/>
    <s v="42"/>
    <s v="114"/>
    <s v="Acquisition"/>
    <s v="07"/>
    <s v="ADP Hardware"/>
    <m/>
    <m/>
    <s v="1"/>
    <x v="0"/>
    <s v="1"/>
    <m/>
    <s v="4"/>
    <m/>
    <s v="2"/>
    <s v="0"/>
    <s v="7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D90X133"/>
    <n v="90"/>
    <s v="Idaho"/>
    <x v="8"/>
    <x v="6"/>
    <x v="6"/>
    <x v="1"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D90X134"/>
    <n v="90"/>
    <s v="Idaho"/>
    <x v="8"/>
    <x v="6"/>
    <x v="6"/>
    <x v="1"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D90X134"/>
    <n v="90"/>
    <s v="Idaho"/>
    <x v="8"/>
    <x v="6"/>
    <x v="6"/>
    <x v="1"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D90X135"/>
    <n v="90"/>
    <s v="Idaho"/>
    <x v="8"/>
    <x v="6"/>
    <x v="6"/>
    <x v="1"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D90X135"/>
    <n v="90"/>
    <s v="Idaho"/>
    <x v="8"/>
    <x v="6"/>
    <x v="6"/>
    <x v="1"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D90X135"/>
    <n v="90"/>
    <s v="Idaho"/>
    <x v="8"/>
    <x v="6"/>
    <x v="6"/>
    <x v="1"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x v="0"/>
    <n v="11"/>
    <x v="0"/>
    <s v="33"/>
    <s v="113"/>
    <s v="Construction"/>
    <s v="09"/>
    <s v="Route Signing"/>
    <m/>
    <m/>
    <n v="1"/>
    <x v="0"/>
    <s v="1"/>
    <m/>
    <s v="3"/>
    <m/>
    <s v="3"/>
    <s v="0"/>
    <s v="9"/>
  </r>
  <r>
    <s v="ID90X135"/>
    <n v="90"/>
    <s v="Idaho"/>
    <x v="8"/>
    <x v="6"/>
    <x v="6"/>
    <x v="1"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D90X135"/>
    <n v="90"/>
    <s v="Idaho"/>
    <x v="8"/>
    <x v="6"/>
    <x v="6"/>
    <x v="1"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x v="0"/>
    <n v="11"/>
    <x v="0"/>
    <s v="31"/>
    <s v="113"/>
    <s v="Engineering and Design"/>
    <s v="04"/>
    <s v="Park and Ride Lot"/>
    <m/>
    <m/>
    <n v="1"/>
    <x v="0"/>
    <s v="1"/>
    <m/>
    <s v="3"/>
    <m/>
    <s v="1"/>
    <s v="0"/>
    <s v="4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ID90X137"/>
    <n v="90"/>
    <s v="Idaho"/>
    <x v="8"/>
    <x v="6"/>
    <x v="6"/>
    <x v="1"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38"/>
    <n v="90"/>
    <s v="Idaho"/>
    <x v="8"/>
    <x v="6"/>
    <x v="6"/>
    <x v="1"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ID90X140"/>
    <n v="90"/>
    <s v="Idaho"/>
    <x v="8"/>
    <x v="6"/>
    <x v="6"/>
    <x v="1"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x v="0"/>
    <n v="11"/>
    <x v="0"/>
    <s v="36"/>
    <s v="113"/>
    <s v="Lease"/>
    <s v="01"/>
    <s v="Terminal, Bus"/>
    <m/>
    <m/>
    <n v="1"/>
    <x v="0"/>
    <s v="1"/>
    <m/>
    <s v="3"/>
    <m/>
    <s v="6"/>
    <s v="0"/>
    <s v="1"/>
  </r>
  <r>
    <s v="ID90X140"/>
    <n v="90"/>
    <s v="Idaho"/>
    <x v="8"/>
    <x v="6"/>
    <x v="6"/>
    <x v="1"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ID90X140"/>
    <n v="90"/>
    <s v="Idaho"/>
    <x v="8"/>
    <x v="6"/>
    <x v="6"/>
    <x v="1"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40"/>
    <n v="90"/>
    <s v="Idaho"/>
    <x v="8"/>
    <x v="6"/>
    <x v="6"/>
    <x v="1"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40"/>
    <n v="90"/>
    <s v="Idaho"/>
    <x v="8"/>
    <x v="6"/>
    <x v="6"/>
    <x v="1"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42"/>
    <n v="90"/>
    <s v="Idaho"/>
    <x v="8"/>
    <x v="6"/>
    <x v="6"/>
    <x v="1"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42"/>
    <n v="90"/>
    <s v="Idaho"/>
    <x v="8"/>
    <x v="6"/>
    <x v="6"/>
    <x v="1"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42"/>
    <n v="90"/>
    <s v="Idaho"/>
    <x v="8"/>
    <x v="6"/>
    <x v="6"/>
    <x v="1"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44"/>
    <n v="90"/>
    <s v="Idaho"/>
    <x v="8"/>
    <x v="6"/>
    <x v="6"/>
    <x v="1"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ID90X144"/>
    <n v="90"/>
    <s v="Idaho"/>
    <x v="8"/>
    <x v="6"/>
    <x v="6"/>
    <x v="1"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ID90X144"/>
    <n v="90"/>
    <s v="Idaho"/>
    <x v="8"/>
    <x v="6"/>
    <x v="6"/>
    <x v="1"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ID90X144"/>
    <n v="90"/>
    <s v="Idaho"/>
    <x v="8"/>
    <x v="6"/>
    <x v="6"/>
    <x v="1"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x v="0"/>
    <n v="11"/>
    <x v="0"/>
    <s v="33"/>
    <s v="113"/>
    <s v="Construction"/>
    <s v="07"/>
    <s v="Surveillance/Security "/>
    <m/>
    <m/>
    <n v="1"/>
    <x v="0"/>
    <s v="1"/>
    <m/>
    <s v="3"/>
    <m/>
    <s v="3"/>
    <s v="0"/>
    <s v="7"/>
  </r>
  <r>
    <s v="ID90X145"/>
    <n v="90"/>
    <s v="Idaho"/>
    <x v="8"/>
    <x v="6"/>
    <x v="6"/>
    <x v="1"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x v="0"/>
    <n v="11"/>
    <x v="0"/>
    <s v="36"/>
    <s v="113"/>
    <s v="Lease"/>
    <s v="01"/>
    <s v="Terminal, Bus"/>
    <m/>
    <m/>
    <n v="1"/>
    <x v="0"/>
    <s v="1"/>
    <m/>
    <s v="3"/>
    <m/>
    <s v="6"/>
    <s v="0"/>
    <s v="1"/>
  </r>
  <r>
    <s v="ID90X145"/>
    <n v="90"/>
    <s v="Idaho"/>
    <x v="8"/>
    <x v="6"/>
    <x v="6"/>
    <x v="1"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D90X145"/>
    <n v="90"/>
    <s v="Idaho"/>
    <x v="8"/>
    <x v="6"/>
    <x v="6"/>
    <x v="1"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D90X145"/>
    <n v="90"/>
    <s v="Idaho"/>
    <x v="8"/>
    <x v="6"/>
    <x v="6"/>
    <x v="1"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D90X147"/>
    <n v="90"/>
    <s v="Idaho"/>
    <x v="8"/>
    <x v="6"/>
    <x v="6"/>
    <x v="1"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ID90X147"/>
    <n v="90"/>
    <s v="Idaho"/>
    <x v="8"/>
    <x v="6"/>
    <x v="6"/>
    <x v="1"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ID90X149"/>
    <n v="90"/>
    <s v="Idaho"/>
    <x v="8"/>
    <x v="6"/>
    <x v="6"/>
    <x v="1"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D90X149"/>
    <n v="90"/>
    <s v="Idaho"/>
    <x v="8"/>
    <x v="6"/>
    <x v="6"/>
    <x v="1"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D90X149"/>
    <n v="90"/>
    <s v="Idaho"/>
    <x v="8"/>
    <x v="6"/>
    <x v="6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D90X149"/>
    <n v="90"/>
    <s v="Idaho"/>
    <x v="8"/>
    <x v="6"/>
    <x v="6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D95X015"/>
    <n v="95"/>
    <s v="Idaho"/>
    <x v="9"/>
    <x v="6"/>
    <x v="6"/>
    <x v="1"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D95X015"/>
    <n v="95"/>
    <s v="Idaho"/>
    <x v="9"/>
    <x v="6"/>
    <x v="6"/>
    <x v="1"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IL040086"/>
    <n v="4"/>
    <s v="Illinois"/>
    <x v="13"/>
    <x v="0"/>
    <x v="4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L040086"/>
    <n v="4"/>
    <s v="Illinois"/>
    <x v="13"/>
    <x v="0"/>
    <x v="4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L040086"/>
    <n v="4"/>
    <s v="Illinois"/>
    <x v="13"/>
    <x v="0"/>
    <x v="4"/>
    <x v="0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x v="2"/>
    <n v="11"/>
    <x v="0"/>
    <s v="13"/>
    <s v="111"/>
    <s v="Purchase - Expansion"/>
    <s v="40"/>
    <s v="Spare Parts / Assoc Capital Maintenance Items"/>
    <m/>
    <s v="Spare Parts / Assoc Capital Maintenance Items"/>
    <n v="1"/>
    <x v="0"/>
    <s v="1"/>
    <m/>
    <s v="1"/>
    <m/>
    <s v="3"/>
    <s v="4"/>
    <s v="0"/>
  </r>
  <r>
    <s v="IL040087"/>
    <n v="4"/>
    <s v="Illinois"/>
    <x v="13"/>
    <x v="0"/>
    <x v="4"/>
    <x v="0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L16X008"/>
    <n v="16"/>
    <s v="Illinois"/>
    <x v="1"/>
    <x v="1"/>
    <x v="1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09"/>
    <n v="16"/>
    <s v="Illinois"/>
    <x v="1"/>
    <x v="1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16X010"/>
    <n v="16"/>
    <s v="Illinois"/>
    <x v="1"/>
    <x v="1"/>
    <x v="1"/>
    <x v="1"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16X011"/>
    <n v="16"/>
    <s v="Illinois"/>
    <x v="1"/>
    <x v="1"/>
    <x v="1"/>
    <x v="1"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x v="4"/>
    <n v="12"/>
    <x v="3"/>
    <s v="63"/>
    <s v="126"/>
    <s v="Construction"/>
    <s v="02"/>
    <s v="Communications Systems"/>
    <m/>
    <m/>
    <n v="1"/>
    <x v="0"/>
    <s v="2"/>
    <m/>
    <s v="6"/>
    <m/>
    <s v="3"/>
    <s v="0"/>
    <s v="2"/>
  </r>
  <r>
    <s v="IL16X011"/>
    <n v="16"/>
    <s v="Illinois"/>
    <x v="1"/>
    <x v="1"/>
    <x v="1"/>
    <x v="1"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IL16X012"/>
    <n v="16"/>
    <s v="Illinois"/>
    <x v="1"/>
    <x v="1"/>
    <x v="1"/>
    <x v="1"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IL16X012"/>
    <n v="16"/>
    <s v="Illinois"/>
    <x v="1"/>
    <x v="1"/>
    <x v="1"/>
    <x v="1"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6X012"/>
    <n v="16"/>
    <s v="Illinois"/>
    <x v="1"/>
    <x v="1"/>
    <x v="1"/>
    <x v="1"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IL16X013"/>
    <n v="16"/>
    <s v="Illinois"/>
    <x v="1"/>
    <x v="1"/>
    <x v="1"/>
    <x v="1"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x v="0"/>
    <n v="11"/>
    <x v="0"/>
    <s v="72"/>
    <s v="117"/>
    <s v="Force Account"/>
    <s v="03"/>
    <s v="Force Account"/>
    <m/>
    <m/>
    <n v="1"/>
    <x v="0"/>
    <s v="1"/>
    <m/>
    <s v="7"/>
    <m/>
    <s v="2"/>
    <s v="0"/>
    <s v="3"/>
  </r>
  <r>
    <s v="IL16X013"/>
    <n v="16"/>
    <s v="Illinois"/>
    <x v="1"/>
    <x v="1"/>
    <x v="1"/>
    <x v="1"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x v="0"/>
    <n v="11"/>
    <x v="0"/>
    <s v="72"/>
    <s v="117"/>
    <s v="Force Account"/>
    <s v="04"/>
    <s v="Force Account"/>
    <m/>
    <m/>
    <n v="1"/>
    <x v="0"/>
    <s v="1"/>
    <m/>
    <s v="7"/>
    <m/>
    <s v="2"/>
    <s v="0"/>
    <s v="4"/>
  </r>
  <r>
    <s v="IL16X013"/>
    <n v="16"/>
    <s v="Illinois"/>
    <x v="1"/>
    <x v="1"/>
    <x v="1"/>
    <x v="1"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x v="0"/>
    <n v="11"/>
    <x v="0"/>
    <s v="61"/>
    <s v="116"/>
    <s v="Engineering and Design"/>
    <s v="01"/>
    <s v="Train Control/Signal System"/>
    <m/>
    <m/>
    <n v="1"/>
    <x v="0"/>
    <s v="1"/>
    <m/>
    <s v="6"/>
    <m/>
    <s v="1"/>
    <s v="0"/>
    <s v="1"/>
  </r>
  <r>
    <s v="IL16X013"/>
    <n v="16"/>
    <s v="Illinois"/>
    <x v="1"/>
    <x v="1"/>
    <x v="1"/>
    <x v="1"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x v="0"/>
    <n v="11"/>
    <x v="0"/>
    <s v="63"/>
    <s v="116"/>
    <s v="Construction"/>
    <s v="01"/>
    <s v="Train Control/Signal System"/>
    <m/>
    <m/>
    <n v="1"/>
    <x v="0"/>
    <s v="1"/>
    <m/>
    <s v="6"/>
    <m/>
    <s v="3"/>
    <s v="0"/>
    <s v="1"/>
  </r>
  <r>
    <s v="IL18X032"/>
    <n v="18"/>
    <s v="Illinois"/>
    <x v="2"/>
    <x v="2"/>
    <x v="2"/>
    <x v="1"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18X032"/>
    <n v="18"/>
    <s v="Illinois"/>
    <x v="2"/>
    <x v="2"/>
    <x v="2"/>
    <x v="1"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L18X032"/>
    <n v="18"/>
    <s v="Illinois"/>
    <x v="2"/>
    <x v="2"/>
    <x v="2"/>
    <x v="1"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18X032"/>
    <n v="18"/>
    <s v="Illinois"/>
    <x v="2"/>
    <x v="2"/>
    <x v="2"/>
    <x v="1"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IL18X032"/>
    <n v="18"/>
    <s v="Illinois"/>
    <x v="2"/>
    <x v="2"/>
    <x v="2"/>
    <x v="1"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IL18X032"/>
    <n v="18"/>
    <s v="Illinois"/>
    <x v="2"/>
    <x v="2"/>
    <x v="2"/>
    <x v="1"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IL267010"/>
    <n v="26"/>
    <s v="Illinois"/>
    <x v="3"/>
    <x v="3"/>
    <x v="3"/>
    <x v="1"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IL267010"/>
    <n v="26"/>
    <s v="Illinois"/>
    <x v="3"/>
    <x v="3"/>
    <x v="3"/>
    <x v="1"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x v="8"/>
    <n v="55"/>
    <x v="6"/>
    <s v="72"/>
    <s v="557"/>
    <s v="Research Projects"/>
    <s v="00"/>
    <s v="Service Operations"/>
    <m/>
    <m/>
    <n v="5"/>
    <x v="3"/>
    <s v="5"/>
    <m/>
    <s v="7"/>
    <m/>
    <s v="2"/>
    <s v="0"/>
    <s v="0"/>
  </r>
  <r>
    <s v="IL267010"/>
    <n v="26"/>
    <s v="Illinois"/>
    <x v="3"/>
    <x v="3"/>
    <x v="3"/>
    <x v="1"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IL267010"/>
    <n v="26"/>
    <s v="Illinois"/>
    <x v="3"/>
    <x v="3"/>
    <x v="3"/>
    <x v="1"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IL267101"/>
    <n v="26"/>
    <s v="Illinois"/>
    <x v="3"/>
    <x v="3"/>
    <x v="3"/>
    <x v="1"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IL340001"/>
    <n v="34"/>
    <s v="Illinois"/>
    <x v="4"/>
    <x v="4"/>
    <x v="4"/>
    <x v="0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IL340001"/>
    <n v="34"/>
    <s v="Illinois"/>
    <x v="4"/>
    <x v="4"/>
    <x v="4"/>
    <x v="0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340001"/>
    <n v="34"/>
    <s v="Illinois"/>
    <x v="4"/>
    <x v="4"/>
    <x v="4"/>
    <x v="0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IL340001"/>
    <n v="34"/>
    <s v="Illinois"/>
    <x v="4"/>
    <x v="4"/>
    <x v="4"/>
    <x v="0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02"/>
    <s v="Force Account"/>
    <m/>
    <m/>
    <n v="1"/>
    <x v="0"/>
    <s v="1"/>
    <m/>
    <s v="7"/>
    <m/>
    <s v="2"/>
    <s v="0"/>
    <s v="2"/>
  </r>
  <r>
    <s v="IL340001"/>
    <n v="34"/>
    <s v="Illinois"/>
    <x v="4"/>
    <x v="4"/>
    <x v="4"/>
    <x v="0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IL340001"/>
    <n v="34"/>
    <s v="Illinois"/>
    <x v="4"/>
    <x v="4"/>
    <x v="4"/>
    <x v="0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340006"/>
    <n v="34"/>
    <s v="Illinois"/>
    <x v="4"/>
    <x v="4"/>
    <x v="4"/>
    <x v="0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IL340006"/>
    <n v="34"/>
    <s v="Illinois"/>
    <x v="4"/>
    <x v="4"/>
    <x v="4"/>
    <x v="0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340006"/>
    <n v="34"/>
    <s v="Illinois"/>
    <x v="4"/>
    <x v="4"/>
    <x v="4"/>
    <x v="0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x v="0"/>
    <n v="11"/>
    <x v="0"/>
    <s v="14"/>
    <s v="111"/>
    <s v="Rehabilitation / Rebuild"/>
    <s v="06"/>
    <s v="Bus Articulated"/>
    <m/>
    <s v="Bus Articulated"/>
    <n v="1"/>
    <x v="0"/>
    <s v="1"/>
    <m/>
    <s v="1"/>
    <m/>
    <s v="4"/>
    <s v="0"/>
    <s v="6"/>
  </r>
  <r>
    <s v="IL340006"/>
    <n v="34"/>
    <s v="Illinois"/>
    <x v="4"/>
    <x v="4"/>
    <x v="4"/>
    <x v="0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02"/>
    <s v="Force Account"/>
    <m/>
    <m/>
    <n v="1"/>
    <x v="0"/>
    <s v="1"/>
    <m/>
    <s v="7"/>
    <m/>
    <s v="2"/>
    <s v="0"/>
    <s v="2"/>
  </r>
  <r>
    <s v="IL340006"/>
    <n v="34"/>
    <s v="Illinois"/>
    <x v="4"/>
    <x v="4"/>
    <x v="4"/>
    <x v="0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IL340006"/>
    <n v="34"/>
    <s v="Illinois"/>
    <x v="4"/>
    <x v="4"/>
    <x v="4"/>
    <x v="0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340007"/>
    <n v="34"/>
    <s v="Illinois"/>
    <x v="4"/>
    <x v="4"/>
    <x v="4"/>
    <x v="0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340007"/>
    <n v="34"/>
    <s v="Illinois"/>
    <x v="4"/>
    <x v="4"/>
    <x v="4"/>
    <x v="0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L340007"/>
    <n v="34"/>
    <s v="Illinois"/>
    <x v="4"/>
    <x v="4"/>
    <x v="4"/>
    <x v="0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340007"/>
    <n v="34"/>
    <s v="Illinois"/>
    <x v="4"/>
    <x v="4"/>
    <x v="4"/>
    <x v="0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IL340007"/>
    <n v="34"/>
    <s v="Illinois"/>
    <x v="4"/>
    <x v="4"/>
    <x v="4"/>
    <x v="0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340008"/>
    <n v="34"/>
    <s v="Illinois"/>
    <x v="4"/>
    <x v="4"/>
    <x v="4"/>
    <x v="0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340008"/>
    <n v="34"/>
    <s v="Illinois"/>
    <x v="4"/>
    <x v="4"/>
    <x v="4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L340008"/>
    <n v="34"/>
    <s v="Illinois"/>
    <x v="4"/>
    <x v="4"/>
    <x v="4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L340008"/>
    <n v="34"/>
    <s v="Illinois"/>
    <x v="4"/>
    <x v="4"/>
    <x v="4"/>
    <x v="0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IL340008"/>
    <n v="34"/>
    <s v="Illinois"/>
    <x v="4"/>
    <x v="4"/>
    <x v="4"/>
    <x v="0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380042"/>
    <n v="38"/>
    <s v="Illinois"/>
    <x v="11"/>
    <x v="7"/>
    <x v="8"/>
    <x v="1"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IL540005"/>
    <n v="54"/>
    <s v="Illinois"/>
    <x v="5"/>
    <x v="5"/>
    <x v="5"/>
    <x v="0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2"/>
    <s v="Commuter Rail Self Propelled - Elec."/>
    <s v="Commuter Rail Self Propelled - Elec."/>
    <m/>
    <n v="1"/>
    <x v="0"/>
    <s v="2"/>
    <m/>
    <s v="1"/>
    <m/>
    <s v="4"/>
    <s v="2"/>
    <s v="2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2"/>
    <s v="3rd party Contract"/>
    <m/>
    <m/>
    <n v="1"/>
    <x v="0"/>
    <s v="2"/>
    <m/>
    <s v="7"/>
    <m/>
    <s v="1"/>
    <s v="0"/>
    <s v="2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2"/>
    <s v="Force Account"/>
    <m/>
    <m/>
    <n v="1"/>
    <x v="0"/>
    <s v="2"/>
    <m/>
    <s v="7"/>
    <m/>
    <s v="2"/>
    <s v="0"/>
    <s v="2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x v="4"/>
    <n v="12"/>
    <x v="3"/>
    <s v="73"/>
    <s v="127"/>
    <s v="Contingencies"/>
    <s v="00"/>
    <s v="Contingencies"/>
    <m/>
    <m/>
    <n v="1"/>
    <x v="0"/>
    <s v="2"/>
    <m/>
    <s v="7"/>
    <m/>
    <s v="3"/>
    <s v="0"/>
    <s v="0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IL540006"/>
    <n v="54"/>
    <s v="Illinois"/>
    <x v="5"/>
    <x v="5"/>
    <x v="5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IL647001"/>
    <n v="64"/>
    <s v="Illinois"/>
    <x v="16"/>
    <x v="11"/>
    <x v="12"/>
    <x v="1"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x v="8"/>
    <n v="55"/>
    <x v="6"/>
    <s v="10"/>
    <s v="551"/>
    <s v="Research Projects"/>
    <s v="00"/>
    <s v="Research Projects"/>
    <m/>
    <m/>
    <n v="5"/>
    <x v="3"/>
    <s v="5"/>
    <m/>
    <s v="1"/>
    <m/>
    <s v="0"/>
    <s v="0"/>
    <s v="0"/>
  </r>
  <r>
    <s v="IL647001"/>
    <n v="64"/>
    <s v="Illinois"/>
    <x v="16"/>
    <x v="11"/>
    <x v="12"/>
    <x v="1"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IL647001"/>
    <n v="64"/>
    <s v="Illinois"/>
    <x v="16"/>
    <x v="11"/>
    <x v="12"/>
    <x v="1"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IL647001"/>
    <n v="64"/>
    <s v="Illinois"/>
    <x v="16"/>
    <x v="11"/>
    <x v="12"/>
    <x v="1"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IL800012"/>
    <n v="80"/>
    <s v="Illinois"/>
    <x v="25"/>
    <x v="13"/>
    <x v="14"/>
    <x v="1"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IL90X596"/>
    <n v="90"/>
    <s v="Illinois"/>
    <x v="8"/>
    <x v="6"/>
    <x v="6"/>
    <x v="1"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IL90X596"/>
    <n v="90"/>
    <s v="Illinois"/>
    <x v="8"/>
    <x v="6"/>
    <x v="6"/>
    <x v="1"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596"/>
    <n v="90"/>
    <s v="Illinois"/>
    <x v="8"/>
    <x v="6"/>
    <x v="6"/>
    <x v="1"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x v="5"/>
    <n v="11"/>
    <x v="0"/>
    <s v="41"/>
    <s v="114"/>
    <s v="Engineering and Design"/>
    <s v="01"/>
    <s v="Admin/Maint Facility"/>
    <m/>
    <m/>
    <n v="1"/>
    <x v="0"/>
    <s v="1"/>
    <m/>
    <s v="4"/>
    <m/>
    <s v="1"/>
    <s v="0"/>
    <s v="1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IL90X716"/>
    <n v="90"/>
    <s v="Illinois"/>
    <x v="8"/>
    <x v="6"/>
    <x v="6"/>
    <x v="1"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L90X720"/>
    <n v="90"/>
    <s v="Illinois"/>
    <x v="8"/>
    <x v="6"/>
    <x v="6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20"/>
    <n v="90"/>
    <s v="Illinois"/>
    <x v="8"/>
    <x v="6"/>
    <x v="6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x v="0"/>
    <n v="11"/>
    <x v="0"/>
    <s v="94"/>
    <s v="119"/>
    <s v="Rehab / Renovation"/>
    <s v="03"/>
    <s v="Landscaping/Scenic Beautification"/>
    <m/>
    <m/>
    <n v="1"/>
    <x v="0"/>
    <s v="1"/>
    <m/>
    <s v="9"/>
    <m/>
    <s v="4"/>
    <s v="0"/>
    <s v="3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L90X722"/>
    <n v="90"/>
    <s v="Illinois"/>
    <x v="8"/>
    <x v="6"/>
    <x v="6"/>
    <x v="1"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L90X723"/>
    <n v="90"/>
    <s v="Illinois"/>
    <x v="8"/>
    <x v="6"/>
    <x v="6"/>
    <x v="1"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IL90X731"/>
    <n v="90"/>
    <s v="Illinois"/>
    <x v="8"/>
    <x v="6"/>
    <x v="6"/>
    <x v="1"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33"/>
    <n v="90"/>
    <s v="Illinois"/>
    <x v="8"/>
    <x v="6"/>
    <x v="6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x v="5"/>
    <n v="11"/>
    <x v="0"/>
    <s v="43"/>
    <s v="114"/>
    <s v="Construction"/>
    <s v="01"/>
    <s v="Admin/Maint Facility"/>
    <m/>
    <m/>
    <n v="1"/>
    <x v="0"/>
    <s v="1"/>
    <m/>
    <s v="4"/>
    <m/>
    <s v="3"/>
    <s v="0"/>
    <s v="1"/>
  </r>
  <r>
    <s v="IL90X733"/>
    <n v="90"/>
    <s v="Illinois"/>
    <x v="8"/>
    <x v="6"/>
    <x v="6"/>
    <x v="1"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L90X733"/>
    <n v="90"/>
    <s v="Illinois"/>
    <x v="8"/>
    <x v="6"/>
    <x v="6"/>
    <x v="1"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IL90X733"/>
    <n v="90"/>
    <s v="Illinois"/>
    <x v="8"/>
    <x v="6"/>
    <x v="6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x v="5"/>
    <n v="11"/>
    <x v="0"/>
    <s v="43"/>
    <s v="114"/>
    <s v="Construction"/>
    <s v="01"/>
    <s v="Admin/Maint Facility"/>
    <m/>
    <m/>
    <n v="1"/>
    <x v="0"/>
    <s v="1"/>
    <m/>
    <s v="4"/>
    <m/>
    <s v="3"/>
    <s v="0"/>
    <s v="1"/>
  </r>
  <r>
    <s v="IL90X733"/>
    <n v="90"/>
    <s v="Illinois"/>
    <x v="8"/>
    <x v="6"/>
    <x v="6"/>
    <x v="1"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90X733"/>
    <n v="90"/>
    <s v="Illinois"/>
    <x v="8"/>
    <x v="6"/>
    <x v="6"/>
    <x v="1"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L90X735"/>
    <n v="90"/>
    <s v="Illinois"/>
    <x v="8"/>
    <x v="6"/>
    <x v="6"/>
    <x v="1"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90X735"/>
    <n v="90"/>
    <s v="Illinois"/>
    <x v="8"/>
    <x v="6"/>
    <x v="6"/>
    <x v="1"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L90X735"/>
    <n v="90"/>
    <s v="Illinois"/>
    <x v="8"/>
    <x v="6"/>
    <x v="6"/>
    <x v="1"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L90X735"/>
    <n v="90"/>
    <s v="Illinois"/>
    <x v="8"/>
    <x v="6"/>
    <x v="6"/>
    <x v="1"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IL90X735"/>
    <n v="90"/>
    <s v="Illinois"/>
    <x v="8"/>
    <x v="6"/>
    <x v="6"/>
    <x v="1"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35"/>
    <n v="90"/>
    <s v="Illinois"/>
    <x v="8"/>
    <x v="6"/>
    <x v="6"/>
    <x v="1"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L90X736"/>
    <n v="90"/>
    <s v="Illinois"/>
    <x v="8"/>
    <x v="6"/>
    <x v="6"/>
    <x v="1"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L90X737"/>
    <n v="90"/>
    <s v="Illinois"/>
    <x v="8"/>
    <x v="6"/>
    <x v="6"/>
    <x v="1"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90X737"/>
    <n v="90"/>
    <s v="Illinois"/>
    <x v="8"/>
    <x v="6"/>
    <x v="6"/>
    <x v="1"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2"/>
    <s v="3rd party Contract"/>
    <m/>
    <m/>
    <n v="1"/>
    <x v="0"/>
    <s v="2"/>
    <m/>
    <s v="7"/>
    <m/>
    <s v="1"/>
    <s v="0"/>
    <s v="2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x v="4"/>
    <n v="12"/>
    <x v="3"/>
    <s v="46"/>
    <s v="124"/>
    <s v="Lease"/>
    <s v="01"/>
    <s v="Admin/Maint Facility"/>
    <m/>
    <m/>
    <n v="1"/>
    <x v="0"/>
    <s v="2"/>
    <m/>
    <s v="4"/>
    <m/>
    <s v="6"/>
    <s v="0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x v="0"/>
    <n v="11"/>
    <x v="0"/>
    <s v="16"/>
    <s v="111"/>
    <s v="Lease - Replacement"/>
    <s v="06"/>
    <s v="Bus Articulated"/>
    <m/>
    <s v="Bus Articulated"/>
    <n v="1"/>
    <x v="0"/>
    <s v="1"/>
    <m/>
    <s v="1"/>
    <m/>
    <s v="6"/>
    <s v="0"/>
    <s v="6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02"/>
    <s v="Force Account"/>
    <m/>
    <m/>
    <n v="1"/>
    <x v="0"/>
    <s v="1"/>
    <m/>
    <s v="7"/>
    <m/>
    <s v="2"/>
    <s v="0"/>
    <s v="2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2"/>
    <s v="Force Account"/>
    <m/>
    <m/>
    <n v="1"/>
    <x v="0"/>
    <s v="2"/>
    <m/>
    <s v="7"/>
    <m/>
    <s v="2"/>
    <s v="0"/>
    <s v="2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90X738"/>
    <n v="90"/>
    <s v="Illinois"/>
    <x v="8"/>
    <x v="6"/>
    <x v="6"/>
    <x v="1"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IL90X739"/>
    <n v="90"/>
    <s v="Illinois"/>
    <x v="8"/>
    <x v="6"/>
    <x v="6"/>
    <x v="1"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40"/>
    <n v="90"/>
    <s v="Illinois"/>
    <x v="8"/>
    <x v="6"/>
    <x v="6"/>
    <x v="1"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IL90X740"/>
    <n v="90"/>
    <s v="Illinois"/>
    <x v="8"/>
    <x v="6"/>
    <x v="6"/>
    <x v="1"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IL90X740"/>
    <n v="90"/>
    <s v="Illinois"/>
    <x v="8"/>
    <x v="6"/>
    <x v="6"/>
    <x v="1"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40"/>
    <n v="90"/>
    <s v="Illinois"/>
    <x v="8"/>
    <x v="6"/>
    <x v="6"/>
    <x v="1"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L90X740"/>
    <n v="90"/>
    <s v="Illinois"/>
    <x v="8"/>
    <x v="6"/>
    <x v="6"/>
    <x v="1"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L90X741"/>
    <n v="90"/>
    <s v="Illinois"/>
    <x v="8"/>
    <x v="6"/>
    <x v="6"/>
    <x v="1"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IL90X742"/>
    <n v="90"/>
    <s v="Illinois"/>
    <x v="8"/>
    <x v="6"/>
    <x v="6"/>
    <x v="1"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x v="4"/>
    <n v="12"/>
    <x v="3"/>
    <s v="44"/>
    <s v="124"/>
    <s v="Rehab / Renovation"/>
    <s v="01"/>
    <s v="Admin Building"/>
    <m/>
    <m/>
    <n v="1"/>
    <x v="0"/>
    <s v="2"/>
    <m/>
    <s v="4"/>
    <m/>
    <s v="4"/>
    <s v="0"/>
    <s v="1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2"/>
    <s v="3rd party Contract"/>
    <m/>
    <m/>
    <n v="1"/>
    <x v="0"/>
    <s v="2"/>
    <m/>
    <s v="7"/>
    <m/>
    <s v="1"/>
    <s v="0"/>
    <s v="2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2"/>
    <s v="Force Account"/>
    <m/>
    <m/>
    <n v="1"/>
    <x v="0"/>
    <s v="2"/>
    <m/>
    <s v="7"/>
    <m/>
    <s v="2"/>
    <s v="0"/>
    <s v="2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x v="4"/>
    <n v="12"/>
    <x v="3"/>
    <s v="73"/>
    <s v="127"/>
    <s v="Contingencies"/>
    <s v="00"/>
    <s v="Contingencies"/>
    <m/>
    <m/>
    <n v="1"/>
    <x v="0"/>
    <s v="2"/>
    <m/>
    <s v="7"/>
    <m/>
    <s v="3"/>
    <s v="0"/>
    <s v="0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x v="4"/>
    <n v="12"/>
    <x v="3"/>
    <s v="76"/>
    <s v="127"/>
    <s v="Real Estate (Other)"/>
    <s v="91"/>
    <s v="Real Estate (Other)"/>
    <m/>
    <m/>
    <n v="1"/>
    <x v="0"/>
    <s v="2"/>
    <m/>
    <s v="7"/>
    <m/>
    <s v="6"/>
    <s v="9"/>
    <s v="1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x v="4"/>
    <n v="12"/>
    <x v="3"/>
    <s v="71"/>
    <s v="127"/>
    <s v="3rd party Contract"/>
    <s v="02"/>
    <s v="3rd party Contract"/>
    <m/>
    <m/>
    <n v="1"/>
    <x v="0"/>
    <s v="2"/>
    <m/>
    <s v="7"/>
    <m/>
    <s v="1"/>
    <s v="0"/>
    <s v="2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IL90X743"/>
    <n v="90"/>
    <s v="Illinois"/>
    <x v="8"/>
    <x v="6"/>
    <x v="6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x v="4"/>
    <n v="12"/>
    <x v="3"/>
    <s v="76"/>
    <s v="127"/>
    <s v="Real Estate (Other)"/>
    <s v="91"/>
    <s v="Real Estate (Other)"/>
    <m/>
    <m/>
    <n v="1"/>
    <x v="0"/>
    <s v="2"/>
    <m/>
    <s v="7"/>
    <m/>
    <s v="6"/>
    <s v="9"/>
    <s v="1"/>
  </r>
  <r>
    <s v="IL90X744"/>
    <n v="90"/>
    <s v="Illinois"/>
    <x v="8"/>
    <x v="6"/>
    <x v="6"/>
    <x v="1"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L90X744"/>
    <n v="90"/>
    <s v="Illinois"/>
    <x v="8"/>
    <x v="6"/>
    <x v="6"/>
    <x v="1"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L90X744"/>
    <n v="90"/>
    <s v="Illinois"/>
    <x v="8"/>
    <x v="6"/>
    <x v="6"/>
    <x v="1"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L90X744"/>
    <n v="90"/>
    <s v="Illinois"/>
    <x v="8"/>
    <x v="6"/>
    <x v="6"/>
    <x v="1"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L90X744"/>
    <n v="90"/>
    <s v="Illinois"/>
    <x v="8"/>
    <x v="6"/>
    <x v="6"/>
    <x v="1"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L90X746"/>
    <n v="90"/>
    <s v="Illinois"/>
    <x v="8"/>
    <x v="6"/>
    <x v="6"/>
    <x v="1"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L90X746"/>
    <n v="90"/>
    <s v="Illinois"/>
    <x v="8"/>
    <x v="6"/>
    <x v="6"/>
    <x v="1"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L90X746"/>
    <n v="90"/>
    <s v="Illinois"/>
    <x v="8"/>
    <x v="6"/>
    <x v="6"/>
    <x v="1"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L90X746"/>
    <n v="90"/>
    <s v="Illinois"/>
    <x v="8"/>
    <x v="6"/>
    <x v="6"/>
    <x v="1"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x v="0"/>
    <n v="11"/>
    <x v="0"/>
    <s v="71"/>
    <s v="117"/>
    <s v="3rd party Contract"/>
    <s v="01"/>
    <s v="3rd party Contract"/>
    <m/>
    <m/>
    <n v="1"/>
    <x v="0"/>
    <s v="1"/>
    <m/>
    <s v="7"/>
    <m/>
    <s v="1"/>
    <s v="0"/>
    <s v="1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01"/>
    <s v="3rd party Contract"/>
    <m/>
    <m/>
    <n v="1"/>
    <x v="0"/>
    <s v="1"/>
    <m/>
    <s v="7"/>
    <m/>
    <s v="1"/>
    <s v="0"/>
    <s v="1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x v="0"/>
    <n v="11"/>
    <x v="0"/>
    <s v="75"/>
    <s v="117"/>
    <s v="Real Estate (R/W)"/>
    <s v="91"/>
    <s v="Acquisition"/>
    <m/>
    <m/>
    <n v="1"/>
    <x v="0"/>
    <s v="1"/>
    <m/>
    <s v="7"/>
    <m/>
    <s v="5"/>
    <s v="9"/>
    <s v="1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x v="0"/>
    <n v="11"/>
    <x v="0"/>
    <s v="76"/>
    <s v="117"/>
    <s v="Real Estate (Other)"/>
    <s v="93"/>
    <s v="Demolition"/>
    <m/>
    <m/>
    <n v="1"/>
    <x v="0"/>
    <s v="1"/>
    <m/>
    <s v="7"/>
    <m/>
    <s v="6"/>
    <s v="9"/>
    <s v="3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x v="0"/>
    <n v="11"/>
    <x v="0"/>
    <s v="72"/>
    <s v="117"/>
    <s v="Force Account"/>
    <s v="01"/>
    <s v="Force Account"/>
    <m/>
    <m/>
    <n v="1"/>
    <x v="0"/>
    <s v="1"/>
    <m/>
    <s v="7"/>
    <m/>
    <s v="2"/>
    <s v="0"/>
    <s v="1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x v="0"/>
    <n v="11"/>
    <x v="0"/>
    <s v="72"/>
    <s v="117"/>
    <s v="Force Account"/>
    <s v="02"/>
    <s v="Force Account"/>
    <m/>
    <m/>
    <n v="1"/>
    <x v="0"/>
    <s v="1"/>
    <m/>
    <s v="7"/>
    <m/>
    <s v="2"/>
    <s v="0"/>
    <s v="2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02"/>
    <s v="Force Account"/>
    <m/>
    <m/>
    <n v="1"/>
    <x v="0"/>
    <s v="1"/>
    <m/>
    <s v="7"/>
    <m/>
    <s v="2"/>
    <s v="0"/>
    <s v="2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x v="0"/>
    <s v="72"/>
    <s v="117"/>
    <s v="Force Account"/>
    <s v="02"/>
    <s v="Force Account"/>
    <m/>
    <m/>
    <n v="1"/>
    <x v="0"/>
    <s v="1"/>
    <m/>
    <s v="7"/>
    <m/>
    <s v="2"/>
    <s v="0"/>
    <s v="2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x v="0"/>
    <n v="11"/>
    <x v="0"/>
    <s v="33"/>
    <s v="113"/>
    <s v="Construction"/>
    <s v="09"/>
    <s v="Route Signing"/>
    <m/>
    <m/>
    <n v="1"/>
    <x v="0"/>
    <s v="1"/>
    <m/>
    <s v="3"/>
    <m/>
    <s v="3"/>
    <s v="0"/>
    <s v="9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x v="0"/>
    <n v="11"/>
    <x v="0"/>
    <s v="33"/>
    <s v="113"/>
    <s v="Construction"/>
    <s v="07"/>
    <s v="Surveillance/Security "/>
    <m/>
    <m/>
    <n v="1"/>
    <x v="0"/>
    <s v="1"/>
    <m/>
    <s v="3"/>
    <m/>
    <s v="3"/>
    <s v="0"/>
    <s v="7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IL95X013"/>
    <n v="95"/>
    <s v="Illinois"/>
    <x v="9"/>
    <x v="6"/>
    <x v="6"/>
    <x v="1"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x v="0"/>
    <n v="11"/>
    <x v="0"/>
    <s v="76"/>
    <s v="117"/>
    <s v="Real Estate (Other)"/>
    <s v="95"/>
    <s v="Utility Relocation"/>
    <m/>
    <m/>
    <n v="1"/>
    <x v="0"/>
    <s v="1"/>
    <m/>
    <s v="7"/>
    <m/>
    <s v="6"/>
    <s v="9"/>
    <s v="5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x v="0"/>
    <n v="11"/>
    <x v="0"/>
    <s v="24"/>
    <s v="112"/>
    <s v="Rehab / Renovation"/>
    <s v="20"/>
    <s v="Miscellaneous Equipment"/>
    <m/>
    <m/>
    <n v="1"/>
    <x v="0"/>
    <s v="1"/>
    <m/>
    <s v="2"/>
    <m/>
    <s v="4"/>
    <s v="2"/>
    <s v="0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L95X039"/>
    <n v="95"/>
    <s v="Illinois"/>
    <x v="9"/>
    <x v="6"/>
    <x v="6"/>
    <x v="1"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IL95X041"/>
    <n v="95"/>
    <s v="Illinois"/>
    <x v="9"/>
    <x v="6"/>
    <x v="6"/>
    <x v="1"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L95X042"/>
    <n v="95"/>
    <s v="Illinois"/>
    <x v="9"/>
    <x v="6"/>
    <x v="6"/>
    <x v="1"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IL95X042"/>
    <n v="95"/>
    <s v="Illinois"/>
    <x v="9"/>
    <x v="6"/>
    <x v="6"/>
    <x v="1"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IL95X042"/>
    <n v="95"/>
    <s v="Illinois"/>
    <x v="9"/>
    <x v="6"/>
    <x v="6"/>
    <x v="1"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IL95X042"/>
    <n v="95"/>
    <s v="Illinois"/>
    <x v="9"/>
    <x v="6"/>
    <x v="6"/>
    <x v="1"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L95X042"/>
    <n v="95"/>
    <s v="Illinois"/>
    <x v="9"/>
    <x v="6"/>
    <x v="6"/>
    <x v="1"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IL95X043"/>
    <n v="95"/>
    <s v="Illinois"/>
    <x v="9"/>
    <x v="6"/>
    <x v="6"/>
    <x v="1"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2"/>
    <s v="3rd party Contract"/>
    <m/>
    <m/>
    <n v="1"/>
    <x v="0"/>
    <s v="2"/>
    <m/>
    <s v="7"/>
    <m/>
    <s v="1"/>
    <s v="0"/>
    <s v="2"/>
  </r>
  <r>
    <s v="IL95X043"/>
    <n v="95"/>
    <s v="Illinois"/>
    <x v="9"/>
    <x v="6"/>
    <x v="6"/>
    <x v="1"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2"/>
    <s v="Force Account"/>
    <m/>
    <m/>
    <n v="1"/>
    <x v="0"/>
    <s v="2"/>
    <m/>
    <s v="7"/>
    <m/>
    <s v="2"/>
    <s v="0"/>
    <s v="2"/>
  </r>
  <r>
    <s v="IL95X044"/>
    <n v="95"/>
    <s v="Illinois"/>
    <x v="9"/>
    <x v="6"/>
    <x v="6"/>
    <x v="1"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IL95X044"/>
    <n v="95"/>
    <s v="Illinois"/>
    <x v="9"/>
    <x v="6"/>
    <x v="6"/>
    <x v="1"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IL95X044"/>
    <n v="95"/>
    <s v="Illinois"/>
    <x v="9"/>
    <x v="6"/>
    <x v="6"/>
    <x v="1"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IN040014"/>
    <n v="4"/>
    <s v="Indiana"/>
    <x v="13"/>
    <x v="0"/>
    <x v="4"/>
    <x v="0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x v="0"/>
    <s v="11"/>
    <x v="0"/>
    <s v="33"/>
    <s v="113"/>
    <s v="Construction"/>
    <s v="10"/>
    <s v="Passenger Shelters"/>
    <m/>
    <m/>
    <s v="1"/>
    <x v="0"/>
    <s v="1"/>
    <m/>
    <s v="3"/>
    <m/>
    <s v="3"/>
    <s v="1"/>
    <s v="0"/>
  </r>
  <r>
    <s v="IN040014"/>
    <n v="4"/>
    <s v="Indiana"/>
    <x v="13"/>
    <x v="0"/>
    <x v="4"/>
    <x v="0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x v="0"/>
    <s v="11"/>
    <x v="0"/>
    <s v="34"/>
    <s v="113"/>
    <s v="Rehab / Renovation"/>
    <s v="03"/>
    <s v="Terminal, Intermodal (Transit)"/>
    <m/>
    <m/>
    <s v="1"/>
    <x v="0"/>
    <s v="1"/>
    <m/>
    <s v="3"/>
    <m/>
    <s v="4"/>
    <s v="0"/>
    <s v="3"/>
  </r>
  <r>
    <s v="IN040014"/>
    <n v="4"/>
    <s v="Indiana"/>
    <x v="13"/>
    <x v="0"/>
    <x v="4"/>
    <x v="0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16X007"/>
    <n v="16"/>
    <s v="Indiana"/>
    <x v="1"/>
    <x v="1"/>
    <x v="1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16X009"/>
    <n v="16"/>
    <s v="Indiana"/>
    <x v="1"/>
    <x v="1"/>
    <x v="1"/>
    <x v="1"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N16X011"/>
    <n v="16"/>
    <s v="Indiana"/>
    <x v="1"/>
    <x v="1"/>
    <x v="1"/>
    <x v="1"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1"/>
    <n v="16"/>
    <s v="Indiana"/>
    <x v="1"/>
    <x v="1"/>
    <x v="1"/>
    <x v="1"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N16X011"/>
    <n v="16"/>
    <s v="Indiana"/>
    <x v="1"/>
    <x v="1"/>
    <x v="1"/>
    <x v="1"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16X012"/>
    <n v="16"/>
    <s v="Indiana"/>
    <x v="1"/>
    <x v="1"/>
    <x v="1"/>
    <x v="1"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16X013"/>
    <n v="16"/>
    <s v="Indiana"/>
    <x v="1"/>
    <x v="1"/>
    <x v="1"/>
    <x v="1"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5"/>
    <n v="16"/>
    <s v="Indiana"/>
    <x v="1"/>
    <x v="1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6X016"/>
    <n v="16"/>
    <s v="Indiana"/>
    <x v="1"/>
    <x v="1"/>
    <x v="1"/>
    <x v="1"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18X033"/>
    <n v="18"/>
    <s v="Indiana"/>
    <x v="2"/>
    <x v="2"/>
    <x v="2"/>
    <x v="1"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N18X033"/>
    <n v="18"/>
    <s v="Indiana"/>
    <x v="2"/>
    <x v="2"/>
    <x v="2"/>
    <x v="1"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N18X033"/>
    <n v="18"/>
    <s v="Indiana"/>
    <x v="2"/>
    <x v="2"/>
    <x v="2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IN18X033"/>
    <n v="18"/>
    <s v="Indiana"/>
    <x v="2"/>
    <x v="2"/>
    <x v="2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IN18X033"/>
    <n v="18"/>
    <s v="Indiana"/>
    <x v="2"/>
    <x v="2"/>
    <x v="2"/>
    <x v="1"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IN18X034"/>
    <n v="18"/>
    <s v="Indiana"/>
    <x v="2"/>
    <x v="2"/>
    <x v="2"/>
    <x v="1"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IN18X034"/>
    <n v="18"/>
    <s v="Indiana"/>
    <x v="2"/>
    <x v="2"/>
    <x v="2"/>
    <x v="1"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IN18X034"/>
    <n v="18"/>
    <s v="Indiana"/>
    <x v="2"/>
    <x v="2"/>
    <x v="2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IN18X034"/>
    <n v="18"/>
    <s v="Indiana"/>
    <x v="2"/>
    <x v="2"/>
    <x v="2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IN18X034"/>
    <n v="18"/>
    <s v="Indiana"/>
    <x v="2"/>
    <x v="2"/>
    <x v="2"/>
    <x v="1"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IN340003"/>
    <n v="34"/>
    <s v="Indiana"/>
    <x v="4"/>
    <x v="4"/>
    <x v="4"/>
    <x v="0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N340003"/>
    <n v="34"/>
    <s v="Indiana"/>
    <x v="4"/>
    <x v="4"/>
    <x v="4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340003"/>
    <n v="34"/>
    <s v="Indiana"/>
    <x v="4"/>
    <x v="4"/>
    <x v="4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340003"/>
    <n v="34"/>
    <s v="Indiana"/>
    <x v="4"/>
    <x v="4"/>
    <x v="4"/>
    <x v="0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IN340006"/>
    <n v="34"/>
    <s v="Indiana"/>
    <x v="4"/>
    <x v="4"/>
    <x v="4"/>
    <x v="0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N340006"/>
    <n v="34"/>
    <s v="Indiana"/>
    <x v="4"/>
    <x v="4"/>
    <x v="4"/>
    <x v="0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340008"/>
    <n v="34"/>
    <s v="Indiana"/>
    <x v="4"/>
    <x v="4"/>
    <x v="4"/>
    <x v="0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N340011"/>
    <n v="34"/>
    <s v="Indiana"/>
    <x v="4"/>
    <x v="4"/>
    <x v="4"/>
    <x v="0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N340011"/>
    <n v="34"/>
    <s v="Indiana"/>
    <x v="4"/>
    <x v="4"/>
    <x v="4"/>
    <x v="0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380022"/>
    <n v="38"/>
    <s v="Indiana"/>
    <x v="11"/>
    <x v="7"/>
    <x v="8"/>
    <x v="1"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IN380023"/>
    <n v="38"/>
    <s v="Indiana"/>
    <x v="11"/>
    <x v="7"/>
    <x v="8"/>
    <x v="1"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IN380024"/>
    <n v="38"/>
    <s v="Indiana"/>
    <x v="11"/>
    <x v="7"/>
    <x v="8"/>
    <x v="1"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IN380026"/>
    <n v="38"/>
    <s v="Indiana"/>
    <x v="11"/>
    <x v="7"/>
    <x v="8"/>
    <x v="1"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x v="4"/>
    <n v="12"/>
    <x v="3"/>
    <s v="14"/>
    <s v="121"/>
    <s v="Rehabilitation / Rebuild"/>
    <s v="22"/>
    <s v="Commuter Rail Self Propelled - Elec."/>
    <s v="Commuter Rail Self Propelled - Elec."/>
    <m/>
    <n v="1"/>
    <x v="0"/>
    <s v="2"/>
    <m/>
    <s v="1"/>
    <m/>
    <s v="4"/>
    <s v="2"/>
    <s v="2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x v="4"/>
    <n v="12"/>
    <x v="3"/>
    <s v="15"/>
    <s v="121"/>
    <s v="Mid Life Rebuild (Rail)"/>
    <s v="22"/>
    <s v="Commuter Rail Self Propelled - Elec."/>
    <s v="Commuter Rail Self Propelled - Elec."/>
    <m/>
    <n v="1"/>
    <x v="0"/>
    <s v="2"/>
    <m/>
    <s v="1"/>
    <m/>
    <s v="5"/>
    <s v="2"/>
    <s v="2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x v="4"/>
    <n v="12"/>
    <x v="3"/>
    <s v="41"/>
    <s v="124"/>
    <s v="Engineering and Design"/>
    <s v="02"/>
    <s v="Maintenance Facility"/>
    <m/>
    <m/>
    <n v="1"/>
    <x v="0"/>
    <s v="2"/>
    <m/>
    <s v="4"/>
    <m/>
    <s v="1"/>
    <s v="0"/>
    <s v="2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x v="4"/>
    <n v="12"/>
    <x v="3"/>
    <s v="51"/>
    <s v="125"/>
    <s v="Engineering and Design"/>
    <s v="03"/>
    <s v="Power Distribution Substation"/>
    <m/>
    <m/>
    <n v="1"/>
    <x v="0"/>
    <s v="2"/>
    <m/>
    <s v="5"/>
    <m/>
    <s v="1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x v="4"/>
    <n v="12"/>
    <x v="3"/>
    <s v="53"/>
    <s v="125"/>
    <s v="Construction"/>
    <s v="03"/>
    <s v="Power Distribution Substation"/>
    <m/>
    <m/>
    <n v="1"/>
    <x v="0"/>
    <s v="2"/>
    <m/>
    <s v="5"/>
    <m/>
    <s v="3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x v="4"/>
    <n v="12"/>
    <x v="3"/>
    <s v="41"/>
    <s v="124"/>
    <s v="Engineering and Design"/>
    <s v="05"/>
    <s v="Yards &amp; Shops"/>
    <m/>
    <m/>
    <n v="1"/>
    <x v="0"/>
    <s v="2"/>
    <m/>
    <s v="4"/>
    <m/>
    <s v="1"/>
    <s v="0"/>
    <s v="5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x v="4"/>
    <n v="12"/>
    <x v="3"/>
    <s v="53"/>
    <s v="125"/>
    <s v="Construction"/>
    <s v="03"/>
    <s v="Power Distribution Substation"/>
    <m/>
    <m/>
    <n v="1"/>
    <x v="0"/>
    <s v="2"/>
    <m/>
    <s v="5"/>
    <m/>
    <s v="3"/>
    <s v="0"/>
    <s v="3"/>
  </r>
  <r>
    <s v="IN540003"/>
    <n v="54"/>
    <s v="Indiana"/>
    <x v="5"/>
    <x v="5"/>
    <x v="5"/>
    <x v="0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IN791001"/>
    <n v="79"/>
    <s v="Indiana"/>
    <x v="12"/>
    <x v="8"/>
    <x v="9"/>
    <x v="1"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x v="4"/>
    <n v="12"/>
    <x v="3"/>
    <s v="21"/>
    <s v="122"/>
    <s v="Engineering and Design"/>
    <s v="01"/>
    <s v="Busway"/>
    <m/>
    <m/>
    <n v="1"/>
    <x v="0"/>
    <s v="2"/>
    <m/>
    <s v="2"/>
    <m/>
    <s v="1"/>
    <s v="0"/>
    <s v="1"/>
  </r>
  <r>
    <s v="IN791001"/>
    <n v="79"/>
    <s v="Indiana"/>
    <x v="12"/>
    <x v="8"/>
    <x v="9"/>
    <x v="1"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x v="5"/>
    <n v="11"/>
    <x v="0"/>
    <s v="41"/>
    <s v="114"/>
    <s v="Engineering and Design"/>
    <s v="01"/>
    <s v="Admin/Maint Facility"/>
    <m/>
    <m/>
    <n v="1"/>
    <x v="0"/>
    <s v="1"/>
    <m/>
    <s v="4"/>
    <m/>
    <s v="1"/>
    <s v="0"/>
    <s v="1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09"/>
    <s v="Rolling Stock Rehab (FA)"/>
    <m/>
    <m/>
    <n v="1"/>
    <x v="0"/>
    <s v="1"/>
    <m/>
    <s v="7"/>
    <m/>
    <s v="1"/>
    <s v="0"/>
    <s v="9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IN90X652"/>
    <n v="90"/>
    <s v="Indiana"/>
    <x v="8"/>
    <x v="6"/>
    <x v="6"/>
    <x v="1"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N90X667"/>
    <n v="90"/>
    <s v="Indiana"/>
    <x v="8"/>
    <x v="6"/>
    <x v="6"/>
    <x v="1"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IN90X673"/>
    <n v="90"/>
    <s v="Indiana"/>
    <x v="8"/>
    <x v="6"/>
    <x v="6"/>
    <x v="1"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N90X674"/>
    <n v="90"/>
    <s v="Indiana"/>
    <x v="8"/>
    <x v="6"/>
    <x v="6"/>
    <x v="1"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90X674"/>
    <n v="90"/>
    <s v="Indiana"/>
    <x v="8"/>
    <x v="6"/>
    <x v="6"/>
    <x v="1"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74"/>
    <n v="90"/>
    <s v="Indiana"/>
    <x v="8"/>
    <x v="6"/>
    <x v="6"/>
    <x v="1"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N90X675"/>
    <n v="90"/>
    <s v="Indiana"/>
    <x v="8"/>
    <x v="6"/>
    <x v="6"/>
    <x v="1"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76"/>
    <n v="90"/>
    <s v="Indiana"/>
    <x v="8"/>
    <x v="6"/>
    <x v="6"/>
    <x v="1"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77"/>
    <n v="90"/>
    <s v="Indiana"/>
    <x v="8"/>
    <x v="6"/>
    <x v="6"/>
    <x v="1"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IN90X677"/>
    <n v="90"/>
    <s v="Indiana"/>
    <x v="8"/>
    <x v="6"/>
    <x v="6"/>
    <x v="1"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78"/>
    <n v="90"/>
    <s v="Indiana"/>
    <x v="8"/>
    <x v="6"/>
    <x v="6"/>
    <x v="1"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90X678"/>
    <n v="90"/>
    <s v="Indiana"/>
    <x v="8"/>
    <x v="6"/>
    <x v="6"/>
    <x v="1"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x v="0"/>
    <n v="11"/>
    <x v="0"/>
    <s v="16"/>
    <s v="111"/>
    <s v="Lease - Replacement"/>
    <s v="03"/>
    <s v="30 ft Bus"/>
    <m/>
    <s v="30 ft Bus"/>
    <n v="1"/>
    <x v="0"/>
    <s v="1"/>
    <m/>
    <s v="1"/>
    <m/>
    <s v="6"/>
    <s v="0"/>
    <s v="3"/>
  </r>
  <r>
    <s v="IN90X678"/>
    <n v="90"/>
    <s v="Indiana"/>
    <x v="8"/>
    <x v="6"/>
    <x v="6"/>
    <x v="1"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N90X678"/>
    <n v="90"/>
    <s v="Indiana"/>
    <x v="8"/>
    <x v="6"/>
    <x v="6"/>
    <x v="1"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80"/>
    <n v="90"/>
    <s v="Indiana"/>
    <x v="8"/>
    <x v="6"/>
    <x v="6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IN90X680"/>
    <n v="90"/>
    <s v="Indiana"/>
    <x v="8"/>
    <x v="6"/>
    <x v="6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IN90X681"/>
    <n v="90"/>
    <s v="Indiana"/>
    <x v="8"/>
    <x v="6"/>
    <x v="6"/>
    <x v="1"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x v="0"/>
    <n v="11"/>
    <x v="0"/>
    <s v="71"/>
    <s v="117"/>
    <s v="3rd party Contract"/>
    <s v="07"/>
    <s v="3rd party Contract"/>
    <m/>
    <m/>
    <n v="1"/>
    <x v="0"/>
    <s v="1"/>
    <m/>
    <s v="7"/>
    <m/>
    <s v="1"/>
    <s v="0"/>
    <s v="7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N90X683"/>
    <n v="90"/>
    <s v="Indiana"/>
    <x v="8"/>
    <x v="6"/>
    <x v="6"/>
    <x v="1"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N90X685"/>
    <n v="90"/>
    <s v="Indiana"/>
    <x v="8"/>
    <x v="6"/>
    <x v="6"/>
    <x v="1"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IN90X686"/>
    <n v="90"/>
    <s v="Indiana"/>
    <x v="8"/>
    <x v="6"/>
    <x v="6"/>
    <x v="1"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IN90X688"/>
    <n v="90"/>
    <s v="Indiana"/>
    <x v="8"/>
    <x v="6"/>
    <x v="6"/>
    <x v="1"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IN95X035"/>
    <n v="95"/>
    <s v="Indiana"/>
    <x v="9"/>
    <x v="6"/>
    <x v="6"/>
    <x v="1"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IN95X035"/>
    <n v="95"/>
    <s v="Indiana"/>
    <x v="9"/>
    <x v="6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35"/>
    <n v="95"/>
    <s v="Indiana"/>
    <x v="9"/>
    <x v="6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35"/>
    <n v="95"/>
    <s v="Indiana"/>
    <x v="9"/>
    <x v="6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35"/>
    <n v="95"/>
    <s v="Indiana"/>
    <x v="9"/>
    <x v="6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35"/>
    <n v="95"/>
    <s v="Indiana"/>
    <x v="9"/>
    <x v="6"/>
    <x v="6"/>
    <x v="1"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IN95X038"/>
    <n v="95"/>
    <s v="Indiana"/>
    <x v="9"/>
    <x v="6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38"/>
    <n v="95"/>
    <s v="Indiana"/>
    <x v="9"/>
    <x v="6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38"/>
    <n v="95"/>
    <s v="Indiana"/>
    <x v="9"/>
    <x v="6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IN95X046"/>
    <n v="95"/>
    <s v="Indiana"/>
    <x v="9"/>
    <x v="6"/>
    <x v="6"/>
    <x v="1"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IN95X048"/>
    <n v="95"/>
    <s v="Indiana"/>
    <x v="9"/>
    <x v="6"/>
    <x v="6"/>
    <x v="1"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IN95X048"/>
    <n v="95"/>
    <s v="Indiana"/>
    <x v="9"/>
    <x v="6"/>
    <x v="6"/>
    <x v="1"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95X048"/>
    <n v="95"/>
    <s v="Indiana"/>
    <x v="9"/>
    <x v="6"/>
    <x v="6"/>
    <x v="1"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IN95X048"/>
    <n v="95"/>
    <s v="Indiana"/>
    <x v="9"/>
    <x v="6"/>
    <x v="6"/>
    <x v="1"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IN95X051"/>
    <n v="95"/>
    <s v="Indiana"/>
    <x v="9"/>
    <x v="6"/>
    <x v="6"/>
    <x v="1"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IN95X051"/>
    <n v="95"/>
    <s v="Indiana"/>
    <x v="9"/>
    <x v="6"/>
    <x v="6"/>
    <x v="1"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IN95X052"/>
    <n v="95"/>
    <s v="Indiana"/>
    <x v="9"/>
    <x v="6"/>
    <x v="6"/>
    <x v="1"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IN95X052"/>
    <n v="95"/>
    <s v="Indiana"/>
    <x v="9"/>
    <x v="6"/>
    <x v="6"/>
    <x v="1"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IN95X053"/>
    <n v="95"/>
    <s v="Indiana"/>
    <x v="9"/>
    <x v="6"/>
    <x v="6"/>
    <x v="1"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IN95X055"/>
    <n v="95"/>
    <s v="Indiana"/>
    <x v="9"/>
    <x v="6"/>
    <x v="6"/>
    <x v="1"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x v="4"/>
    <n v="12"/>
    <x v="3"/>
    <s v="13"/>
    <s v="121"/>
    <s v="Purchase - Expansion"/>
    <s v="22"/>
    <s v="Commuter Rail Self Propelled - Elec."/>
    <s v="Commuter Rail Self Propelled - Elec."/>
    <m/>
    <n v="1"/>
    <x v="0"/>
    <s v="2"/>
    <m/>
    <s v="1"/>
    <m/>
    <s v="3"/>
    <s v="2"/>
    <s v="2"/>
  </r>
  <r>
    <s v="IN95X056"/>
    <n v="95"/>
    <s v="Indiana"/>
    <x v="9"/>
    <x v="6"/>
    <x v="6"/>
    <x v="1"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S040017"/>
    <n v="4"/>
    <s v="Kansas"/>
    <x v="13"/>
    <x v="0"/>
    <x v="4"/>
    <x v="0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6X031"/>
    <n v="16"/>
    <s v="Kansas"/>
    <x v="1"/>
    <x v="1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6X032"/>
    <n v="16"/>
    <s v="Kansas"/>
    <x v="1"/>
    <x v="1"/>
    <x v="1"/>
    <x v="1"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2"/>
    <n v="16"/>
    <s v="Kansas"/>
    <x v="1"/>
    <x v="1"/>
    <x v="1"/>
    <x v="1"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6X033"/>
    <n v="16"/>
    <s v="Kansas"/>
    <x v="1"/>
    <x v="1"/>
    <x v="1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3"/>
    <n v="16"/>
    <s v="Kansas"/>
    <x v="1"/>
    <x v="1"/>
    <x v="1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6X033"/>
    <n v="16"/>
    <s v="Kansas"/>
    <x v="1"/>
    <x v="1"/>
    <x v="1"/>
    <x v="1"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KS18X035"/>
    <n v="18"/>
    <s v="Kansas"/>
    <x v="2"/>
    <x v="2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KS18X038"/>
    <n v="18"/>
    <s v="Kansas"/>
    <x v="2"/>
    <x v="2"/>
    <x v="2"/>
    <x v="1"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KS18X039"/>
    <n v="18"/>
    <s v="Kansas"/>
    <x v="2"/>
    <x v="2"/>
    <x v="2"/>
    <x v="1"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KS340002"/>
    <n v="34"/>
    <s v="Kansas"/>
    <x v="4"/>
    <x v="4"/>
    <x v="4"/>
    <x v="0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340002"/>
    <n v="34"/>
    <s v="Kansas"/>
    <x v="4"/>
    <x v="4"/>
    <x v="4"/>
    <x v="0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S340004"/>
    <n v="34"/>
    <s v="Kansas"/>
    <x v="4"/>
    <x v="4"/>
    <x v="4"/>
    <x v="0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S57X003"/>
    <n v="57"/>
    <s v="Kansas"/>
    <x v="26"/>
    <x v="18"/>
    <x v="20"/>
    <x v="1"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x v="0"/>
    <n v="11"/>
    <x v="0"/>
    <s v="92"/>
    <s v="119"/>
    <s v="Acquisition"/>
    <s v="09"/>
    <s v="Enhanced ADA Access"/>
    <m/>
    <m/>
    <n v="1"/>
    <x v="0"/>
    <s v="1"/>
    <m/>
    <s v="9"/>
    <m/>
    <s v="2"/>
    <s v="0"/>
    <s v="9"/>
  </r>
  <r>
    <s v="KS57X003"/>
    <n v="57"/>
    <s v="Kansas"/>
    <x v="26"/>
    <x v="18"/>
    <x v="20"/>
    <x v="1"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KS57X003"/>
    <n v="57"/>
    <s v="Kansas"/>
    <x v="26"/>
    <x v="18"/>
    <x v="20"/>
    <x v="1"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KS57X003"/>
    <n v="57"/>
    <s v="Kansas"/>
    <x v="26"/>
    <x v="18"/>
    <x v="20"/>
    <x v="1"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x v="0"/>
    <n v="11"/>
    <x v="0"/>
    <s v="91"/>
    <s v="119"/>
    <s v="Engineering and Design"/>
    <s v="09"/>
    <s v="Enhanced ADA Access"/>
    <m/>
    <m/>
    <n v="1"/>
    <x v="0"/>
    <s v="1"/>
    <m/>
    <s v="9"/>
    <m/>
    <s v="1"/>
    <s v="0"/>
    <s v="9"/>
  </r>
  <r>
    <s v="KS57X003"/>
    <n v="57"/>
    <s v="Kansas"/>
    <x v="26"/>
    <x v="18"/>
    <x v="20"/>
    <x v="1"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KS57X003"/>
    <n v="57"/>
    <s v="Kansas"/>
    <x v="26"/>
    <x v="18"/>
    <x v="20"/>
    <x v="1"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KS800015"/>
    <n v="80"/>
    <s v="Kansas"/>
    <x v="25"/>
    <x v="13"/>
    <x v="14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S800015"/>
    <n v="80"/>
    <s v="Kansas"/>
    <x v="25"/>
    <x v="13"/>
    <x v="14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S800015"/>
    <n v="80"/>
    <s v="Kansas"/>
    <x v="25"/>
    <x v="13"/>
    <x v="14"/>
    <x v="1"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S810009"/>
    <n v="81"/>
    <s v="Kansas"/>
    <x v="18"/>
    <x v="13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x v="6"/>
    <n v="44"/>
    <x v="4"/>
    <s v="31"/>
    <s v="443"/>
    <s v="Statewide and Metropolitan  (FTA &amp; FHWA)"/>
    <s v="82"/>
    <s v="FHWA/FTA Metro. Planning"/>
    <m/>
    <m/>
    <n v="4"/>
    <x v="2"/>
    <s v="4"/>
    <m/>
    <s v="3"/>
    <m/>
    <s v="1"/>
    <s v="8"/>
    <s v="2"/>
  </r>
  <r>
    <s v="KS810009"/>
    <n v="81"/>
    <s v="Kansas"/>
    <x v="18"/>
    <x v="13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x v="6"/>
    <n v="44"/>
    <x v="4"/>
    <s v="31"/>
    <s v="443"/>
    <s v="Statewide and Metropolitan  (FTA &amp; FHWA)"/>
    <s v="82"/>
    <s v="FHWA/FTA Metro. Planning"/>
    <m/>
    <m/>
    <n v="4"/>
    <x v="2"/>
    <s v="4"/>
    <m/>
    <s v="3"/>
    <m/>
    <s v="1"/>
    <s v="8"/>
    <s v="2"/>
  </r>
  <r>
    <s v="KS810009"/>
    <n v="81"/>
    <s v="Kansas"/>
    <x v="18"/>
    <x v="13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x v="6"/>
    <n v="44"/>
    <x v="4"/>
    <s v="31"/>
    <s v="443"/>
    <s v="Statewide and Metropolitan  (FTA &amp; FHWA)"/>
    <s v="82"/>
    <s v="FHWA/FTA Metro. Planning"/>
    <m/>
    <m/>
    <n v="4"/>
    <x v="2"/>
    <s v="4"/>
    <m/>
    <s v="3"/>
    <m/>
    <s v="1"/>
    <s v="8"/>
    <s v="2"/>
  </r>
  <r>
    <s v="KS810009"/>
    <n v="81"/>
    <s v="Kansas"/>
    <x v="18"/>
    <x v="13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x v="6"/>
    <n v="44"/>
    <x v="4"/>
    <s v="31"/>
    <s v="443"/>
    <s v="Statewide and Metropolitan  (FTA &amp; FHWA)"/>
    <s v="82"/>
    <s v="FHWA/FTA Metro. Planning"/>
    <m/>
    <m/>
    <n v="4"/>
    <x v="2"/>
    <s v="4"/>
    <m/>
    <s v="3"/>
    <m/>
    <s v="1"/>
    <s v="8"/>
    <s v="2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KS90X153"/>
    <n v="90"/>
    <s v="Kansas"/>
    <x v="8"/>
    <x v="6"/>
    <x v="6"/>
    <x v="1"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S90X154"/>
    <n v="90"/>
    <s v="Kansas"/>
    <x v="8"/>
    <x v="6"/>
    <x v="6"/>
    <x v="1"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KS90X154"/>
    <n v="90"/>
    <s v="Kansas"/>
    <x v="8"/>
    <x v="6"/>
    <x v="6"/>
    <x v="1"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4"/>
    <n v="90"/>
    <s v="Kansas"/>
    <x v="8"/>
    <x v="6"/>
    <x v="6"/>
    <x v="1"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KS90X154"/>
    <n v="90"/>
    <s v="Kansas"/>
    <x v="8"/>
    <x v="6"/>
    <x v="6"/>
    <x v="1"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S90X154"/>
    <n v="90"/>
    <s v="Kansas"/>
    <x v="8"/>
    <x v="6"/>
    <x v="6"/>
    <x v="1"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S90X155"/>
    <n v="90"/>
    <s v="Kansas"/>
    <x v="8"/>
    <x v="6"/>
    <x v="6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5"/>
    <n v="90"/>
    <s v="Kansas"/>
    <x v="8"/>
    <x v="6"/>
    <x v="6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5"/>
    <n v="90"/>
    <s v="Kansas"/>
    <x v="8"/>
    <x v="6"/>
    <x v="6"/>
    <x v="1"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S90X156"/>
    <n v="90"/>
    <s v="Kansas"/>
    <x v="8"/>
    <x v="6"/>
    <x v="6"/>
    <x v="1"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S95X005"/>
    <n v="95"/>
    <s v="Kansas"/>
    <x v="9"/>
    <x v="6"/>
    <x v="6"/>
    <x v="1"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KS95X005"/>
    <n v="95"/>
    <s v="Kansas"/>
    <x v="9"/>
    <x v="6"/>
    <x v="6"/>
    <x v="1"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KS95X005"/>
    <n v="95"/>
    <s v="Kansas"/>
    <x v="9"/>
    <x v="6"/>
    <x v="6"/>
    <x v="1"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x v="6"/>
    <s v="44"/>
    <x v="4"/>
    <s v="26"/>
    <s v="442"/>
    <s v="Planning Emphasis Area"/>
    <s v="15"/>
    <s v="Support Transit Capital investment decisions "/>
    <m/>
    <m/>
    <s v="4"/>
    <x v="2"/>
    <s v="4"/>
    <m/>
    <s v="2"/>
    <m/>
    <s v="6"/>
    <s v="1"/>
    <s v="5"/>
  </r>
  <r>
    <s v="KS95X009"/>
    <n v="95"/>
    <s v="Kansas"/>
    <x v="9"/>
    <x v="6"/>
    <x v="6"/>
    <x v="1"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S95X009"/>
    <n v="95"/>
    <s v="Kansas"/>
    <x v="9"/>
    <x v="6"/>
    <x v="6"/>
    <x v="1"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KS95X011"/>
    <n v="95"/>
    <s v="Kansas"/>
    <x v="9"/>
    <x v="6"/>
    <x v="6"/>
    <x v="1"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S95X011"/>
    <n v="95"/>
    <s v="Kansas"/>
    <x v="9"/>
    <x v="6"/>
    <x v="6"/>
    <x v="1"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S95X013"/>
    <n v="95"/>
    <s v="Kansas"/>
    <x v="9"/>
    <x v="6"/>
    <x v="6"/>
    <x v="1"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KY040047"/>
    <n v="4"/>
    <s v="Kentucky"/>
    <x v="13"/>
    <x v="0"/>
    <x v="4"/>
    <x v="0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Y16X006"/>
    <n v="16"/>
    <s v="Kentucky"/>
    <x v="1"/>
    <x v="1"/>
    <x v="1"/>
    <x v="1"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6X007"/>
    <n v="16"/>
    <s v="Kentucky"/>
    <x v="1"/>
    <x v="1"/>
    <x v="1"/>
    <x v="1"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6X007"/>
    <n v="16"/>
    <s v="Kentucky"/>
    <x v="1"/>
    <x v="1"/>
    <x v="1"/>
    <x v="1"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KY16X009"/>
    <n v="16"/>
    <s v="Kentucky"/>
    <x v="1"/>
    <x v="1"/>
    <x v="1"/>
    <x v="1"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6X010"/>
    <n v="16"/>
    <s v="Kentucky"/>
    <x v="1"/>
    <x v="1"/>
    <x v="1"/>
    <x v="1"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11"/>
    <n v="16"/>
    <s v="Kentucky"/>
    <x v="1"/>
    <x v="1"/>
    <x v="1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16X011"/>
    <n v="16"/>
    <s v="Kentucky"/>
    <x v="1"/>
    <x v="1"/>
    <x v="1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16X011"/>
    <n v="16"/>
    <s v="Kentucky"/>
    <x v="1"/>
    <x v="1"/>
    <x v="1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6X011"/>
    <n v="16"/>
    <s v="Kentucky"/>
    <x v="1"/>
    <x v="1"/>
    <x v="1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x v="0"/>
    <s v="11"/>
    <x v="0"/>
    <s v="79"/>
    <s v="117"/>
    <s v="Project Admin."/>
    <s v="00"/>
    <s v="Project Admin."/>
    <m/>
    <m/>
    <s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x v="3"/>
    <s v="43"/>
    <x v="2"/>
    <s v="50"/>
    <s v="435"/>
    <s v="Rural Transit Assistance Program"/>
    <s v="01"/>
    <s v="Training"/>
    <m/>
    <m/>
    <s v="4"/>
    <x v="2"/>
    <s v="3"/>
    <m/>
    <s v="5"/>
    <m/>
    <s v="0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x v="3"/>
    <s v="43"/>
    <x v="2"/>
    <s v="50"/>
    <s v="435"/>
    <s v="Rural Transit Assistance Program"/>
    <s v="01"/>
    <s v="Training"/>
    <m/>
    <m/>
    <s v="4"/>
    <x v="2"/>
    <s v="3"/>
    <m/>
    <s v="5"/>
    <m/>
    <s v="0"/>
    <s v="0"/>
    <s v="1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x v="3"/>
    <s v="43"/>
    <x v="2"/>
    <s v="50"/>
    <s v="435"/>
    <s v="Rural Transit Assistance Program"/>
    <s v="02"/>
    <s v="Technical Assistance"/>
    <m/>
    <m/>
    <s v="4"/>
    <x v="2"/>
    <s v="3"/>
    <m/>
    <s v="5"/>
    <m/>
    <s v="0"/>
    <s v="0"/>
    <s v="2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x v="3"/>
    <s v="43"/>
    <x v="2"/>
    <s v="50"/>
    <s v="435"/>
    <s v="Rural Transit Assistance Program"/>
    <s v="02"/>
    <s v="Technical Assistance"/>
    <m/>
    <m/>
    <s v="4"/>
    <x v="2"/>
    <s v="3"/>
    <m/>
    <s v="5"/>
    <m/>
    <s v="0"/>
    <s v="0"/>
    <s v="2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x v="3"/>
    <s v="43"/>
    <x v="2"/>
    <s v="50"/>
    <s v="435"/>
    <s v="Rural Transit Assistance Program"/>
    <s v="04"/>
    <s v="Related Support Services"/>
    <m/>
    <m/>
    <s v="4"/>
    <x v="2"/>
    <s v="3"/>
    <m/>
    <s v="5"/>
    <m/>
    <s v="0"/>
    <s v="0"/>
    <s v="4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x v="3"/>
    <s v="43"/>
    <x v="2"/>
    <s v="50"/>
    <s v="435"/>
    <s v="Rural Transit Assistance Program"/>
    <s v="04"/>
    <s v="Related Support Services"/>
    <m/>
    <m/>
    <s v="4"/>
    <x v="2"/>
    <s v="3"/>
    <m/>
    <s v="5"/>
    <m/>
    <s v="0"/>
    <s v="0"/>
    <s v="4"/>
  </r>
  <r>
    <s v="KY18X029"/>
    <n v="18"/>
    <s v="Kentucky"/>
    <x v="2"/>
    <x v="2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x v="2"/>
    <s v="11"/>
    <x v="0"/>
    <s v="13"/>
    <s v="111"/>
    <s v="Purchase - Replacement"/>
    <s v="15"/>
    <s v="Vans"/>
    <m/>
    <s v="Vans"/>
    <s v="1"/>
    <x v="0"/>
    <s v="1"/>
    <m/>
    <s v="1"/>
    <m/>
    <s v="3"/>
    <s v="1"/>
    <s v="5"/>
  </r>
  <r>
    <s v="KY260005"/>
    <n v="26"/>
    <s v="Kentucky"/>
    <x v="3"/>
    <x v="3"/>
    <x v="3"/>
    <x v="1"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x v="2"/>
    <n v="11"/>
    <x v="0"/>
    <s v="12"/>
    <s v="111"/>
    <s v="Purchase - Replacement"/>
    <s v="14"/>
    <s v="Bus Dual Mode"/>
    <m/>
    <s v="Bus Dual Mode"/>
    <n v="1"/>
    <x v="0"/>
    <s v="1"/>
    <m/>
    <s v="1"/>
    <m/>
    <s v="2"/>
    <s v="1"/>
    <s v="4"/>
  </r>
  <r>
    <s v="KY260005"/>
    <n v="26"/>
    <s v="Kentucky"/>
    <x v="3"/>
    <x v="3"/>
    <x v="3"/>
    <x v="1"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KY260005"/>
    <n v="26"/>
    <s v="Kentucky"/>
    <x v="3"/>
    <x v="3"/>
    <x v="3"/>
    <x v="1"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KY260005"/>
    <n v="26"/>
    <s v="Kentucky"/>
    <x v="3"/>
    <x v="3"/>
    <x v="3"/>
    <x v="1"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x v="0"/>
    <n v="11"/>
    <x v="0"/>
    <s v="53"/>
    <s v="115"/>
    <s v="Construction"/>
    <s v="03"/>
    <s v="Power Distribution Substation"/>
    <m/>
    <m/>
    <n v="1"/>
    <x v="0"/>
    <s v="1"/>
    <m/>
    <s v="5"/>
    <m/>
    <s v="3"/>
    <s v="0"/>
    <s v="3"/>
  </r>
  <r>
    <s v="KY260005"/>
    <n v="26"/>
    <s v="Kentucky"/>
    <x v="3"/>
    <x v="3"/>
    <x v="3"/>
    <x v="1"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x v="0"/>
    <n v="11"/>
    <x v="0"/>
    <s v="52"/>
    <s v="115"/>
    <s v="Acquisition"/>
    <s v="20"/>
    <s v="Miscellaneous"/>
    <m/>
    <m/>
    <n v="1"/>
    <x v="0"/>
    <s v="1"/>
    <m/>
    <s v="5"/>
    <m/>
    <s v="2"/>
    <s v="2"/>
    <s v="0"/>
  </r>
  <r>
    <s v="KY260005"/>
    <n v="26"/>
    <s v="Kentucky"/>
    <x v="3"/>
    <x v="3"/>
    <x v="3"/>
    <x v="1"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x v="0"/>
    <n v="11"/>
    <x v="0"/>
    <s v="52"/>
    <s v="115"/>
    <s v="Acquisition"/>
    <s v="03"/>
    <s v="Power Distribution Substation"/>
    <m/>
    <m/>
    <n v="1"/>
    <x v="0"/>
    <s v="1"/>
    <m/>
    <s v="5"/>
    <m/>
    <s v="2"/>
    <s v="0"/>
    <s v="3"/>
  </r>
  <r>
    <s v="KY260006"/>
    <n v="26"/>
    <s v="Kentucky"/>
    <x v="3"/>
    <x v="3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260006"/>
    <n v="26"/>
    <s v="Kentucky"/>
    <x v="3"/>
    <x v="3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x v="0"/>
    <n v="11"/>
    <x v="0"/>
    <s v="51"/>
    <s v="115"/>
    <s v="Engineering and Design"/>
    <s v="20"/>
    <s v="Miscellaneous"/>
    <m/>
    <m/>
    <n v="1"/>
    <x v="0"/>
    <s v="1"/>
    <m/>
    <s v="5"/>
    <m/>
    <s v="1"/>
    <s v="2"/>
    <s v="0"/>
  </r>
  <r>
    <s v="KY260006"/>
    <n v="26"/>
    <s v="Kentucky"/>
    <x v="3"/>
    <x v="3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x v="0"/>
    <n v="11"/>
    <x v="0"/>
    <s v="53"/>
    <s v="115"/>
    <s v="Construction"/>
    <s v="20"/>
    <s v="Miscellaneous"/>
    <m/>
    <m/>
    <n v="1"/>
    <x v="0"/>
    <s v="1"/>
    <m/>
    <s v="5"/>
    <m/>
    <s v="3"/>
    <s v="2"/>
    <s v="0"/>
  </r>
  <r>
    <s v="KY260006"/>
    <n v="26"/>
    <s v="Kentucky"/>
    <x v="3"/>
    <x v="3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KY260006"/>
    <n v="26"/>
    <s v="Kentucky"/>
    <x v="3"/>
    <x v="3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x v="0"/>
    <n v="11"/>
    <x v="0"/>
    <s v="52"/>
    <s v="115"/>
    <s v="Acquisition"/>
    <s v="20"/>
    <s v="Miscellaneous"/>
    <m/>
    <m/>
    <n v="1"/>
    <x v="0"/>
    <s v="1"/>
    <m/>
    <s v="5"/>
    <m/>
    <s v="2"/>
    <s v="2"/>
    <s v="0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x v="5"/>
    <s v="11"/>
    <x v="0"/>
    <s v="42"/>
    <s v="114"/>
    <s v="Acquisition"/>
    <s v="08"/>
    <s v="ADP Hardware"/>
    <m/>
    <m/>
    <s v="1"/>
    <x v="0"/>
    <s v="1"/>
    <m/>
    <s v="4"/>
    <m/>
    <s v="2"/>
    <s v="0"/>
    <s v="8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Y340001"/>
    <n v="34"/>
    <s v="Kentucky"/>
    <x v="4"/>
    <x v="4"/>
    <x v="4"/>
    <x v="0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Y340006"/>
    <n v="34"/>
    <s v="Kentucky"/>
    <x v="4"/>
    <x v="4"/>
    <x v="4"/>
    <x v="0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340007"/>
    <n v="34"/>
    <s v="Kentucky"/>
    <x v="4"/>
    <x v="4"/>
    <x v="4"/>
    <x v="0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340007"/>
    <n v="34"/>
    <s v="Kentucky"/>
    <x v="4"/>
    <x v="4"/>
    <x v="4"/>
    <x v="0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340008"/>
    <n v="34"/>
    <s v="Kentucky"/>
    <x v="4"/>
    <x v="4"/>
    <x v="4"/>
    <x v="0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KY340008"/>
    <n v="34"/>
    <s v="Kentucky"/>
    <x v="4"/>
    <x v="4"/>
    <x v="4"/>
    <x v="0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KY340008"/>
    <n v="34"/>
    <s v="Kentucky"/>
    <x v="4"/>
    <x v="4"/>
    <x v="4"/>
    <x v="0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KY340008"/>
    <n v="34"/>
    <s v="Kentucky"/>
    <x v="4"/>
    <x v="4"/>
    <x v="4"/>
    <x v="0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KY340008"/>
    <n v="34"/>
    <s v="Kentucky"/>
    <x v="4"/>
    <x v="4"/>
    <x v="4"/>
    <x v="0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Y340008"/>
    <n v="34"/>
    <s v="Kentucky"/>
    <x v="4"/>
    <x v="4"/>
    <x v="4"/>
    <x v="0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KY340009"/>
    <n v="34"/>
    <s v="Kentucky"/>
    <x v="4"/>
    <x v="4"/>
    <x v="4"/>
    <x v="0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340010"/>
    <n v="34"/>
    <s v="Kentucky"/>
    <x v="4"/>
    <x v="4"/>
    <x v="4"/>
    <x v="0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KY340010"/>
    <n v="34"/>
    <s v="Kentucky"/>
    <x v="4"/>
    <x v="4"/>
    <x v="4"/>
    <x v="0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x v="6"/>
    <n v="44"/>
    <x v="4"/>
    <s v="26"/>
    <s v="442"/>
    <s v="Planning Emphasis Area"/>
    <s v="82"/>
    <s v="FHWA/FTA Metro. Planning"/>
    <m/>
    <m/>
    <n v="4"/>
    <x v="2"/>
    <s v="4"/>
    <m/>
    <s v="2"/>
    <m/>
    <s v="6"/>
    <s v="8"/>
    <s v="2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800004"/>
    <n v="80"/>
    <s v="Kentucky"/>
    <x v="25"/>
    <x v="13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x v="0"/>
    <n v="11"/>
    <x v="0"/>
    <s v="94"/>
    <s v="119"/>
    <s v="Rehab / Renovation"/>
    <s v="03"/>
    <s v="Landscaping/Scenic Beautification"/>
    <m/>
    <m/>
    <n v="1"/>
    <x v="0"/>
    <s v="1"/>
    <m/>
    <s v="9"/>
    <m/>
    <s v="4"/>
    <s v="0"/>
    <s v="3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KY90X216"/>
    <n v="90"/>
    <s v="Kentucky"/>
    <x v="8"/>
    <x v="6"/>
    <x v="6"/>
    <x v="1"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Y90X224"/>
    <n v="90"/>
    <s v="Kentucky"/>
    <x v="8"/>
    <x v="6"/>
    <x v="6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24"/>
    <n v="90"/>
    <s v="Kentucky"/>
    <x v="8"/>
    <x v="6"/>
    <x v="6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24"/>
    <n v="90"/>
    <s v="Kentucky"/>
    <x v="8"/>
    <x v="6"/>
    <x v="6"/>
    <x v="1"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KY90X224"/>
    <n v="90"/>
    <s v="Kentucky"/>
    <x v="8"/>
    <x v="6"/>
    <x v="6"/>
    <x v="1"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Y90X225"/>
    <n v="90"/>
    <s v="Kentucky"/>
    <x v="8"/>
    <x v="6"/>
    <x v="6"/>
    <x v="1"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Y90X226"/>
    <n v="90"/>
    <s v="Kentucky"/>
    <x v="8"/>
    <x v="6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KY90X227"/>
    <n v="90"/>
    <s v="Kentucky"/>
    <x v="8"/>
    <x v="6"/>
    <x v="6"/>
    <x v="1"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KY90X228"/>
    <n v="90"/>
    <s v="Kentucky"/>
    <x v="8"/>
    <x v="6"/>
    <x v="6"/>
    <x v="1"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KY90X228"/>
    <n v="90"/>
    <s v="Kentucky"/>
    <x v="8"/>
    <x v="6"/>
    <x v="6"/>
    <x v="1"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28"/>
    <n v="90"/>
    <s v="Kentucky"/>
    <x v="8"/>
    <x v="6"/>
    <x v="6"/>
    <x v="1"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KY90X228"/>
    <n v="90"/>
    <s v="Kentucky"/>
    <x v="8"/>
    <x v="6"/>
    <x v="6"/>
    <x v="1"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KY90X230"/>
    <n v="90"/>
    <s v="Kentucky"/>
    <x v="8"/>
    <x v="6"/>
    <x v="6"/>
    <x v="1"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KY90X231"/>
    <n v="90"/>
    <s v="Kentucky"/>
    <x v="8"/>
    <x v="6"/>
    <x v="6"/>
    <x v="1"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KY90X231"/>
    <n v="90"/>
    <s v="Kentucky"/>
    <x v="8"/>
    <x v="6"/>
    <x v="6"/>
    <x v="1"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KY90X231"/>
    <n v="90"/>
    <s v="Kentucky"/>
    <x v="8"/>
    <x v="6"/>
    <x v="6"/>
    <x v="1"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KY90X231"/>
    <n v="90"/>
    <s v="Kentucky"/>
    <x v="8"/>
    <x v="6"/>
    <x v="6"/>
    <x v="1"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KY90X231"/>
    <n v="90"/>
    <s v="Kentucky"/>
    <x v="8"/>
    <x v="6"/>
    <x v="6"/>
    <x v="1"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KY95X013"/>
    <n v="95"/>
    <s v="Kentucky"/>
    <x v="9"/>
    <x v="6"/>
    <x v="6"/>
    <x v="1"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KY95X013"/>
    <n v="95"/>
    <s v="Kentucky"/>
    <x v="9"/>
    <x v="6"/>
    <x v="6"/>
    <x v="1"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KY95X014"/>
    <n v="95"/>
    <s v="Kentucky"/>
    <x v="9"/>
    <x v="6"/>
    <x v="6"/>
    <x v="1"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KY95X014"/>
    <n v="95"/>
    <s v="Kentucky"/>
    <x v="9"/>
    <x v="6"/>
    <x v="6"/>
    <x v="1"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KY95X015"/>
    <n v="95"/>
    <s v="Kentucky"/>
    <x v="9"/>
    <x v="6"/>
    <x v="6"/>
    <x v="1"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x v="2"/>
    <s v="11"/>
    <x v="0"/>
    <s v="13"/>
    <s v="111"/>
    <s v="Purchase - Replacement"/>
    <s v="15"/>
    <s v="Vans"/>
    <m/>
    <s v="Vans"/>
    <s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6X008"/>
    <n v="16"/>
    <s v="Louisiana"/>
    <x v="1"/>
    <x v="1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6X009"/>
    <n v="16"/>
    <s v="Louisiana"/>
    <x v="1"/>
    <x v="1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LA18X031"/>
    <n v="18"/>
    <s v="Louisiana"/>
    <x v="2"/>
    <x v="2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LA18X032"/>
    <n v="18"/>
    <s v="Louisiana"/>
    <x v="2"/>
    <x v="2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LA18X032"/>
    <n v="18"/>
    <s v="Louisiana"/>
    <x v="2"/>
    <x v="2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LA18X032"/>
    <n v="18"/>
    <s v="Louisiana"/>
    <x v="2"/>
    <x v="2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LA18X032"/>
    <n v="18"/>
    <s v="Louisiana"/>
    <x v="2"/>
    <x v="2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LA18X032"/>
    <n v="18"/>
    <s v="Louisiana"/>
    <x v="2"/>
    <x v="2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267010"/>
    <n v="26"/>
    <s v="Louisiana"/>
    <x v="3"/>
    <x v="3"/>
    <x v="3"/>
    <x v="1"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LA267010"/>
    <n v="26"/>
    <s v="Louisiana"/>
    <x v="3"/>
    <x v="3"/>
    <x v="3"/>
    <x v="1"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x v="11"/>
    <n v="57"/>
    <x v="8"/>
    <s v="10"/>
    <s v="571"/>
    <s v="Safety &amp; Security"/>
    <s v="01"/>
    <s v="Drills"/>
    <m/>
    <m/>
    <n v="5"/>
    <x v="3"/>
    <s v="7"/>
    <m/>
    <s v="1"/>
    <m/>
    <s v="0"/>
    <s v="0"/>
    <s v="1"/>
  </r>
  <r>
    <s v="LA267010"/>
    <n v="26"/>
    <s v="Louisiana"/>
    <x v="3"/>
    <x v="3"/>
    <x v="3"/>
    <x v="1"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LA267010"/>
    <n v="26"/>
    <s v="Louisiana"/>
    <x v="3"/>
    <x v="3"/>
    <x v="3"/>
    <x v="1"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x v="5"/>
    <s v="11"/>
    <x v="0"/>
    <s v="42"/>
    <s v="114"/>
    <s v="Acquisition"/>
    <s v="20"/>
    <s v="Miscellaneous"/>
    <m/>
    <m/>
    <s v="1"/>
    <x v="0"/>
    <s v="1"/>
    <m/>
    <s v="4"/>
    <m/>
    <s v="2"/>
    <s v="2"/>
    <s v="0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x v="5"/>
    <s v="11"/>
    <x v="0"/>
    <s v="42"/>
    <s v="114"/>
    <s v="Acquisition"/>
    <s v="11"/>
    <s v="Support Vehicles"/>
    <m/>
    <m/>
    <s v="1"/>
    <x v="0"/>
    <s v="1"/>
    <m/>
    <s v="4"/>
    <m/>
    <s v="2"/>
    <s v="1"/>
    <s v="1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x v="0"/>
    <s v="11"/>
    <x v="0"/>
    <s v="16"/>
    <s v="111"/>
    <s v="Lease - Replacement"/>
    <s v="02"/>
    <s v="35 ft Bus"/>
    <m/>
    <s v="35 ft Bus"/>
    <s v="1"/>
    <x v="0"/>
    <s v="1"/>
    <m/>
    <s v="1"/>
    <m/>
    <s v="6"/>
    <s v="0"/>
    <s v="2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x v="0"/>
    <n v="11"/>
    <x v="0"/>
    <s v="16"/>
    <s v="111"/>
    <s v="Lease - Replacement"/>
    <s v="02"/>
    <s v="35 ft Bus"/>
    <m/>
    <s v="35 ft Bus"/>
    <n v="1"/>
    <x v="0"/>
    <s v="1"/>
    <m/>
    <s v="1"/>
    <m/>
    <s v="6"/>
    <s v="0"/>
    <s v="2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x v="2"/>
    <s v="11"/>
    <x v="0"/>
    <s v="12"/>
    <s v="111"/>
    <s v="Purchase - Replacement"/>
    <s v="15"/>
    <s v="Vans"/>
    <m/>
    <s v="Vans"/>
    <s v="1"/>
    <x v="0"/>
    <s v="1"/>
    <m/>
    <s v="1"/>
    <m/>
    <s v="2"/>
    <s v="1"/>
    <s v="5"/>
  </r>
  <r>
    <s v="LA340002"/>
    <n v="34"/>
    <s v="Louisiana"/>
    <x v="4"/>
    <x v="4"/>
    <x v="4"/>
    <x v="0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LA340007"/>
    <n v="34"/>
    <s v="Louisiana"/>
    <x v="4"/>
    <x v="4"/>
    <x v="4"/>
    <x v="0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LA340007"/>
    <n v="34"/>
    <s v="Louisiana"/>
    <x v="4"/>
    <x v="4"/>
    <x v="4"/>
    <x v="0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x v="0"/>
    <n v="11"/>
    <x v="0"/>
    <s v="75"/>
    <s v="117"/>
    <s v="Real Estate (R/W)"/>
    <s v="91"/>
    <s v="Acquisition"/>
    <m/>
    <m/>
    <n v="1"/>
    <x v="0"/>
    <s v="1"/>
    <m/>
    <s v="7"/>
    <m/>
    <s v="5"/>
    <s v="9"/>
    <s v="1"/>
  </r>
  <r>
    <s v="LA340008"/>
    <n v="34"/>
    <s v="Louisiana"/>
    <x v="4"/>
    <x v="4"/>
    <x v="4"/>
    <x v="0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LA340008"/>
    <n v="34"/>
    <s v="Louisiana"/>
    <x v="4"/>
    <x v="4"/>
    <x v="4"/>
    <x v="0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LA340008"/>
    <n v="34"/>
    <s v="Louisiana"/>
    <x v="4"/>
    <x v="4"/>
    <x v="4"/>
    <x v="0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LA340009"/>
    <n v="34"/>
    <s v="Louisiana"/>
    <x v="4"/>
    <x v="4"/>
    <x v="4"/>
    <x v="0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340010"/>
    <n v="34"/>
    <s v="Louisiana"/>
    <x v="4"/>
    <x v="4"/>
    <x v="4"/>
    <x v="0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340010"/>
    <n v="34"/>
    <s v="Louisiana"/>
    <x v="4"/>
    <x v="4"/>
    <x v="4"/>
    <x v="0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LA340011"/>
    <n v="34"/>
    <s v="Louisiana"/>
    <x v="4"/>
    <x v="4"/>
    <x v="4"/>
    <x v="0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540004"/>
    <n v="54"/>
    <s v="Louisiana"/>
    <x v="5"/>
    <x v="5"/>
    <x v="5"/>
    <x v="0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791001"/>
    <n v="79"/>
    <s v="Louisiana"/>
    <x v="12"/>
    <x v="8"/>
    <x v="9"/>
    <x v="1"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x v="6"/>
    <n v="44"/>
    <x v="4"/>
    <s v="26"/>
    <s v="442"/>
    <s v="Planning Emphasis Area"/>
    <s v="10"/>
    <s v="Planning Emphasis Area"/>
    <m/>
    <m/>
    <n v="4"/>
    <x v="2"/>
    <s v="4"/>
    <m/>
    <s v="2"/>
    <m/>
    <s v="6"/>
    <s v="1"/>
    <s v="0"/>
  </r>
  <r>
    <s v="LA800025"/>
    <n v="80"/>
    <s v="Louisiana"/>
    <x v="25"/>
    <x v="13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LA90X415"/>
    <n v="90"/>
    <s v="Louisiana"/>
    <x v="8"/>
    <x v="6"/>
    <x v="6"/>
    <x v="1"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LA90X415"/>
    <n v="90"/>
    <s v="Louisiana"/>
    <x v="8"/>
    <x v="6"/>
    <x v="6"/>
    <x v="1"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LA90X415"/>
    <n v="90"/>
    <s v="Louisiana"/>
    <x v="8"/>
    <x v="6"/>
    <x v="6"/>
    <x v="1"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15"/>
    <n v="90"/>
    <s v="Louisiana"/>
    <x v="8"/>
    <x v="6"/>
    <x v="6"/>
    <x v="1"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90X415"/>
    <n v="90"/>
    <s v="Louisiana"/>
    <x v="8"/>
    <x v="6"/>
    <x v="6"/>
    <x v="1"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LA90X420"/>
    <n v="90"/>
    <s v="Louisiana"/>
    <x v="8"/>
    <x v="6"/>
    <x v="6"/>
    <x v="1"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x v="0"/>
    <n v="11"/>
    <x v="0"/>
    <s v="14"/>
    <s v="111"/>
    <s v="Rehabilitation / Rebuild"/>
    <s v="33"/>
    <s v="Ferry Boats"/>
    <m/>
    <s v="Ferry Boats"/>
    <n v="1"/>
    <x v="0"/>
    <s v="1"/>
    <m/>
    <s v="1"/>
    <m/>
    <s v="4"/>
    <s v="3"/>
    <s v="3"/>
  </r>
  <r>
    <s v="LA90X423"/>
    <n v="90"/>
    <s v="Louisiana"/>
    <x v="8"/>
    <x v="6"/>
    <x v="6"/>
    <x v="1"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LA90X423"/>
    <n v="90"/>
    <s v="Louisiana"/>
    <x v="8"/>
    <x v="6"/>
    <x v="6"/>
    <x v="1"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23"/>
    <n v="90"/>
    <s v="Louisiana"/>
    <x v="8"/>
    <x v="6"/>
    <x v="6"/>
    <x v="1"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LA90X423"/>
    <n v="90"/>
    <s v="Louisiana"/>
    <x v="8"/>
    <x v="6"/>
    <x v="6"/>
    <x v="1"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LA90X424"/>
    <n v="90"/>
    <s v="Louisiana"/>
    <x v="8"/>
    <x v="6"/>
    <x v="6"/>
    <x v="1"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LA90X424"/>
    <n v="90"/>
    <s v="Louisiana"/>
    <x v="8"/>
    <x v="6"/>
    <x v="6"/>
    <x v="1"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LA90X424"/>
    <n v="90"/>
    <s v="Louisiana"/>
    <x v="8"/>
    <x v="6"/>
    <x v="6"/>
    <x v="1"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LA90X424"/>
    <n v="90"/>
    <s v="Louisiana"/>
    <x v="8"/>
    <x v="6"/>
    <x v="6"/>
    <x v="1"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24"/>
    <n v="90"/>
    <s v="Louisiana"/>
    <x v="8"/>
    <x v="6"/>
    <x v="6"/>
    <x v="1"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LA90X424"/>
    <n v="90"/>
    <s v="Louisiana"/>
    <x v="8"/>
    <x v="6"/>
    <x v="6"/>
    <x v="1"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LA90X425"/>
    <n v="90"/>
    <s v="Louisiana"/>
    <x v="8"/>
    <x v="6"/>
    <x v="6"/>
    <x v="1"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90X425"/>
    <n v="90"/>
    <s v="Louisiana"/>
    <x v="8"/>
    <x v="6"/>
    <x v="6"/>
    <x v="1"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25"/>
    <n v="90"/>
    <s v="Louisiana"/>
    <x v="8"/>
    <x v="6"/>
    <x v="6"/>
    <x v="1"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x v="0"/>
    <n v="11"/>
    <x v="0"/>
    <s v="16"/>
    <s v="111"/>
    <s v="Lease - Replacement"/>
    <s v="02"/>
    <s v="35 ft Bus"/>
    <m/>
    <s v="35 ft Bus"/>
    <n v="1"/>
    <x v="0"/>
    <s v="1"/>
    <m/>
    <s v="1"/>
    <m/>
    <s v="6"/>
    <s v="0"/>
    <s v="2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LA90X426"/>
    <n v="90"/>
    <s v="Louisiana"/>
    <x v="8"/>
    <x v="6"/>
    <x v="6"/>
    <x v="1"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LA90X427"/>
    <n v="90"/>
    <s v="Louisiana"/>
    <x v="8"/>
    <x v="6"/>
    <x v="6"/>
    <x v="1"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LA90X427"/>
    <n v="90"/>
    <s v="Louisiana"/>
    <x v="8"/>
    <x v="6"/>
    <x v="6"/>
    <x v="1"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27"/>
    <n v="90"/>
    <s v="Louisiana"/>
    <x v="8"/>
    <x v="6"/>
    <x v="6"/>
    <x v="1"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90X427"/>
    <n v="90"/>
    <s v="Louisiana"/>
    <x v="8"/>
    <x v="6"/>
    <x v="6"/>
    <x v="1"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LA90X427"/>
    <n v="90"/>
    <s v="Louisiana"/>
    <x v="8"/>
    <x v="6"/>
    <x v="6"/>
    <x v="1"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LA90X428"/>
    <n v="90"/>
    <s v="Louisiana"/>
    <x v="8"/>
    <x v="6"/>
    <x v="6"/>
    <x v="1"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LA90X429"/>
    <n v="90"/>
    <s v="Louisiana"/>
    <x v="8"/>
    <x v="6"/>
    <x v="6"/>
    <x v="1"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90X429"/>
    <n v="90"/>
    <s v="Louisiana"/>
    <x v="8"/>
    <x v="6"/>
    <x v="6"/>
    <x v="1"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90X429"/>
    <n v="90"/>
    <s v="Louisiana"/>
    <x v="8"/>
    <x v="6"/>
    <x v="6"/>
    <x v="1"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LA90X430"/>
    <n v="90"/>
    <s v="Louisiana"/>
    <x v="8"/>
    <x v="6"/>
    <x v="6"/>
    <x v="1"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LA90X430"/>
    <n v="90"/>
    <s v="Louisiana"/>
    <x v="8"/>
    <x v="6"/>
    <x v="6"/>
    <x v="1"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LA90X430"/>
    <n v="90"/>
    <s v="Louisiana"/>
    <x v="8"/>
    <x v="6"/>
    <x v="6"/>
    <x v="1"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x v="0"/>
    <n v="11"/>
    <x v="0"/>
    <s v="92"/>
    <s v="119"/>
    <s v="Acquisition"/>
    <s v="09"/>
    <s v="Enhanced ADA Access"/>
    <m/>
    <m/>
    <n v="1"/>
    <x v="0"/>
    <s v="1"/>
    <m/>
    <s v="9"/>
    <m/>
    <s v="2"/>
    <s v="0"/>
    <s v="9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LA90X431"/>
    <n v="90"/>
    <s v="Louisiana"/>
    <x v="8"/>
    <x v="6"/>
    <x v="6"/>
    <x v="1"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x v="0"/>
    <n v="11"/>
    <x v="0"/>
    <s v="94"/>
    <s v="119"/>
    <s v="Rehab / Renovation"/>
    <s v="03"/>
    <s v="Landscaping/Scenic Beautification"/>
    <m/>
    <m/>
    <n v="1"/>
    <x v="0"/>
    <s v="1"/>
    <m/>
    <s v="9"/>
    <m/>
    <s v="4"/>
    <s v="0"/>
    <s v="3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x v="4"/>
    <n v="12"/>
    <x v="3"/>
    <s v="33"/>
    <s v="123"/>
    <s v="Construction"/>
    <s v="05"/>
    <s v="Ferry Terminal"/>
    <m/>
    <m/>
    <n v="1"/>
    <x v="0"/>
    <s v="2"/>
    <m/>
    <s v="3"/>
    <m/>
    <s v="3"/>
    <s v="0"/>
    <s v="5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LA90X433"/>
    <n v="90"/>
    <s v="Louisiana"/>
    <x v="8"/>
    <x v="6"/>
    <x v="6"/>
    <x v="1"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LA90X434"/>
    <n v="90"/>
    <s v="Louisiana"/>
    <x v="8"/>
    <x v="6"/>
    <x v="6"/>
    <x v="1"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0X434"/>
    <n v="90"/>
    <s v="Louisiana"/>
    <x v="8"/>
    <x v="6"/>
    <x v="6"/>
    <x v="1"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LA950001"/>
    <n v="95"/>
    <s v="Louisiana"/>
    <x v="9"/>
    <x v="6"/>
    <x v="6"/>
    <x v="1"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LA950001"/>
    <n v="95"/>
    <s v="Louisiana"/>
    <x v="9"/>
    <x v="6"/>
    <x v="6"/>
    <x v="1"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LA95X004"/>
    <n v="95"/>
    <s v="Louisiana"/>
    <x v="9"/>
    <x v="6"/>
    <x v="6"/>
    <x v="1"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LA95X004"/>
    <n v="95"/>
    <s v="Louisiana"/>
    <x v="9"/>
    <x v="6"/>
    <x v="6"/>
    <x v="1"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x v="4"/>
    <n v="12"/>
    <x v="3"/>
    <s v="11"/>
    <s v="121"/>
    <s v="Engineering and Design"/>
    <s v="33"/>
    <s v="Ferry Boats"/>
    <m/>
    <s v="Ferry Boats"/>
    <n v="1"/>
    <x v="0"/>
    <s v="2"/>
    <m/>
    <s v="1"/>
    <m/>
    <s v="1"/>
    <s v="3"/>
    <s v="3"/>
  </r>
  <r>
    <s v="LA95X005"/>
    <n v="95"/>
    <s v="Louisiana"/>
    <x v="9"/>
    <x v="6"/>
    <x v="6"/>
    <x v="1"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x v="4"/>
    <n v="12"/>
    <x v="3"/>
    <s v="31"/>
    <s v="123"/>
    <s v="Engineering and Design"/>
    <s v="05"/>
    <s v="Ferry Terminal"/>
    <m/>
    <m/>
    <n v="1"/>
    <x v="0"/>
    <s v="2"/>
    <m/>
    <s v="3"/>
    <m/>
    <s v="1"/>
    <s v="0"/>
    <s v="5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x v="4"/>
    <n v="12"/>
    <x v="3"/>
    <s v="33"/>
    <s v="123"/>
    <s v="Construction"/>
    <s v="05"/>
    <s v="Ferry Terminal"/>
    <m/>
    <m/>
    <n v="1"/>
    <x v="0"/>
    <s v="2"/>
    <m/>
    <s v="3"/>
    <m/>
    <s v="3"/>
    <s v="0"/>
    <s v="5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x v="4"/>
    <n v="12"/>
    <x v="3"/>
    <s v="34"/>
    <s v="123"/>
    <s v="Rehab / Renovation"/>
    <s v="05"/>
    <s v="Ferry Terminal"/>
    <m/>
    <m/>
    <n v="1"/>
    <x v="0"/>
    <s v="2"/>
    <m/>
    <s v="3"/>
    <m/>
    <s v="4"/>
    <s v="0"/>
    <s v="5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x v="4"/>
    <n v="12"/>
    <x v="3"/>
    <s v="34"/>
    <s v="123"/>
    <s v="Rehab / Renovation"/>
    <s v="05"/>
    <s v="Ferry Terminal"/>
    <m/>
    <m/>
    <n v="1"/>
    <x v="0"/>
    <s v="2"/>
    <m/>
    <s v="3"/>
    <m/>
    <s v="4"/>
    <s v="0"/>
    <s v="5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x v="4"/>
    <n v="12"/>
    <x v="3"/>
    <s v="71"/>
    <s v="127"/>
    <s v="3rd party Contract"/>
    <s v="04"/>
    <s v="3rd party Contract"/>
    <m/>
    <m/>
    <n v="1"/>
    <x v="0"/>
    <s v="2"/>
    <m/>
    <s v="7"/>
    <m/>
    <s v="1"/>
    <s v="0"/>
    <s v="4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x v="4"/>
    <n v="12"/>
    <x v="3"/>
    <s v="73"/>
    <s v="127"/>
    <s v="Contingencies"/>
    <s v="00"/>
    <s v="Contingencies"/>
    <m/>
    <m/>
    <n v="1"/>
    <x v="0"/>
    <s v="2"/>
    <m/>
    <s v="7"/>
    <m/>
    <s v="3"/>
    <s v="0"/>
    <s v="0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x v="4"/>
    <n v="12"/>
    <x v="3"/>
    <s v="12"/>
    <s v="121"/>
    <s v="Purchase - Replacement"/>
    <s v="33"/>
    <s v="Ferry Boats"/>
    <m/>
    <s v="Ferry Boats"/>
    <n v="1"/>
    <x v="0"/>
    <s v="2"/>
    <m/>
    <s v="1"/>
    <m/>
    <s v="2"/>
    <s v="3"/>
    <s v="3"/>
  </r>
  <r>
    <s v="LA95X006"/>
    <n v="95"/>
    <s v="Louisiana"/>
    <x v="9"/>
    <x v="6"/>
    <x v="6"/>
    <x v="1"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x v="4"/>
    <n v="12"/>
    <x v="3"/>
    <s v="11"/>
    <s v="121"/>
    <s v="Engineering and Design"/>
    <s v="33"/>
    <s v="Ferry Boats"/>
    <m/>
    <s v="Ferry Boats"/>
    <n v="1"/>
    <x v="0"/>
    <s v="2"/>
    <m/>
    <s v="1"/>
    <m/>
    <s v="1"/>
    <s v="3"/>
    <s v="3"/>
  </r>
  <r>
    <s v="LA95X007"/>
    <n v="95"/>
    <s v="Louisiana"/>
    <x v="9"/>
    <x v="6"/>
    <x v="6"/>
    <x v="1"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LA95X007"/>
    <n v="95"/>
    <s v="Louisiana"/>
    <x v="9"/>
    <x v="6"/>
    <x v="6"/>
    <x v="1"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LA95X009"/>
    <n v="95"/>
    <s v="Louisiana"/>
    <x v="9"/>
    <x v="6"/>
    <x v="6"/>
    <x v="1"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LA95X010"/>
    <n v="95"/>
    <s v="Louisiana"/>
    <x v="9"/>
    <x v="6"/>
    <x v="6"/>
    <x v="1"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A050132"/>
    <n v="5"/>
    <s v="Massachusetts"/>
    <x v="10"/>
    <x v="0"/>
    <x v="7"/>
    <x v="0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A050132"/>
    <n v="5"/>
    <s v="Massachusetts"/>
    <x v="10"/>
    <x v="0"/>
    <x v="7"/>
    <x v="0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x v="4"/>
    <n v="12"/>
    <x v="3"/>
    <s v="91"/>
    <s v="129"/>
    <s v="Engineering and Design"/>
    <s v="09"/>
    <s v="Enhanced ADA Access"/>
    <m/>
    <m/>
    <n v="1"/>
    <x v="0"/>
    <s v="2"/>
    <m/>
    <s v="9"/>
    <m/>
    <s v="1"/>
    <s v="0"/>
    <s v="9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A16X008"/>
    <n v="16"/>
    <s v="Massachusetts"/>
    <x v="1"/>
    <x v="1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MA18X055"/>
    <n v="18"/>
    <s v="Massachusetts"/>
    <x v="2"/>
    <x v="2"/>
    <x v="2"/>
    <x v="1"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MA20X006"/>
    <n v="20"/>
    <s v="Massachusetts"/>
    <x v="19"/>
    <x v="14"/>
    <x v="15"/>
    <x v="1"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x v="4"/>
    <n v="12"/>
    <x v="3"/>
    <s v="91"/>
    <s v="129"/>
    <s v="Engineering and Design"/>
    <s v="07"/>
    <s v="Transit Connections to Parks"/>
    <m/>
    <m/>
    <n v="1"/>
    <x v="0"/>
    <s v="2"/>
    <m/>
    <s v="9"/>
    <m/>
    <s v="1"/>
    <s v="0"/>
    <s v="7"/>
  </r>
  <r>
    <s v="MA260064"/>
    <n v="26"/>
    <s v="Massachusetts"/>
    <x v="3"/>
    <x v="3"/>
    <x v="3"/>
    <x v="1"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A267018"/>
    <n v="26"/>
    <s v="Massachusetts"/>
    <x v="3"/>
    <x v="3"/>
    <x v="3"/>
    <x v="1"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MA267215"/>
    <n v="26"/>
    <s v="Massachusetts"/>
    <x v="3"/>
    <x v="3"/>
    <x v="3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MA267215"/>
    <n v="26"/>
    <s v="Massachusetts"/>
    <x v="3"/>
    <x v="3"/>
    <x v="3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MA268003"/>
    <n v="26"/>
    <s v="Massachusetts"/>
    <x v="3"/>
    <x v="3"/>
    <x v="3"/>
    <x v="1"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68004"/>
    <n v="26"/>
    <s v="Massachusetts"/>
    <x v="3"/>
    <x v="3"/>
    <x v="3"/>
    <x v="1"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A269042"/>
    <n v="26"/>
    <s v="Massachusetts"/>
    <x v="3"/>
    <x v="3"/>
    <x v="3"/>
    <x v="1"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271033"/>
    <n v="27"/>
    <s v="Massachusetts"/>
    <x v="15"/>
    <x v="10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A271033"/>
    <n v="27"/>
    <s v="Massachusetts"/>
    <x v="15"/>
    <x v="10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A271033"/>
    <n v="27"/>
    <s v="Massachusetts"/>
    <x v="15"/>
    <x v="10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A274281"/>
    <n v="27"/>
    <s v="Massachusetts"/>
    <x v="15"/>
    <x v="10"/>
    <x v="11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x v="12"/>
    <n v="50"/>
    <x v="9"/>
    <s v="10"/>
    <s v="501"/>
    <s v="Management Training"/>
    <s v="00"/>
    <s v="Management Training"/>
    <m/>
    <m/>
    <n v="5"/>
    <x v="3"/>
    <s v="0"/>
    <m/>
    <s v="1"/>
    <m/>
    <s v="0"/>
    <s v="0"/>
    <s v="0"/>
  </r>
  <r>
    <s v="MA274281"/>
    <n v="27"/>
    <s v="Massachusetts"/>
    <x v="15"/>
    <x v="10"/>
    <x v="11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x v="12"/>
    <n v="50"/>
    <x v="9"/>
    <s v="10"/>
    <s v="501"/>
    <s v="Management Training"/>
    <s v="00"/>
    <s v="Management Training"/>
    <m/>
    <m/>
    <n v="5"/>
    <x v="3"/>
    <s v="0"/>
    <m/>
    <s v="1"/>
    <m/>
    <s v="0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MA274581"/>
    <n v="27"/>
    <s v="Massachusetts"/>
    <x v="15"/>
    <x v="10"/>
    <x v="11"/>
    <x v="1"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MA274582"/>
    <n v="27"/>
    <s v="Massachusetts"/>
    <x v="15"/>
    <x v="10"/>
    <x v="11"/>
    <x v="1"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MA274583"/>
    <n v="27"/>
    <s v="Massachusetts"/>
    <x v="15"/>
    <x v="10"/>
    <x v="11"/>
    <x v="1"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MA274585"/>
    <n v="27"/>
    <s v="Massachusetts"/>
    <x v="15"/>
    <x v="10"/>
    <x v="11"/>
    <x v="1"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A274586"/>
    <n v="27"/>
    <s v="Massachusetts"/>
    <x v="15"/>
    <x v="10"/>
    <x v="11"/>
    <x v="1"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MA278017"/>
    <n v="27"/>
    <s v="Massachusetts"/>
    <x v="15"/>
    <x v="10"/>
    <x v="11"/>
    <x v="1"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18"/>
    <n v="27"/>
    <s v="Massachusetts"/>
    <x v="15"/>
    <x v="10"/>
    <x v="11"/>
    <x v="1"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19"/>
    <n v="27"/>
    <s v="Massachusetts"/>
    <x v="15"/>
    <x v="10"/>
    <x v="11"/>
    <x v="1"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20"/>
    <n v="27"/>
    <s v="Massachusetts"/>
    <x v="15"/>
    <x v="10"/>
    <x v="11"/>
    <x v="1"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21"/>
    <n v="27"/>
    <s v="Massachusetts"/>
    <x v="15"/>
    <x v="10"/>
    <x v="11"/>
    <x v="1"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22"/>
    <n v="27"/>
    <s v="Massachusetts"/>
    <x v="15"/>
    <x v="10"/>
    <x v="11"/>
    <x v="1"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24"/>
    <n v="27"/>
    <s v="Massachusetts"/>
    <x v="15"/>
    <x v="10"/>
    <x v="11"/>
    <x v="1"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25"/>
    <n v="27"/>
    <s v="Massachusetts"/>
    <x v="15"/>
    <x v="10"/>
    <x v="11"/>
    <x v="1"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278026"/>
    <n v="27"/>
    <s v="Massachusetts"/>
    <x v="15"/>
    <x v="10"/>
    <x v="11"/>
    <x v="1"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x v="2"/>
    <s v="11"/>
    <x v="0"/>
    <s v="13"/>
    <s v="111"/>
    <s v="Purchase - Replacement"/>
    <s v="04"/>
    <s v="&lt;30 ft Bus"/>
    <m/>
    <s v="&lt;30 ft Bus"/>
    <s v="1"/>
    <x v="0"/>
    <s v="1"/>
    <m/>
    <s v="1"/>
    <m/>
    <s v="3"/>
    <s v="0"/>
    <s v="4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x v="2"/>
    <s v="11"/>
    <x v="0"/>
    <s v="13"/>
    <s v="111"/>
    <s v="Purchase - Replacement"/>
    <s v="07"/>
    <s v="Bus Commuter/Suburban"/>
    <m/>
    <s v="Bus Commuter/Suburban"/>
    <s v="1"/>
    <x v="0"/>
    <s v="1"/>
    <m/>
    <s v="1"/>
    <m/>
    <s v="3"/>
    <s v="0"/>
    <s v="7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x v="2"/>
    <n v="11"/>
    <x v="0"/>
    <s v="13"/>
    <s v="111"/>
    <s v="Purchase - Expansion"/>
    <s v="07"/>
    <s v="Bus Commuter/Suburban"/>
    <m/>
    <s v="Bus Commuter/Suburban"/>
    <n v="1"/>
    <x v="0"/>
    <s v="1"/>
    <m/>
    <s v="1"/>
    <m/>
    <s v="3"/>
    <s v="0"/>
    <s v="7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A340003"/>
    <n v="34"/>
    <s v="Massachusetts"/>
    <x v="4"/>
    <x v="4"/>
    <x v="4"/>
    <x v="0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A340008"/>
    <n v="34"/>
    <s v="Massachusetts"/>
    <x v="4"/>
    <x v="4"/>
    <x v="4"/>
    <x v="0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A340008"/>
    <n v="34"/>
    <s v="Massachusetts"/>
    <x v="4"/>
    <x v="4"/>
    <x v="4"/>
    <x v="0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A340009"/>
    <n v="34"/>
    <s v="Massachusetts"/>
    <x v="4"/>
    <x v="4"/>
    <x v="4"/>
    <x v="0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MA340009"/>
    <n v="34"/>
    <s v="Massachusetts"/>
    <x v="4"/>
    <x v="4"/>
    <x v="4"/>
    <x v="0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340009"/>
    <n v="34"/>
    <s v="Massachusetts"/>
    <x v="4"/>
    <x v="4"/>
    <x v="4"/>
    <x v="0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MA340009"/>
    <n v="34"/>
    <s v="Massachusetts"/>
    <x v="4"/>
    <x v="4"/>
    <x v="4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MA340009"/>
    <n v="34"/>
    <s v="Massachusetts"/>
    <x v="4"/>
    <x v="4"/>
    <x v="4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MA340009"/>
    <n v="34"/>
    <s v="Massachusetts"/>
    <x v="4"/>
    <x v="4"/>
    <x v="4"/>
    <x v="0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340010"/>
    <n v="34"/>
    <s v="Massachusetts"/>
    <x v="4"/>
    <x v="4"/>
    <x v="4"/>
    <x v="0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A44X002"/>
    <n v="44"/>
    <s v="Massachusetts"/>
    <x v="20"/>
    <x v="15"/>
    <x v="16"/>
    <x v="1"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MA44X002"/>
    <n v="44"/>
    <s v="Massachusetts"/>
    <x v="20"/>
    <x v="15"/>
    <x v="16"/>
    <x v="1"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A44X002"/>
    <n v="44"/>
    <s v="Massachusetts"/>
    <x v="20"/>
    <x v="15"/>
    <x v="16"/>
    <x v="1"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A44X002"/>
    <n v="44"/>
    <s v="Massachusetts"/>
    <x v="20"/>
    <x v="15"/>
    <x v="16"/>
    <x v="1"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x v="4"/>
    <n v="12"/>
    <x v="3"/>
    <s v="21"/>
    <s v="122"/>
    <s v="Engineering and Design"/>
    <s v="04"/>
    <s v="Tunnels"/>
    <m/>
    <m/>
    <n v="1"/>
    <x v="0"/>
    <s v="2"/>
    <m/>
    <s v="2"/>
    <m/>
    <s v="1"/>
    <s v="0"/>
    <s v="4"/>
  </r>
  <r>
    <s v="MA44X002"/>
    <n v="44"/>
    <s v="Massachusetts"/>
    <x v="20"/>
    <x v="15"/>
    <x v="16"/>
    <x v="1"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x v="4"/>
    <n v="12"/>
    <x v="3"/>
    <s v="23"/>
    <s v="122"/>
    <s v="Construction"/>
    <s v="04"/>
    <s v="Tunnels"/>
    <m/>
    <m/>
    <n v="1"/>
    <x v="0"/>
    <s v="2"/>
    <m/>
    <s v="2"/>
    <m/>
    <s v="3"/>
    <s v="0"/>
    <s v="4"/>
  </r>
  <r>
    <s v="MA44X002"/>
    <n v="44"/>
    <s v="Massachusetts"/>
    <x v="20"/>
    <x v="15"/>
    <x v="16"/>
    <x v="1"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x v="4"/>
    <n v="12"/>
    <x v="3"/>
    <s v="72"/>
    <s v="127"/>
    <s v="Force Account"/>
    <s v="04"/>
    <s v="Force Account"/>
    <m/>
    <m/>
    <n v="1"/>
    <x v="0"/>
    <s v="2"/>
    <m/>
    <s v="7"/>
    <m/>
    <s v="2"/>
    <s v="0"/>
    <s v="4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x v="4"/>
    <n v="12"/>
    <x v="3"/>
    <s v="72"/>
    <s v="127"/>
    <s v="Force Account"/>
    <s v="04"/>
    <s v="Force Account"/>
    <m/>
    <m/>
    <n v="1"/>
    <x v="0"/>
    <s v="2"/>
    <m/>
    <s v="7"/>
    <m/>
    <s v="2"/>
    <s v="0"/>
    <s v="4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x v="4"/>
    <n v="12"/>
    <x v="3"/>
    <s v="33"/>
    <s v="123"/>
    <s v="Construction"/>
    <s v="03"/>
    <s v="Terminal, Intermodal (Transit)"/>
    <m/>
    <m/>
    <n v="1"/>
    <x v="0"/>
    <s v="2"/>
    <m/>
    <s v="3"/>
    <m/>
    <s v="3"/>
    <s v="0"/>
    <s v="3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x v="4"/>
    <n v="12"/>
    <x v="3"/>
    <s v="43"/>
    <s v="124"/>
    <s v="Construction"/>
    <s v="02"/>
    <s v="Maintenance Facility"/>
    <m/>
    <m/>
    <n v="1"/>
    <x v="0"/>
    <s v="2"/>
    <m/>
    <s v="4"/>
    <m/>
    <s v="3"/>
    <s v="0"/>
    <s v="2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x v="4"/>
    <n v="12"/>
    <x v="3"/>
    <s v="43"/>
    <s v="124"/>
    <s v="Construction"/>
    <s v="02"/>
    <s v="Maintenance Facility"/>
    <m/>
    <m/>
    <n v="1"/>
    <x v="0"/>
    <s v="2"/>
    <m/>
    <s v="4"/>
    <m/>
    <s v="3"/>
    <s v="0"/>
    <s v="2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x v="4"/>
    <n v="12"/>
    <x v="3"/>
    <s v="51"/>
    <s v="125"/>
    <s v="Engineering and Design"/>
    <s v="01"/>
    <s v="Traction Power"/>
    <m/>
    <m/>
    <n v="1"/>
    <x v="0"/>
    <s v="2"/>
    <m/>
    <s v="5"/>
    <m/>
    <s v="1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x v="4"/>
    <n v="12"/>
    <x v="3"/>
    <s v="51"/>
    <s v="125"/>
    <s v="Engineering and Design"/>
    <s v="01"/>
    <s v="Traction Power"/>
    <m/>
    <m/>
    <n v="1"/>
    <x v="0"/>
    <s v="2"/>
    <m/>
    <s v="5"/>
    <m/>
    <s v="1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x v="4"/>
    <n v="12"/>
    <x v="3"/>
    <s v="53"/>
    <s v="125"/>
    <s v="Construction"/>
    <s v="01"/>
    <s v="Traction Power"/>
    <m/>
    <m/>
    <n v="1"/>
    <x v="0"/>
    <s v="2"/>
    <m/>
    <s v="5"/>
    <m/>
    <s v="3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x v="4"/>
    <n v="12"/>
    <x v="3"/>
    <s v="53"/>
    <s v="125"/>
    <s v="Construction"/>
    <s v="01"/>
    <s v="Traction Power"/>
    <m/>
    <m/>
    <n v="1"/>
    <x v="0"/>
    <s v="2"/>
    <m/>
    <s v="5"/>
    <m/>
    <s v="3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x v="4"/>
    <n v="12"/>
    <x v="3"/>
    <s v="53"/>
    <s v="125"/>
    <s v="Construction"/>
    <s v="01"/>
    <s v="Traction Power"/>
    <m/>
    <m/>
    <n v="1"/>
    <x v="0"/>
    <s v="2"/>
    <m/>
    <s v="5"/>
    <m/>
    <s v="3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x v="4"/>
    <n v="12"/>
    <x v="3"/>
    <s v="53"/>
    <s v="125"/>
    <s v="Construction"/>
    <s v="01"/>
    <s v="Traction Power"/>
    <m/>
    <m/>
    <n v="1"/>
    <x v="0"/>
    <s v="2"/>
    <m/>
    <s v="5"/>
    <m/>
    <s v="3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x v="4"/>
    <n v="12"/>
    <x v="3"/>
    <s v="53"/>
    <s v="125"/>
    <s v="Construction"/>
    <s v="01"/>
    <s v="Traction Power"/>
    <m/>
    <m/>
    <n v="1"/>
    <x v="0"/>
    <s v="2"/>
    <m/>
    <s v="5"/>
    <m/>
    <s v="3"/>
    <s v="0"/>
    <s v="1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540005"/>
    <n v="54"/>
    <s v="Massachusetts"/>
    <x v="5"/>
    <x v="5"/>
    <x v="5"/>
    <x v="0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x v="4"/>
    <n v="12"/>
    <x v="3"/>
    <s v="52"/>
    <s v="125"/>
    <s v="Acquisition"/>
    <s v="01"/>
    <s v="Traction Power"/>
    <m/>
    <m/>
    <n v="1"/>
    <x v="0"/>
    <s v="2"/>
    <m/>
    <s v="5"/>
    <m/>
    <s v="2"/>
    <s v="0"/>
    <s v="1"/>
  </r>
  <r>
    <s v="MA790002"/>
    <n v="79"/>
    <s v="Massachusetts"/>
    <x v="12"/>
    <x v="8"/>
    <x v="9"/>
    <x v="1"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A790002"/>
    <n v="79"/>
    <s v="Massachusetts"/>
    <x v="12"/>
    <x v="8"/>
    <x v="9"/>
    <x v="1"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A790002"/>
    <n v="79"/>
    <s v="Massachusetts"/>
    <x v="12"/>
    <x v="8"/>
    <x v="9"/>
    <x v="1"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A790002"/>
    <n v="79"/>
    <s v="Massachusetts"/>
    <x v="12"/>
    <x v="8"/>
    <x v="9"/>
    <x v="1"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MA800010"/>
    <n v="80"/>
    <s v="Massachusetts"/>
    <x v="25"/>
    <x v="13"/>
    <x v="14"/>
    <x v="1"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MA90X591"/>
    <n v="90"/>
    <s v="Massachusetts"/>
    <x v="8"/>
    <x v="6"/>
    <x v="6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x v="4"/>
    <n v="12"/>
    <x v="3"/>
    <s v="12"/>
    <s v="121"/>
    <s v="Purchase - Replacement"/>
    <s v="24"/>
    <s v="Commuter Locomotive Diesel"/>
    <s v="Commuter Locomotive Diesel"/>
    <m/>
    <n v="1"/>
    <x v="0"/>
    <s v="2"/>
    <m/>
    <s v="1"/>
    <m/>
    <s v="2"/>
    <s v="2"/>
    <s v="4"/>
  </r>
  <r>
    <s v="MA90X591"/>
    <n v="90"/>
    <s v="Massachusetts"/>
    <x v="8"/>
    <x v="6"/>
    <x v="6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x v="4"/>
    <n v="12"/>
    <x v="3"/>
    <s v="12"/>
    <s v="121"/>
    <s v="Purchase - Replacement"/>
    <s v="24"/>
    <s v="Commuter Locomotive Diesel"/>
    <s v="Commuter Locomotive Diesel"/>
    <m/>
    <n v="1"/>
    <x v="0"/>
    <s v="2"/>
    <m/>
    <s v="1"/>
    <m/>
    <s v="2"/>
    <s v="2"/>
    <s v="4"/>
  </r>
  <r>
    <s v="MA90X591"/>
    <n v="90"/>
    <s v="Massachusetts"/>
    <x v="8"/>
    <x v="6"/>
    <x v="6"/>
    <x v="1"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MA90X591"/>
    <n v="90"/>
    <s v="Massachusetts"/>
    <x v="8"/>
    <x v="6"/>
    <x v="6"/>
    <x v="1"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MA90X591"/>
    <n v="90"/>
    <s v="Massachusetts"/>
    <x v="8"/>
    <x v="6"/>
    <x v="6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x v="4"/>
    <n v="12"/>
    <x v="3"/>
    <s v="12"/>
    <s v="121"/>
    <s v="Purchase - Replacement"/>
    <s v="23"/>
    <s v="Commuter Rail Car Trailer"/>
    <s v="Commuter Rail Car Trailer"/>
    <m/>
    <n v="1"/>
    <x v="0"/>
    <s v="2"/>
    <m/>
    <s v="1"/>
    <m/>
    <s v="2"/>
    <s v="2"/>
    <s v="3"/>
  </r>
  <r>
    <s v="MA90X591"/>
    <n v="90"/>
    <s v="Massachusetts"/>
    <x v="8"/>
    <x v="6"/>
    <x v="6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x v="4"/>
    <n v="12"/>
    <x v="3"/>
    <s v="12"/>
    <s v="121"/>
    <s v="Purchase - Replacement"/>
    <s v="23"/>
    <s v="Commuter Rail Car Trailer"/>
    <s v="Commuter Rail Car Trailer"/>
    <m/>
    <n v="1"/>
    <x v="0"/>
    <s v="2"/>
    <m/>
    <s v="1"/>
    <m/>
    <s v="2"/>
    <s v="2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x v="4"/>
    <n v="12"/>
    <x v="3"/>
    <s v="52"/>
    <s v="125"/>
    <s v="Acquisition"/>
    <s v="01"/>
    <s v="Traction Power"/>
    <m/>
    <m/>
    <n v="1"/>
    <x v="0"/>
    <s v="2"/>
    <m/>
    <s v="5"/>
    <m/>
    <s v="2"/>
    <s v="0"/>
    <s v="1"/>
  </r>
  <r>
    <s v="MA90X600"/>
    <n v="90"/>
    <s v="Massachusetts"/>
    <x v="8"/>
    <x v="6"/>
    <x v="6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x v="4"/>
    <n v="12"/>
    <x v="3"/>
    <s v="52"/>
    <s v="125"/>
    <s v="Acquisition"/>
    <s v="01"/>
    <s v="Traction Power"/>
    <m/>
    <m/>
    <n v="1"/>
    <x v="0"/>
    <s v="2"/>
    <m/>
    <s v="5"/>
    <m/>
    <s v="2"/>
    <s v="0"/>
    <s v="1"/>
  </r>
  <r>
    <s v="MA90X649"/>
    <n v="90"/>
    <s v="Massachusetts"/>
    <x v="8"/>
    <x v="6"/>
    <x v="6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MA90X649"/>
    <n v="90"/>
    <s v="Massachusetts"/>
    <x v="8"/>
    <x v="6"/>
    <x v="6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MA90X649"/>
    <n v="90"/>
    <s v="Massachusetts"/>
    <x v="8"/>
    <x v="6"/>
    <x v="6"/>
    <x v="1"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x v="4"/>
    <n v="12"/>
    <x v="3"/>
    <s v="71"/>
    <s v="127"/>
    <s v="3rd party Contract"/>
    <s v="10"/>
    <s v="3rd party Contract"/>
    <m/>
    <m/>
    <n v="1"/>
    <x v="0"/>
    <s v="2"/>
    <m/>
    <s v="7"/>
    <m/>
    <s v="1"/>
    <s v="1"/>
    <s v="0"/>
  </r>
  <r>
    <s v="MA90X649"/>
    <n v="90"/>
    <s v="Massachusetts"/>
    <x v="8"/>
    <x v="6"/>
    <x v="6"/>
    <x v="1"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MA90X649"/>
    <n v="90"/>
    <s v="Massachusetts"/>
    <x v="8"/>
    <x v="6"/>
    <x v="6"/>
    <x v="1"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90X711"/>
    <n v="90"/>
    <s v="Massachusetts"/>
    <x v="8"/>
    <x v="6"/>
    <x v="6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x v="4"/>
    <n v="12"/>
    <x v="3"/>
    <s v="61"/>
    <s v="126"/>
    <s v="Engineering and Design"/>
    <s v="01"/>
    <s v="Train Control/Signal System"/>
    <m/>
    <m/>
    <n v="1"/>
    <x v="0"/>
    <s v="2"/>
    <m/>
    <s v="6"/>
    <m/>
    <s v="1"/>
    <s v="0"/>
    <s v="1"/>
  </r>
  <r>
    <s v="MA90X711"/>
    <n v="90"/>
    <s v="Massachusetts"/>
    <x v="8"/>
    <x v="6"/>
    <x v="6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x v="4"/>
    <n v="12"/>
    <x v="3"/>
    <s v="61"/>
    <s v="126"/>
    <s v="Engineering and Design"/>
    <s v="01"/>
    <s v="Train Control/Signal System"/>
    <m/>
    <m/>
    <n v="1"/>
    <x v="0"/>
    <s v="2"/>
    <m/>
    <s v="6"/>
    <m/>
    <s v="1"/>
    <s v="0"/>
    <s v="1"/>
  </r>
  <r>
    <s v="MA90X711"/>
    <n v="90"/>
    <s v="Massachusetts"/>
    <x v="8"/>
    <x v="6"/>
    <x v="6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A90X711"/>
    <n v="90"/>
    <s v="Massachusetts"/>
    <x v="8"/>
    <x v="6"/>
    <x v="6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A90X711"/>
    <n v="90"/>
    <s v="Massachusetts"/>
    <x v="8"/>
    <x v="6"/>
    <x v="6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MA90X711"/>
    <n v="90"/>
    <s v="Massachusetts"/>
    <x v="8"/>
    <x v="6"/>
    <x v="6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MA90X712"/>
    <n v="90"/>
    <s v="Massachusetts"/>
    <x v="8"/>
    <x v="6"/>
    <x v="6"/>
    <x v="1"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12"/>
    <n v="90"/>
    <s v="Massachusetts"/>
    <x v="8"/>
    <x v="6"/>
    <x v="6"/>
    <x v="1"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A90X713"/>
    <n v="90"/>
    <s v="Massachusetts"/>
    <x v="8"/>
    <x v="6"/>
    <x v="6"/>
    <x v="1"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MA90X713"/>
    <n v="90"/>
    <s v="Massachusetts"/>
    <x v="8"/>
    <x v="6"/>
    <x v="6"/>
    <x v="1"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x v="4"/>
    <n v="12"/>
    <x v="3"/>
    <s v="23"/>
    <s v="122"/>
    <s v="Construction"/>
    <s v="05"/>
    <s v="Bridges "/>
    <m/>
    <m/>
    <n v="1"/>
    <x v="0"/>
    <s v="2"/>
    <m/>
    <s v="2"/>
    <m/>
    <s v="3"/>
    <s v="0"/>
    <s v="5"/>
  </r>
  <r>
    <s v="MA90X713"/>
    <n v="90"/>
    <s v="Massachusetts"/>
    <x v="8"/>
    <x v="6"/>
    <x v="6"/>
    <x v="1"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x v="4"/>
    <n v="12"/>
    <x v="3"/>
    <s v="71"/>
    <s v="127"/>
    <s v="3rd party Contract"/>
    <s v="08"/>
    <s v="3rd party Contract"/>
    <m/>
    <m/>
    <n v="1"/>
    <x v="0"/>
    <s v="2"/>
    <m/>
    <s v="7"/>
    <m/>
    <s v="1"/>
    <s v="0"/>
    <s v="8"/>
  </r>
  <r>
    <s v="MA90X713"/>
    <n v="90"/>
    <s v="Massachusetts"/>
    <x v="8"/>
    <x v="6"/>
    <x v="6"/>
    <x v="1"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90X713"/>
    <n v="90"/>
    <s v="Massachusetts"/>
    <x v="8"/>
    <x v="6"/>
    <x v="6"/>
    <x v="1"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15"/>
    <n v="90"/>
    <s v="Massachusetts"/>
    <x v="8"/>
    <x v="6"/>
    <x v="6"/>
    <x v="1"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A90X716"/>
    <n v="90"/>
    <s v="Massachusetts"/>
    <x v="8"/>
    <x v="6"/>
    <x v="6"/>
    <x v="1"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90X716"/>
    <n v="90"/>
    <s v="Massachusetts"/>
    <x v="8"/>
    <x v="6"/>
    <x v="6"/>
    <x v="1"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A90X716"/>
    <n v="90"/>
    <s v="Massachusetts"/>
    <x v="8"/>
    <x v="6"/>
    <x v="6"/>
    <x v="1"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A90X717"/>
    <n v="90"/>
    <s v="Massachusetts"/>
    <x v="8"/>
    <x v="6"/>
    <x v="6"/>
    <x v="1"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17"/>
    <n v="90"/>
    <s v="Massachusetts"/>
    <x v="8"/>
    <x v="6"/>
    <x v="6"/>
    <x v="1"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17"/>
    <n v="90"/>
    <s v="Massachusetts"/>
    <x v="8"/>
    <x v="6"/>
    <x v="6"/>
    <x v="1"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90X717"/>
    <n v="90"/>
    <s v="Massachusetts"/>
    <x v="8"/>
    <x v="6"/>
    <x v="6"/>
    <x v="1"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0X718"/>
    <n v="90"/>
    <s v="Massachusetts"/>
    <x v="8"/>
    <x v="6"/>
    <x v="6"/>
    <x v="1"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x v="0"/>
    <n v="11"/>
    <x v="0"/>
    <s v="92"/>
    <s v="119"/>
    <s v="Acquisition"/>
    <s v="09"/>
    <s v="Enhanced ADA Access"/>
    <m/>
    <m/>
    <n v="1"/>
    <x v="0"/>
    <s v="1"/>
    <m/>
    <s v="9"/>
    <m/>
    <s v="2"/>
    <s v="0"/>
    <s v="9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19"/>
    <n v="90"/>
    <s v="Massachusetts"/>
    <x v="8"/>
    <x v="6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21"/>
    <n v="90"/>
    <s v="Massachusetts"/>
    <x v="8"/>
    <x v="6"/>
    <x v="6"/>
    <x v="1"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A90X721"/>
    <n v="90"/>
    <s v="Massachusetts"/>
    <x v="8"/>
    <x v="6"/>
    <x v="6"/>
    <x v="1"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A90X721"/>
    <n v="90"/>
    <s v="Massachusetts"/>
    <x v="8"/>
    <x v="6"/>
    <x v="6"/>
    <x v="1"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A90X722"/>
    <n v="90"/>
    <s v="Massachusetts"/>
    <x v="8"/>
    <x v="6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0X722"/>
    <n v="90"/>
    <s v="Massachusetts"/>
    <x v="8"/>
    <x v="6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0X722"/>
    <n v="90"/>
    <s v="Massachusetts"/>
    <x v="8"/>
    <x v="6"/>
    <x v="6"/>
    <x v="1"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A90X722"/>
    <n v="90"/>
    <s v="Massachusetts"/>
    <x v="8"/>
    <x v="6"/>
    <x v="6"/>
    <x v="1"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22"/>
    <n v="90"/>
    <s v="Massachusetts"/>
    <x v="8"/>
    <x v="6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0X722"/>
    <n v="90"/>
    <s v="Massachusetts"/>
    <x v="8"/>
    <x v="6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90X723"/>
    <n v="90"/>
    <s v="Massachusetts"/>
    <x v="8"/>
    <x v="6"/>
    <x v="6"/>
    <x v="1"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25"/>
    <n v="90"/>
    <s v="Massachusetts"/>
    <x v="8"/>
    <x v="6"/>
    <x v="6"/>
    <x v="1"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x v="5"/>
    <n v="11"/>
    <x v="0"/>
    <s v="41"/>
    <s v="114"/>
    <s v="Engineering and Design"/>
    <s v="05"/>
    <s v="Yards &amp; Shops"/>
    <m/>
    <m/>
    <n v="1"/>
    <x v="0"/>
    <s v="1"/>
    <m/>
    <s v="4"/>
    <m/>
    <s v="1"/>
    <s v="0"/>
    <s v="5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90X726"/>
    <n v="90"/>
    <s v="Massachusetts"/>
    <x v="8"/>
    <x v="6"/>
    <x v="6"/>
    <x v="1"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27"/>
    <n v="90"/>
    <s v="Massachusetts"/>
    <x v="8"/>
    <x v="6"/>
    <x v="6"/>
    <x v="1"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A90X727"/>
    <n v="90"/>
    <s v="Massachusetts"/>
    <x v="8"/>
    <x v="6"/>
    <x v="6"/>
    <x v="1"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27"/>
    <n v="90"/>
    <s v="Massachusetts"/>
    <x v="8"/>
    <x v="6"/>
    <x v="6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90X727"/>
    <n v="90"/>
    <s v="Massachusetts"/>
    <x v="8"/>
    <x v="6"/>
    <x v="6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90X730"/>
    <n v="90"/>
    <s v="Massachusetts"/>
    <x v="8"/>
    <x v="6"/>
    <x v="6"/>
    <x v="1"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MA90X730"/>
    <n v="90"/>
    <s v="Massachusetts"/>
    <x v="8"/>
    <x v="6"/>
    <x v="6"/>
    <x v="1"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31"/>
    <n v="90"/>
    <s v="Massachusetts"/>
    <x v="8"/>
    <x v="6"/>
    <x v="6"/>
    <x v="1"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31"/>
    <n v="90"/>
    <s v="Massachusetts"/>
    <x v="8"/>
    <x v="6"/>
    <x v="6"/>
    <x v="1"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32"/>
    <n v="90"/>
    <s v="Massachusetts"/>
    <x v="8"/>
    <x v="6"/>
    <x v="6"/>
    <x v="1"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A90X733"/>
    <n v="90"/>
    <s v="Massachusetts"/>
    <x v="8"/>
    <x v="6"/>
    <x v="6"/>
    <x v="1"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33"/>
    <n v="90"/>
    <s v="Massachusetts"/>
    <x v="8"/>
    <x v="6"/>
    <x v="6"/>
    <x v="1"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33"/>
    <n v="90"/>
    <s v="Massachusetts"/>
    <x v="8"/>
    <x v="6"/>
    <x v="6"/>
    <x v="1"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34"/>
    <n v="90"/>
    <s v="Massachusetts"/>
    <x v="8"/>
    <x v="6"/>
    <x v="6"/>
    <x v="1"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A90X735"/>
    <n v="90"/>
    <s v="Massachusetts"/>
    <x v="8"/>
    <x v="6"/>
    <x v="6"/>
    <x v="1"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x v="4"/>
    <n v="12"/>
    <x v="3"/>
    <s v="61"/>
    <s v="126"/>
    <s v="Engineering and Design"/>
    <s v="01"/>
    <s v="Train Control/Signal System"/>
    <m/>
    <m/>
    <n v="1"/>
    <x v="0"/>
    <s v="2"/>
    <m/>
    <s v="6"/>
    <m/>
    <s v="1"/>
    <s v="0"/>
    <s v="1"/>
  </r>
  <r>
    <s v="MA90X735"/>
    <n v="90"/>
    <s v="Massachusetts"/>
    <x v="8"/>
    <x v="6"/>
    <x v="6"/>
    <x v="1"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A90X735"/>
    <n v="90"/>
    <s v="Massachusetts"/>
    <x v="8"/>
    <x v="6"/>
    <x v="6"/>
    <x v="1"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A90X735"/>
    <n v="90"/>
    <s v="Massachusetts"/>
    <x v="8"/>
    <x v="6"/>
    <x v="6"/>
    <x v="1"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MA90X736"/>
    <n v="90"/>
    <s v="Massachusetts"/>
    <x v="8"/>
    <x v="6"/>
    <x v="6"/>
    <x v="1"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x v="4"/>
    <n v="12"/>
    <x v="3"/>
    <s v="33"/>
    <s v="123"/>
    <s v="Construction"/>
    <s v="05"/>
    <s v="Ferry Terminal"/>
    <m/>
    <m/>
    <n v="1"/>
    <x v="0"/>
    <s v="2"/>
    <m/>
    <s v="3"/>
    <m/>
    <s v="3"/>
    <s v="0"/>
    <s v="5"/>
  </r>
  <r>
    <s v="MA90X736"/>
    <n v="90"/>
    <s v="Massachusetts"/>
    <x v="8"/>
    <x v="6"/>
    <x v="6"/>
    <x v="1"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x v="4"/>
    <n v="12"/>
    <x v="3"/>
    <s v="33"/>
    <s v="123"/>
    <s v="Construction"/>
    <s v="05"/>
    <s v="Ferry Terminal"/>
    <m/>
    <m/>
    <n v="1"/>
    <x v="0"/>
    <s v="2"/>
    <m/>
    <s v="3"/>
    <m/>
    <s v="3"/>
    <s v="0"/>
    <s v="5"/>
  </r>
  <r>
    <s v="MA90X736"/>
    <n v="90"/>
    <s v="Massachusetts"/>
    <x v="8"/>
    <x v="6"/>
    <x v="6"/>
    <x v="1"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x v="4"/>
    <n v="12"/>
    <x v="3"/>
    <s v="14"/>
    <s v="121"/>
    <s v="Rehabilitation / Rebuild"/>
    <s v="33"/>
    <s v="Ferry Boats"/>
    <m/>
    <s v="Ferry Boats"/>
    <n v="1"/>
    <x v="0"/>
    <s v="2"/>
    <m/>
    <s v="1"/>
    <m/>
    <s v="4"/>
    <s v="3"/>
    <s v="3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A90X737"/>
    <n v="90"/>
    <s v="Massachusetts"/>
    <x v="8"/>
    <x v="6"/>
    <x v="6"/>
    <x v="1"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A90X738"/>
    <n v="90"/>
    <s v="Massachusetts"/>
    <x v="8"/>
    <x v="6"/>
    <x v="6"/>
    <x v="1"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A90X738"/>
    <n v="90"/>
    <s v="Massachusetts"/>
    <x v="8"/>
    <x v="6"/>
    <x v="6"/>
    <x v="1"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A90X738"/>
    <n v="90"/>
    <s v="Massachusetts"/>
    <x v="8"/>
    <x v="6"/>
    <x v="6"/>
    <x v="1"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A90X738"/>
    <n v="90"/>
    <s v="Massachusetts"/>
    <x v="8"/>
    <x v="6"/>
    <x v="6"/>
    <x v="1"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A95X023"/>
    <n v="95"/>
    <s v="Massachusetts"/>
    <x v="9"/>
    <x v="6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A95X023"/>
    <n v="95"/>
    <s v="Massachusetts"/>
    <x v="9"/>
    <x v="6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A95X023"/>
    <n v="95"/>
    <s v="Massachusetts"/>
    <x v="9"/>
    <x v="6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A95X025"/>
    <n v="95"/>
    <s v="Massachusetts"/>
    <x v="9"/>
    <x v="6"/>
    <x v="6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MA95X025"/>
    <n v="95"/>
    <s v="Massachusetts"/>
    <x v="9"/>
    <x v="6"/>
    <x v="6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D16X039"/>
    <n v="16"/>
    <s v="Maryland"/>
    <x v="1"/>
    <x v="1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18X030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D18X031"/>
    <n v="18"/>
    <s v="Maryland"/>
    <x v="2"/>
    <x v="2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MD267252"/>
    <n v="26"/>
    <s v="Maryland"/>
    <x v="3"/>
    <x v="3"/>
    <x v="3"/>
    <x v="1"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x v="8"/>
    <n v="55"/>
    <x v="6"/>
    <s v="80"/>
    <s v="558"/>
    <s v="Research Projects"/>
    <s v="00"/>
    <s v="Research Projects"/>
    <m/>
    <m/>
    <n v="5"/>
    <x v="3"/>
    <s v="5"/>
    <m/>
    <s v="8"/>
    <m/>
    <s v="0"/>
    <s v="0"/>
    <s v="0"/>
  </r>
  <r>
    <s v="MD267257"/>
    <n v="26"/>
    <s v="Maryland"/>
    <x v="3"/>
    <x v="3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D267257"/>
    <n v="26"/>
    <s v="Maryland"/>
    <x v="3"/>
    <x v="3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MD267257"/>
    <n v="26"/>
    <s v="Maryland"/>
    <x v="3"/>
    <x v="3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MD268004"/>
    <n v="26"/>
    <s v="Maryland"/>
    <x v="3"/>
    <x v="3"/>
    <x v="3"/>
    <x v="1"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D271032"/>
    <n v="27"/>
    <s v="Maryland"/>
    <x v="15"/>
    <x v="10"/>
    <x v="11"/>
    <x v="1"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MD271033"/>
    <n v="27"/>
    <s v="Maryland"/>
    <x v="15"/>
    <x v="10"/>
    <x v="11"/>
    <x v="1"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MD272003"/>
    <n v="27"/>
    <s v="Maryland"/>
    <x v="15"/>
    <x v="10"/>
    <x v="11"/>
    <x v="1"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2051"/>
    <n v="27"/>
    <s v="Maryland"/>
    <x v="15"/>
    <x v="10"/>
    <x v="11"/>
    <x v="1"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2052"/>
    <n v="27"/>
    <s v="Maryland"/>
    <x v="15"/>
    <x v="10"/>
    <x v="11"/>
    <x v="1"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2053"/>
    <n v="27"/>
    <s v="Maryland"/>
    <x v="15"/>
    <x v="10"/>
    <x v="11"/>
    <x v="1"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4001"/>
    <n v="27"/>
    <s v="Maryland"/>
    <x v="15"/>
    <x v="10"/>
    <x v="11"/>
    <x v="1"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07"/>
    <n v="27"/>
    <s v="Maryland"/>
    <x v="15"/>
    <x v="10"/>
    <x v="11"/>
    <x v="1"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08"/>
    <n v="27"/>
    <s v="Maryland"/>
    <x v="15"/>
    <x v="10"/>
    <x v="11"/>
    <x v="1"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11"/>
    <n v="27"/>
    <s v="Maryland"/>
    <x v="15"/>
    <x v="10"/>
    <x v="11"/>
    <x v="1"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13"/>
    <n v="27"/>
    <s v="Maryland"/>
    <x v="15"/>
    <x v="10"/>
    <x v="11"/>
    <x v="1"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14"/>
    <n v="27"/>
    <s v="Maryland"/>
    <x v="15"/>
    <x v="10"/>
    <x v="11"/>
    <x v="1"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15"/>
    <n v="27"/>
    <s v="Maryland"/>
    <x v="15"/>
    <x v="10"/>
    <x v="11"/>
    <x v="1"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MD274016"/>
    <n v="27"/>
    <s v="Maryland"/>
    <x v="15"/>
    <x v="10"/>
    <x v="11"/>
    <x v="1"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MD274017"/>
    <n v="27"/>
    <s v="Maryland"/>
    <x v="15"/>
    <x v="10"/>
    <x v="11"/>
    <x v="1"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MD274018"/>
    <n v="27"/>
    <s v="Maryland"/>
    <x v="15"/>
    <x v="10"/>
    <x v="11"/>
    <x v="1"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MD274019"/>
    <n v="27"/>
    <s v="Maryland"/>
    <x v="15"/>
    <x v="10"/>
    <x v="11"/>
    <x v="1"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22"/>
    <n v="27"/>
    <s v="Maryland"/>
    <x v="15"/>
    <x v="10"/>
    <x v="11"/>
    <x v="1"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23"/>
    <n v="27"/>
    <s v="Maryland"/>
    <x v="15"/>
    <x v="10"/>
    <x v="11"/>
    <x v="1"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4029"/>
    <n v="27"/>
    <s v="Maryland"/>
    <x v="15"/>
    <x v="10"/>
    <x v="11"/>
    <x v="1"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4030"/>
    <n v="27"/>
    <s v="Maryland"/>
    <x v="15"/>
    <x v="10"/>
    <x v="11"/>
    <x v="1"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4032"/>
    <n v="27"/>
    <s v="Maryland"/>
    <x v="15"/>
    <x v="10"/>
    <x v="11"/>
    <x v="1"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5012"/>
    <n v="27"/>
    <s v="Maryland"/>
    <x v="15"/>
    <x v="10"/>
    <x v="11"/>
    <x v="1"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5013"/>
    <n v="27"/>
    <s v="Maryland"/>
    <x v="15"/>
    <x v="10"/>
    <x v="11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5013"/>
    <n v="27"/>
    <s v="Maryland"/>
    <x v="15"/>
    <x v="10"/>
    <x v="11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5020"/>
    <n v="27"/>
    <s v="Maryland"/>
    <x v="15"/>
    <x v="10"/>
    <x v="11"/>
    <x v="1"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MD275022"/>
    <n v="27"/>
    <s v="Maryland"/>
    <x v="15"/>
    <x v="10"/>
    <x v="11"/>
    <x v="1"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5023"/>
    <n v="27"/>
    <s v="Maryland"/>
    <x v="15"/>
    <x v="10"/>
    <x v="11"/>
    <x v="1"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278003"/>
    <n v="27"/>
    <s v="Maryland"/>
    <x v="15"/>
    <x v="10"/>
    <x v="11"/>
    <x v="1"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D340003"/>
    <n v="34"/>
    <s v="Maryland"/>
    <x v="4"/>
    <x v="4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D380033"/>
    <n v="38"/>
    <s v="New Jersey"/>
    <x v="11"/>
    <x v="7"/>
    <x v="8"/>
    <x v="1"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MD380033"/>
    <n v="38"/>
    <s v="New Jersey"/>
    <x v="11"/>
    <x v="7"/>
    <x v="8"/>
    <x v="1"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x v="4"/>
    <n v="12"/>
    <x v="3"/>
    <s v="13"/>
    <s v="121"/>
    <s v="Purchase - Expansion"/>
    <s v="22"/>
    <s v="Commuter Rail Self Propelled - Elec."/>
    <s v="Commuter Rail Self Propelled - Elec."/>
    <m/>
    <n v="1"/>
    <x v="0"/>
    <s v="2"/>
    <m/>
    <s v="1"/>
    <m/>
    <s v="3"/>
    <s v="2"/>
    <s v="2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D540003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x v="4"/>
    <n v="12"/>
    <x v="3"/>
    <s v="93"/>
    <s v="129"/>
    <s v="Construction"/>
    <s v="08"/>
    <s v="Signage"/>
    <m/>
    <m/>
    <n v="1"/>
    <x v="0"/>
    <s v="2"/>
    <m/>
    <s v="9"/>
    <m/>
    <s v="3"/>
    <s v="0"/>
    <s v="8"/>
  </r>
  <r>
    <s v="MD540004"/>
    <n v="54"/>
    <s v="Maryland"/>
    <x v="5"/>
    <x v="5"/>
    <x v="5"/>
    <x v="0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D647001"/>
    <n v="64"/>
    <s v="Maryland"/>
    <x v="16"/>
    <x v="11"/>
    <x v="12"/>
    <x v="1"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D647001"/>
    <n v="64"/>
    <s v="Maryland"/>
    <x v="16"/>
    <x v="11"/>
    <x v="12"/>
    <x v="1"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MD647001"/>
    <n v="64"/>
    <s v="Maryland"/>
    <x v="16"/>
    <x v="11"/>
    <x v="12"/>
    <x v="1"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MD647001"/>
    <n v="64"/>
    <s v="Maryland"/>
    <x v="16"/>
    <x v="11"/>
    <x v="12"/>
    <x v="1"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647001"/>
    <n v="64"/>
    <s v="Maryland"/>
    <x v="16"/>
    <x v="11"/>
    <x v="12"/>
    <x v="1"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MD647001"/>
    <n v="64"/>
    <s v="Maryland"/>
    <x v="16"/>
    <x v="11"/>
    <x v="12"/>
    <x v="1"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MD647002"/>
    <n v="64"/>
    <s v="Maryland"/>
    <x v="16"/>
    <x v="11"/>
    <x v="12"/>
    <x v="1"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D647002"/>
    <n v="64"/>
    <s v="Maryland"/>
    <x v="16"/>
    <x v="11"/>
    <x v="12"/>
    <x v="1"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MD647002"/>
    <n v="64"/>
    <s v="Maryland"/>
    <x v="16"/>
    <x v="11"/>
    <x v="12"/>
    <x v="1"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MD647002"/>
    <n v="64"/>
    <s v="Maryland"/>
    <x v="16"/>
    <x v="11"/>
    <x v="12"/>
    <x v="1"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D647002"/>
    <n v="64"/>
    <s v="Maryland"/>
    <x v="16"/>
    <x v="11"/>
    <x v="12"/>
    <x v="1"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MD647002"/>
    <n v="64"/>
    <s v="Maryland"/>
    <x v="16"/>
    <x v="11"/>
    <x v="12"/>
    <x v="1"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MD74X001"/>
    <n v="74"/>
    <s v="Maryland"/>
    <x v="17"/>
    <x v="12"/>
    <x v="13"/>
    <x v="1"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MD74X001"/>
    <n v="74"/>
    <s v="Maryland"/>
    <x v="17"/>
    <x v="12"/>
    <x v="13"/>
    <x v="1"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MD74X001"/>
    <n v="74"/>
    <s v="Maryland"/>
    <x v="17"/>
    <x v="12"/>
    <x v="13"/>
    <x v="1"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MD74X001"/>
    <n v="74"/>
    <s v="Maryland"/>
    <x v="17"/>
    <x v="12"/>
    <x v="13"/>
    <x v="1"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x v="4"/>
    <n v="12"/>
    <x v="3"/>
    <s v="12"/>
    <s v="121"/>
    <s v="Purchase - Replacement"/>
    <s v="22"/>
    <s v="Commuter Rail Self Propelled - Elec."/>
    <s v="Commuter Rail Self Propelled - Elec."/>
    <m/>
    <n v="1"/>
    <x v="0"/>
    <s v="2"/>
    <m/>
    <s v="1"/>
    <m/>
    <s v="2"/>
    <s v="2"/>
    <s v="2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x v="4"/>
    <n v="12"/>
    <x v="3"/>
    <s v="43"/>
    <s v="124"/>
    <s v="Construction"/>
    <s v="05"/>
    <s v="Yards &amp; Shops"/>
    <m/>
    <m/>
    <n v="1"/>
    <x v="0"/>
    <s v="2"/>
    <m/>
    <s v="4"/>
    <m/>
    <s v="3"/>
    <s v="0"/>
    <s v="5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x v="4"/>
    <n v="12"/>
    <x v="3"/>
    <s v="63"/>
    <s v="126"/>
    <s v="Construction"/>
    <s v="02"/>
    <s v="Communications Systems"/>
    <m/>
    <m/>
    <n v="1"/>
    <x v="0"/>
    <s v="2"/>
    <m/>
    <s v="6"/>
    <m/>
    <s v="3"/>
    <s v="0"/>
    <s v="2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x v="4"/>
    <n v="12"/>
    <x v="3"/>
    <s v="93"/>
    <s v="129"/>
    <s v="Construction"/>
    <s v="08"/>
    <s v="Signage"/>
    <m/>
    <m/>
    <n v="1"/>
    <x v="0"/>
    <s v="2"/>
    <m/>
    <s v="9"/>
    <m/>
    <s v="3"/>
    <s v="0"/>
    <s v="8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x v="4"/>
    <n v="12"/>
    <x v="3"/>
    <s v="94"/>
    <s v="129"/>
    <s v="Rehab / Renovation"/>
    <s v="02"/>
    <s v="Bus Shelters"/>
    <m/>
    <m/>
    <n v="1"/>
    <x v="0"/>
    <s v="2"/>
    <m/>
    <s v="9"/>
    <m/>
    <s v="4"/>
    <s v="0"/>
    <s v="2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D90X141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x v="4"/>
    <s v="12"/>
    <x v="3"/>
    <s v="94"/>
    <s v="129"/>
    <s v="Rehab / Renovation"/>
    <s v="02"/>
    <s v="Bus Shelters"/>
    <m/>
    <m/>
    <s v="1"/>
    <x v="0"/>
    <s v="2"/>
    <m/>
    <s v="9"/>
    <m/>
    <s v="4"/>
    <s v="0"/>
    <s v="2"/>
  </r>
  <r>
    <s v="MD90X147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x v="0"/>
    <n v="11"/>
    <x v="0"/>
    <s v="34"/>
    <s v="113"/>
    <s v="Rehab / Renovation"/>
    <s v="04"/>
    <s v="Park and Ride Lot"/>
    <m/>
    <m/>
    <n v="1"/>
    <x v="0"/>
    <s v="1"/>
    <m/>
    <s v="3"/>
    <m/>
    <s v="4"/>
    <s v="0"/>
    <s v="4"/>
  </r>
  <r>
    <s v="MD90X147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47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47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MD90X147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D90X147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x v="4"/>
    <n v="12"/>
    <x v="3"/>
    <s v="94"/>
    <s v="129"/>
    <s v="Rehab / Renovation"/>
    <s v="08"/>
    <s v="Signage"/>
    <m/>
    <m/>
    <n v="1"/>
    <x v="0"/>
    <s v="2"/>
    <m/>
    <s v="9"/>
    <m/>
    <s v="4"/>
    <s v="0"/>
    <s v="8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0"/>
    <n v="90"/>
    <s v="Maryland"/>
    <x v="8"/>
    <x v="6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1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2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D90X152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D90X152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MD90X152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2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90X153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3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4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x v="4"/>
    <n v="12"/>
    <x v="3"/>
    <s v="13"/>
    <s v="121"/>
    <s v="Purchase - Expansion"/>
    <s v="33"/>
    <s v="Ferry Boats"/>
    <m/>
    <s v="Ferry Boats"/>
    <n v="1"/>
    <x v="0"/>
    <s v="2"/>
    <m/>
    <s v="1"/>
    <m/>
    <s v="3"/>
    <s v="3"/>
    <s v="3"/>
  </r>
  <r>
    <s v="MD90X154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x v="4"/>
    <n v="12"/>
    <x v="3"/>
    <s v="13"/>
    <s v="121"/>
    <s v="Purchase - Expansion"/>
    <s v="40"/>
    <s v="Spare Parts / Assoc Capital Maintenance Items"/>
    <m/>
    <s v="Spare Parts / Assoc Capital Maintenance Items"/>
    <n v="1"/>
    <x v="0"/>
    <s v="2"/>
    <m/>
    <s v="1"/>
    <m/>
    <s v="3"/>
    <s v="4"/>
    <s v="0"/>
  </r>
  <r>
    <s v="MD90X154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MD90X154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x v="4"/>
    <n v="12"/>
    <x v="3"/>
    <s v="32"/>
    <s v="123"/>
    <s v="Acquisition"/>
    <s v="20"/>
    <s v="Miscellaneous"/>
    <m/>
    <m/>
    <n v="1"/>
    <x v="0"/>
    <s v="2"/>
    <m/>
    <s v="3"/>
    <m/>
    <s v="2"/>
    <s v="2"/>
    <s v="0"/>
  </r>
  <r>
    <s v="MD90X154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x v="4"/>
    <n v="12"/>
    <x v="3"/>
    <s v="11"/>
    <s v="121"/>
    <s v="Engineering and Design"/>
    <s v="33"/>
    <s v="Ferry Boats"/>
    <m/>
    <s v="Ferry Boats"/>
    <n v="1"/>
    <x v="0"/>
    <s v="2"/>
    <m/>
    <s v="1"/>
    <m/>
    <s v="1"/>
    <s v="3"/>
    <s v="3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D90X155"/>
    <n v="90"/>
    <s v="Maryland"/>
    <x v="8"/>
    <x v="6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D95X015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D95X016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D95X016"/>
    <n v="95"/>
    <s v="Maryland"/>
    <x v="9"/>
    <x v="6"/>
    <x v="6"/>
    <x v="1"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E16X041"/>
    <n v="16"/>
    <s v="Maine"/>
    <x v="1"/>
    <x v="1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18X055"/>
    <n v="18"/>
    <s v="Maine"/>
    <x v="2"/>
    <x v="2"/>
    <x v="2"/>
    <x v="1"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ME18X055"/>
    <n v="18"/>
    <s v="Maine"/>
    <x v="2"/>
    <x v="2"/>
    <x v="2"/>
    <x v="1"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E18X055"/>
    <n v="18"/>
    <s v="Maine"/>
    <x v="2"/>
    <x v="2"/>
    <x v="2"/>
    <x v="1"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18X055"/>
    <n v="18"/>
    <s v="Maine"/>
    <x v="2"/>
    <x v="2"/>
    <x v="2"/>
    <x v="1"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E18X056"/>
    <n v="18"/>
    <s v="Maine"/>
    <x v="2"/>
    <x v="2"/>
    <x v="2"/>
    <x v="1"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x v="2"/>
    <n v="11"/>
    <x v="0"/>
    <s v="12"/>
    <s v="111"/>
    <s v="Purchase - Replacement"/>
    <s v="33"/>
    <s v="Ferry Boats"/>
    <m/>
    <s v="Ferry Boats"/>
    <n v="1"/>
    <x v="0"/>
    <s v="1"/>
    <m/>
    <s v="1"/>
    <m/>
    <s v="2"/>
    <s v="3"/>
    <s v="3"/>
  </r>
  <r>
    <s v="ME18X057"/>
    <n v="18"/>
    <s v="Maine"/>
    <x v="2"/>
    <x v="2"/>
    <x v="2"/>
    <x v="1"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E340002"/>
    <n v="34"/>
    <s v="Maine"/>
    <x v="4"/>
    <x v="4"/>
    <x v="4"/>
    <x v="0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ME540006"/>
    <n v="54"/>
    <s v="Maine"/>
    <x v="5"/>
    <x v="5"/>
    <x v="5"/>
    <x v="0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E800010"/>
    <n v="80"/>
    <s v="Maine"/>
    <x v="25"/>
    <x v="13"/>
    <x v="14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E800010"/>
    <n v="80"/>
    <s v="Maine"/>
    <x v="25"/>
    <x v="13"/>
    <x v="14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E90X208"/>
    <n v="90"/>
    <s v="Maine"/>
    <x v="8"/>
    <x v="6"/>
    <x v="6"/>
    <x v="1"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ME90X208"/>
    <n v="90"/>
    <s v="Maine"/>
    <x v="8"/>
    <x v="6"/>
    <x v="6"/>
    <x v="1"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90X208"/>
    <n v="90"/>
    <s v="Maine"/>
    <x v="8"/>
    <x v="6"/>
    <x v="6"/>
    <x v="1"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E90X209"/>
    <n v="90"/>
    <s v="Maine"/>
    <x v="8"/>
    <x v="6"/>
    <x v="6"/>
    <x v="1"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90X209"/>
    <n v="90"/>
    <s v="Maine"/>
    <x v="8"/>
    <x v="6"/>
    <x v="6"/>
    <x v="1"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E90X209"/>
    <n v="90"/>
    <s v="Maine"/>
    <x v="8"/>
    <x v="6"/>
    <x v="6"/>
    <x v="1"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90X209"/>
    <n v="90"/>
    <s v="Maine"/>
    <x v="8"/>
    <x v="6"/>
    <x v="6"/>
    <x v="1"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E90X209"/>
    <n v="90"/>
    <s v="Maine"/>
    <x v="8"/>
    <x v="6"/>
    <x v="6"/>
    <x v="1"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E90X210"/>
    <n v="90"/>
    <s v="Maine"/>
    <x v="8"/>
    <x v="6"/>
    <x v="6"/>
    <x v="1"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ME90X210"/>
    <n v="90"/>
    <s v="Maine"/>
    <x v="8"/>
    <x v="6"/>
    <x v="6"/>
    <x v="1"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90X210"/>
    <n v="90"/>
    <s v="Maine"/>
    <x v="8"/>
    <x v="6"/>
    <x v="6"/>
    <x v="1"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E90X210"/>
    <n v="90"/>
    <s v="Maine"/>
    <x v="8"/>
    <x v="6"/>
    <x v="6"/>
    <x v="1"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ME90X211"/>
    <n v="90"/>
    <s v="Maine"/>
    <x v="8"/>
    <x v="6"/>
    <x v="6"/>
    <x v="1"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90X211"/>
    <n v="90"/>
    <s v="Maine"/>
    <x v="8"/>
    <x v="6"/>
    <x v="6"/>
    <x v="1"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E90X211"/>
    <n v="90"/>
    <s v="Maine"/>
    <x v="8"/>
    <x v="6"/>
    <x v="6"/>
    <x v="1"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90X212"/>
    <n v="90"/>
    <s v="Maine"/>
    <x v="8"/>
    <x v="6"/>
    <x v="6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E90X212"/>
    <n v="90"/>
    <s v="Maine"/>
    <x v="8"/>
    <x v="6"/>
    <x v="6"/>
    <x v="1"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E90X212"/>
    <n v="90"/>
    <s v="Maine"/>
    <x v="8"/>
    <x v="6"/>
    <x v="6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ME90X213"/>
    <n v="90"/>
    <s v="Maine"/>
    <x v="8"/>
    <x v="6"/>
    <x v="6"/>
    <x v="1"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ME95X023"/>
    <n v="95"/>
    <s v="Maine"/>
    <x v="9"/>
    <x v="6"/>
    <x v="6"/>
    <x v="1"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E95X024"/>
    <n v="95"/>
    <s v="Maine"/>
    <x v="9"/>
    <x v="6"/>
    <x v="6"/>
    <x v="1"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E95X024"/>
    <n v="95"/>
    <s v="Maine"/>
    <x v="9"/>
    <x v="6"/>
    <x v="6"/>
    <x v="1"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E95X024"/>
    <n v="95"/>
    <s v="Maine"/>
    <x v="9"/>
    <x v="6"/>
    <x v="6"/>
    <x v="1"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E95X025"/>
    <n v="95"/>
    <s v="Maine"/>
    <x v="9"/>
    <x v="6"/>
    <x v="6"/>
    <x v="1"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I030241"/>
    <n v="3"/>
    <s v="Michigan"/>
    <x v="0"/>
    <x v="0"/>
    <x v="0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030241"/>
    <n v="3"/>
    <s v="Michigan"/>
    <x v="0"/>
    <x v="0"/>
    <x v="0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030241"/>
    <n v="3"/>
    <s v="Michigan"/>
    <x v="0"/>
    <x v="0"/>
    <x v="0"/>
    <x v="0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I030241"/>
    <n v="3"/>
    <s v="Michigan"/>
    <x v="0"/>
    <x v="0"/>
    <x v="0"/>
    <x v="0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030241"/>
    <n v="3"/>
    <s v="Michigan"/>
    <x v="0"/>
    <x v="0"/>
    <x v="0"/>
    <x v="0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05"/>
    <n v="16"/>
    <s v="Michigan"/>
    <x v="1"/>
    <x v="1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06"/>
    <n v="16"/>
    <s v="Michigan"/>
    <x v="1"/>
    <x v="1"/>
    <x v="1"/>
    <x v="1"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MI16X006"/>
    <n v="16"/>
    <s v="Michigan"/>
    <x v="1"/>
    <x v="1"/>
    <x v="1"/>
    <x v="1"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I16X006"/>
    <n v="16"/>
    <s v="Michigan"/>
    <x v="1"/>
    <x v="1"/>
    <x v="1"/>
    <x v="1"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x v="4"/>
    <n v="12"/>
    <x v="3"/>
    <s v="94"/>
    <s v="129"/>
    <s v="Rehab / Renovation"/>
    <s v="08"/>
    <s v="Signage"/>
    <m/>
    <m/>
    <n v="1"/>
    <x v="0"/>
    <s v="2"/>
    <m/>
    <s v="9"/>
    <m/>
    <s v="4"/>
    <s v="0"/>
    <s v="8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07"/>
    <n v="16"/>
    <s v="Michigan"/>
    <x v="1"/>
    <x v="1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09"/>
    <n v="16"/>
    <s v="Michigan"/>
    <x v="1"/>
    <x v="1"/>
    <x v="1"/>
    <x v="1"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MI16X009"/>
    <n v="16"/>
    <s v="Michigan"/>
    <x v="1"/>
    <x v="1"/>
    <x v="1"/>
    <x v="1"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16X009"/>
    <n v="16"/>
    <s v="Michigan"/>
    <x v="1"/>
    <x v="1"/>
    <x v="1"/>
    <x v="1"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6X009"/>
    <n v="16"/>
    <s v="Michigan"/>
    <x v="1"/>
    <x v="1"/>
    <x v="1"/>
    <x v="1"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6X010"/>
    <n v="16"/>
    <s v="Michigan"/>
    <x v="1"/>
    <x v="1"/>
    <x v="1"/>
    <x v="1"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16X010"/>
    <n v="16"/>
    <s v="Michigan"/>
    <x v="1"/>
    <x v="1"/>
    <x v="1"/>
    <x v="1"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6X011"/>
    <n v="16"/>
    <s v="Michigan"/>
    <x v="1"/>
    <x v="1"/>
    <x v="1"/>
    <x v="1"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11"/>
    <n v="16"/>
    <s v="Michigan"/>
    <x v="1"/>
    <x v="1"/>
    <x v="1"/>
    <x v="1"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16X011"/>
    <n v="16"/>
    <s v="Michigan"/>
    <x v="1"/>
    <x v="1"/>
    <x v="1"/>
    <x v="1"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6X011"/>
    <n v="16"/>
    <s v="Michigan"/>
    <x v="1"/>
    <x v="1"/>
    <x v="1"/>
    <x v="1"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6X012"/>
    <n v="16"/>
    <s v="Michigan"/>
    <x v="1"/>
    <x v="1"/>
    <x v="1"/>
    <x v="1"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6X012"/>
    <n v="16"/>
    <s v="Michigan"/>
    <x v="1"/>
    <x v="1"/>
    <x v="1"/>
    <x v="1"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MI16X012"/>
    <n v="16"/>
    <s v="Michigan"/>
    <x v="1"/>
    <x v="1"/>
    <x v="1"/>
    <x v="1"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x v="0"/>
    <s v="11"/>
    <x v="0"/>
    <s v="7L"/>
    <s v="117"/>
    <s v="Mobility Management"/>
    <s v="00"/>
    <s v="Mobility Management"/>
    <m/>
    <m/>
    <s v="1"/>
    <x v="0"/>
    <s v="1"/>
    <m/>
    <s v="7"/>
    <m/>
    <s v="L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I18X055"/>
    <n v="18"/>
    <s v="Michigan"/>
    <x v="2"/>
    <x v="2"/>
    <x v="2"/>
    <x v="1"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18X057"/>
    <n v="18"/>
    <s v="Michigan"/>
    <x v="2"/>
    <x v="2"/>
    <x v="2"/>
    <x v="1"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MI18X058"/>
    <n v="18"/>
    <s v="Michigan"/>
    <x v="2"/>
    <x v="2"/>
    <x v="2"/>
    <x v="1"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x v="3"/>
    <n v="43"/>
    <x v="2"/>
    <s v="50"/>
    <s v="435"/>
    <s v="Rural Transit Assistance Program"/>
    <s v="03"/>
    <s v="Transit Research"/>
    <m/>
    <m/>
    <n v="4"/>
    <x v="2"/>
    <s v="3"/>
    <m/>
    <s v="5"/>
    <m/>
    <s v="0"/>
    <s v="0"/>
    <s v="3"/>
  </r>
  <r>
    <s v="MI340001"/>
    <n v="34"/>
    <s v="Michigan"/>
    <x v="4"/>
    <x v="4"/>
    <x v="4"/>
    <x v="0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1"/>
    <n v="34"/>
    <s v="Michigan"/>
    <x v="4"/>
    <x v="4"/>
    <x v="4"/>
    <x v="0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2"/>
    <n v="34"/>
    <s v="Michigan"/>
    <x v="4"/>
    <x v="4"/>
    <x v="4"/>
    <x v="0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02"/>
    <s v="Maintenance Facility"/>
    <m/>
    <m/>
    <n v="1"/>
    <x v="0"/>
    <s v="1"/>
    <m/>
    <s v="4"/>
    <m/>
    <s v="2"/>
    <s v="0"/>
    <s v="2"/>
  </r>
  <r>
    <s v="MI340002"/>
    <n v="34"/>
    <s v="Michigan"/>
    <x v="4"/>
    <x v="4"/>
    <x v="4"/>
    <x v="0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340003"/>
    <n v="34"/>
    <s v="Michigan"/>
    <x v="4"/>
    <x v="4"/>
    <x v="4"/>
    <x v="0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MI340004"/>
    <n v="34"/>
    <s v="Michigan"/>
    <x v="4"/>
    <x v="4"/>
    <x v="4"/>
    <x v="0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4"/>
    <n v="34"/>
    <s v="Michigan"/>
    <x v="4"/>
    <x v="4"/>
    <x v="4"/>
    <x v="0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I340004"/>
    <n v="34"/>
    <s v="Michigan"/>
    <x v="4"/>
    <x v="4"/>
    <x v="4"/>
    <x v="0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340005"/>
    <n v="34"/>
    <s v="Michigan"/>
    <x v="4"/>
    <x v="4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5"/>
    <n v="34"/>
    <s v="Michigan"/>
    <x v="4"/>
    <x v="4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5"/>
    <n v="34"/>
    <s v="Michigan"/>
    <x v="4"/>
    <x v="4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5"/>
    <n v="34"/>
    <s v="Michigan"/>
    <x v="4"/>
    <x v="4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5"/>
    <n v="34"/>
    <s v="Michigan"/>
    <x v="4"/>
    <x v="4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5"/>
    <n v="34"/>
    <s v="Michigan"/>
    <x v="4"/>
    <x v="4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6"/>
    <n v="34"/>
    <s v="Michigan"/>
    <x v="4"/>
    <x v="4"/>
    <x v="4"/>
    <x v="0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6"/>
    <n v="34"/>
    <s v="Michigan"/>
    <x v="4"/>
    <x v="4"/>
    <x v="4"/>
    <x v="0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I340006"/>
    <n v="34"/>
    <s v="Michigan"/>
    <x v="4"/>
    <x v="4"/>
    <x v="4"/>
    <x v="0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MI340007"/>
    <n v="34"/>
    <s v="Michigan"/>
    <x v="4"/>
    <x v="4"/>
    <x v="4"/>
    <x v="0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40007"/>
    <n v="34"/>
    <s v="Michigan"/>
    <x v="4"/>
    <x v="4"/>
    <x v="4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MI340007"/>
    <n v="34"/>
    <s v="Michigan"/>
    <x v="4"/>
    <x v="4"/>
    <x v="4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MI340008"/>
    <n v="34"/>
    <s v="Michigan"/>
    <x v="4"/>
    <x v="4"/>
    <x v="4"/>
    <x v="0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340009"/>
    <n v="34"/>
    <s v="Michigan"/>
    <x v="4"/>
    <x v="4"/>
    <x v="4"/>
    <x v="0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37X041"/>
    <n v="37"/>
    <s v="Michigan"/>
    <x v="27"/>
    <x v="19"/>
    <x v="21"/>
    <x v="1"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x v="4"/>
    <n v="12"/>
    <x v="3"/>
    <s v="42"/>
    <s v="124"/>
    <s v="Acquisition"/>
    <s v="08"/>
    <s v="ADP Software"/>
    <m/>
    <m/>
    <n v="1"/>
    <x v="0"/>
    <s v="2"/>
    <m/>
    <s v="4"/>
    <m/>
    <s v="2"/>
    <s v="0"/>
    <s v="8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x v="4"/>
    <s v="12"/>
    <x v="3"/>
    <s v="24"/>
    <s v="122"/>
    <s v="Rehab / Renovation"/>
    <s v="07"/>
    <s v="People Mover"/>
    <m/>
    <m/>
    <s v="1"/>
    <x v="0"/>
    <s v="2"/>
    <m/>
    <s v="2"/>
    <m/>
    <s v="4"/>
    <s v="0"/>
    <s v="7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x v="4"/>
    <n v="12"/>
    <x v="3"/>
    <s v="21"/>
    <s v="122"/>
    <s v="Engineering and Design"/>
    <s v="07"/>
    <s v="Transit Mall"/>
    <m/>
    <m/>
    <n v="1"/>
    <x v="0"/>
    <s v="2"/>
    <m/>
    <s v="2"/>
    <m/>
    <s v="1"/>
    <s v="0"/>
    <s v="7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x v="4"/>
    <n v="12"/>
    <x v="3"/>
    <s v="24"/>
    <s v="122"/>
    <s v="Rehab / Renovation"/>
    <s v="07"/>
    <s v="People Mover"/>
    <m/>
    <m/>
    <n v="1"/>
    <x v="0"/>
    <s v="2"/>
    <m/>
    <s v="2"/>
    <m/>
    <s v="4"/>
    <s v="0"/>
    <s v="7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x v="3"/>
    <s v="44"/>
    <s v="124"/>
    <s v="Rehab / Renovation"/>
    <s v="07"/>
    <s v="ADP Hardware"/>
    <m/>
    <m/>
    <n v="1"/>
    <x v="0"/>
    <s v="2"/>
    <m/>
    <s v="4"/>
    <m/>
    <s v="4"/>
    <s v="0"/>
    <s v="7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x v="3"/>
    <s v="44"/>
    <s v="124"/>
    <s v="Rehab / Renovation"/>
    <s v="08"/>
    <s v="ADP Software"/>
    <m/>
    <m/>
    <n v="1"/>
    <x v="0"/>
    <s v="2"/>
    <m/>
    <s v="4"/>
    <m/>
    <s v="4"/>
    <s v="0"/>
    <s v="8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x v="4"/>
    <s v="12"/>
    <x v="3"/>
    <s v="62"/>
    <s v="126"/>
    <s v="Acquisition"/>
    <s v="03"/>
    <s v="Miscellaneous"/>
    <m/>
    <m/>
    <s v="1"/>
    <x v="0"/>
    <s v="2"/>
    <m/>
    <s v="6"/>
    <m/>
    <s v="2"/>
    <s v="0"/>
    <s v="3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x v="4"/>
    <n v="12"/>
    <x v="3"/>
    <s v="22"/>
    <s v="122"/>
    <s v="Acquisition"/>
    <s v="20"/>
    <s v="Miscellaneous"/>
    <m/>
    <m/>
    <n v="1"/>
    <x v="0"/>
    <s v="2"/>
    <m/>
    <s v="2"/>
    <m/>
    <s v="2"/>
    <s v="2"/>
    <s v="0"/>
  </r>
  <r>
    <s v="MI540001"/>
    <n v="54"/>
    <s v="Michigan"/>
    <x v="5"/>
    <x v="5"/>
    <x v="5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x v="4"/>
    <n v="12"/>
    <x v="3"/>
    <s v="62"/>
    <s v="126"/>
    <s v="Acquisition"/>
    <s v="03"/>
    <s v="Radios"/>
    <m/>
    <m/>
    <n v="1"/>
    <x v="0"/>
    <s v="2"/>
    <m/>
    <s v="6"/>
    <m/>
    <s v="2"/>
    <s v="0"/>
    <s v="3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44"/>
    <s v="CAA Vehicle Equipment"/>
    <m/>
    <m/>
    <n v="1"/>
    <x v="0"/>
    <s v="1"/>
    <m/>
    <s v="4"/>
    <m/>
    <s v="2"/>
    <s v="4"/>
    <s v="4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4"/>
    <s v="Storage Facility"/>
    <m/>
    <m/>
    <n v="1"/>
    <x v="0"/>
    <s v="1"/>
    <m/>
    <s v="4"/>
    <m/>
    <s v="2"/>
    <s v="0"/>
    <s v="4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65X003"/>
    <n v="65"/>
    <s v="Michigan"/>
    <x v="6"/>
    <x v="1"/>
    <x v="1"/>
    <x v="1"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74X001"/>
    <n v="74"/>
    <s v="Michigan"/>
    <x v="17"/>
    <x v="12"/>
    <x v="13"/>
    <x v="1"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MI74X001"/>
    <n v="74"/>
    <s v="Michigan"/>
    <x v="17"/>
    <x v="12"/>
    <x v="13"/>
    <x v="1"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MI780002"/>
    <n v="78"/>
    <s v="Michigan"/>
    <x v="28"/>
    <x v="8"/>
    <x v="9"/>
    <x v="1"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x v="4"/>
    <n v="12"/>
    <x v="3"/>
    <s v="21"/>
    <s v="122"/>
    <s v="Engineering and Design"/>
    <s v="07"/>
    <s v="Transit Mall"/>
    <m/>
    <m/>
    <n v="1"/>
    <x v="0"/>
    <s v="2"/>
    <m/>
    <s v="2"/>
    <m/>
    <s v="1"/>
    <s v="0"/>
    <s v="7"/>
  </r>
  <r>
    <s v="MI780002"/>
    <n v="78"/>
    <s v="Michigan"/>
    <x v="28"/>
    <x v="8"/>
    <x v="9"/>
    <x v="1"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x v="4"/>
    <n v="12"/>
    <x v="3"/>
    <s v="23"/>
    <s v="122"/>
    <s v="Construction"/>
    <s v="07"/>
    <s v="People Mover"/>
    <m/>
    <m/>
    <n v="1"/>
    <x v="0"/>
    <s v="2"/>
    <m/>
    <s v="2"/>
    <m/>
    <s v="3"/>
    <s v="0"/>
    <s v="7"/>
  </r>
  <r>
    <s v="MI780002"/>
    <n v="78"/>
    <s v="Michigan"/>
    <x v="28"/>
    <x v="8"/>
    <x v="9"/>
    <x v="1"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I790002"/>
    <n v="79"/>
    <s v="Michigan"/>
    <x v="12"/>
    <x v="8"/>
    <x v="9"/>
    <x v="1"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MI790002"/>
    <n v="79"/>
    <s v="Michigan"/>
    <x v="12"/>
    <x v="8"/>
    <x v="9"/>
    <x v="1"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MI790002"/>
    <n v="79"/>
    <s v="Michigan"/>
    <x v="12"/>
    <x v="8"/>
    <x v="9"/>
    <x v="1"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MI790002"/>
    <n v="79"/>
    <s v="Michigan"/>
    <x v="12"/>
    <x v="8"/>
    <x v="9"/>
    <x v="1"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MI800004"/>
    <n v="80"/>
    <s v="Michigan"/>
    <x v="25"/>
    <x v="13"/>
    <x v="14"/>
    <x v="1"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80X015"/>
    <n v="80"/>
    <s v="Michigan"/>
    <x v="25"/>
    <x v="13"/>
    <x v="14"/>
    <x v="1"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x v="0"/>
    <n v="11"/>
    <x v="0"/>
    <s v="14"/>
    <s v="111"/>
    <s v="Rehabilitation / Rebuild"/>
    <s v="15"/>
    <s v="Vans"/>
    <m/>
    <s v="Vans"/>
    <n v="1"/>
    <x v="0"/>
    <s v="1"/>
    <m/>
    <s v="1"/>
    <m/>
    <s v="4"/>
    <s v="1"/>
    <s v="5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85X006"/>
    <n v="85"/>
    <s v="Michigan"/>
    <x v="7"/>
    <x v="2"/>
    <x v="2"/>
    <x v="1"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05"/>
    <n v="90"/>
    <s v="Michigan"/>
    <x v="8"/>
    <x v="6"/>
    <x v="6"/>
    <x v="1"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MI90X658"/>
    <n v="90"/>
    <s v="Michigan"/>
    <x v="8"/>
    <x v="6"/>
    <x v="6"/>
    <x v="1"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70"/>
    <n v="90"/>
    <s v="Michigan"/>
    <x v="8"/>
    <x v="6"/>
    <x v="6"/>
    <x v="1"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70"/>
    <n v="90"/>
    <s v="Michigan"/>
    <x v="8"/>
    <x v="6"/>
    <x v="6"/>
    <x v="1"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MI90X670"/>
    <n v="90"/>
    <s v="Michigan"/>
    <x v="8"/>
    <x v="6"/>
    <x v="6"/>
    <x v="1"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x v="5"/>
    <n v="11"/>
    <x v="0"/>
    <s v="46"/>
    <s v="114"/>
    <s v="Lease"/>
    <s v="00"/>
    <s v="Lease Support Equipment"/>
    <m/>
    <m/>
    <n v="1"/>
    <x v="0"/>
    <s v="1"/>
    <m/>
    <s v="4"/>
    <m/>
    <s v="6"/>
    <s v="0"/>
    <s v="0"/>
  </r>
  <r>
    <s v="MI90X670"/>
    <n v="90"/>
    <s v="Michigan"/>
    <x v="8"/>
    <x v="6"/>
    <x v="6"/>
    <x v="1"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0"/>
    <n v="90"/>
    <s v="Michigan"/>
    <x v="8"/>
    <x v="6"/>
    <x v="6"/>
    <x v="1"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70"/>
    <n v="90"/>
    <s v="Michigan"/>
    <x v="8"/>
    <x v="6"/>
    <x v="6"/>
    <x v="1"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x v="5"/>
    <n v="11"/>
    <x v="0"/>
    <s v="44"/>
    <s v="114"/>
    <s v="Rehab / Renovation"/>
    <s v="07"/>
    <s v="ADP Hardware"/>
    <m/>
    <m/>
    <n v="1"/>
    <x v="0"/>
    <s v="1"/>
    <m/>
    <s v="4"/>
    <m/>
    <s v="4"/>
    <s v="0"/>
    <s v="7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x v="0"/>
    <n v="11"/>
    <x v="0"/>
    <s v="7K"/>
    <s v="117"/>
    <s v="Crime Prevention &amp; Security"/>
    <s v="03"/>
    <s v="Emergency Response Drills"/>
    <m/>
    <m/>
    <n v="1"/>
    <x v="0"/>
    <s v="1"/>
    <m/>
    <s v="7"/>
    <m/>
    <s v="K"/>
    <s v="0"/>
    <s v="3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x v="0"/>
    <n v="11"/>
    <x v="0"/>
    <s v="92"/>
    <s v="119"/>
    <s v="Acquisition"/>
    <s v="05"/>
    <s v="Ped. Access / Walkways"/>
    <m/>
    <m/>
    <n v="1"/>
    <x v="0"/>
    <s v="1"/>
    <m/>
    <s v="9"/>
    <m/>
    <s v="2"/>
    <s v="0"/>
    <s v="5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672"/>
    <n v="90"/>
    <s v="Michigan"/>
    <x v="8"/>
    <x v="6"/>
    <x v="6"/>
    <x v="1"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x v="0"/>
    <n v="11"/>
    <x v="0"/>
    <s v="14"/>
    <s v="111"/>
    <s v="Rehabilitation / Rebuild"/>
    <s v="12"/>
    <s v="Bus Used"/>
    <m/>
    <m/>
    <n v="1"/>
    <x v="0"/>
    <s v="1"/>
    <m/>
    <s v="1"/>
    <m/>
    <s v="4"/>
    <s v="1"/>
    <s v="2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673"/>
    <n v="90"/>
    <s v="Michigan"/>
    <x v="8"/>
    <x v="6"/>
    <x v="6"/>
    <x v="1"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75"/>
    <n v="90"/>
    <s v="Michigan"/>
    <x v="8"/>
    <x v="6"/>
    <x v="6"/>
    <x v="1"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75"/>
    <n v="90"/>
    <s v="Michigan"/>
    <x v="8"/>
    <x v="6"/>
    <x v="6"/>
    <x v="1"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75"/>
    <n v="90"/>
    <s v="Michigan"/>
    <x v="8"/>
    <x v="6"/>
    <x v="6"/>
    <x v="1"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5"/>
    <n v="90"/>
    <s v="Michigan"/>
    <x v="8"/>
    <x v="6"/>
    <x v="6"/>
    <x v="1"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x v="4"/>
    <n v="12"/>
    <x v="3"/>
    <s v="14"/>
    <s v="121"/>
    <s v="Rehabilitation / Rebuild"/>
    <s v="31"/>
    <s v="People Mover"/>
    <m/>
    <m/>
    <n v="1"/>
    <x v="0"/>
    <s v="2"/>
    <m/>
    <s v="1"/>
    <m/>
    <s v="4"/>
    <s v="3"/>
    <s v="1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x v="4"/>
    <n v="12"/>
    <x v="3"/>
    <s v="21"/>
    <s v="122"/>
    <s v="Engineering and Design"/>
    <s v="07"/>
    <s v="Transit Mall"/>
    <m/>
    <m/>
    <n v="1"/>
    <x v="0"/>
    <s v="2"/>
    <m/>
    <s v="2"/>
    <m/>
    <s v="1"/>
    <s v="0"/>
    <s v="7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x v="4"/>
    <n v="12"/>
    <x v="3"/>
    <s v="21"/>
    <s v="122"/>
    <s v="Engineering and Design"/>
    <s v="07"/>
    <s v="Transit Mall"/>
    <m/>
    <m/>
    <n v="1"/>
    <x v="0"/>
    <s v="2"/>
    <m/>
    <s v="2"/>
    <m/>
    <s v="1"/>
    <s v="0"/>
    <s v="7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x v="4"/>
    <n v="12"/>
    <x v="3"/>
    <s v="24"/>
    <s v="122"/>
    <s v="Rehab / Renovation"/>
    <s v="07"/>
    <s v="People Mover"/>
    <m/>
    <m/>
    <n v="1"/>
    <x v="0"/>
    <s v="2"/>
    <m/>
    <s v="2"/>
    <m/>
    <s v="4"/>
    <s v="0"/>
    <s v="7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MI90X676"/>
    <n v="90"/>
    <s v="Michigan"/>
    <x v="8"/>
    <x v="6"/>
    <x v="6"/>
    <x v="1"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x v="4"/>
    <n v="12"/>
    <x v="3"/>
    <s v="92"/>
    <s v="129"/>
    <s v="Acquisition"/>
    <s v="08"/>
    <s v="Signage"/>
    <m/>
    <m/>
    <n v="1"/>
    <x v="0"/>
    <s v="2"/>
    <m/>
    <s v="9"/>
    <m/>
    <s v="2"/>
    <s v="0"/>
    <s v="8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x v="5"/>
    <n v="11"/>
    <x v="0"/>
    <s v="42"/>
    <s v="114"/>
    <s v="Acquisition"/>
    <s v="03"/>
    <s v="Admin/Maint Facility"/>
    <m/>
    <m/>
    <n v="1"/>
    <x v="0"/>
    <s v="1"/>
    <m/>
    <s v="4"/>
    <m/>
    <s v="2"/>
    <s v="0"/>
    <s v="3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77"/>
    <n v="90"/>
    <s v="Michigan"/>
    <x v="8"/>
    <x v="6"/>
    <x v="6"/>
    <x v="1"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x v="0"/>
    <n v="11"/>
    <x v="0"/>
    <s v="93"/>
    <s v="119"/>
    <s v="Construction"/>
    <s v="03"/>
    <s v="Landscaping/Scenic Beautification"/>
    <m/>
    <m/>
    <n v="1"/>
    <x v="0"/>
    <s v="1"/>
    <m/>
    <s v="9"/>
    <m/>
    <s v="3"/>
    <s v="0"/>
    <s v="3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x v="0"/>
    <n v="11"/>
    <x v="0"/>
    <s v="93"/>
    <s v="119"/>
    <s v="Construction"/>
    <s v="03"/>
    <s v="Landscaping/Scenic Beautification"/>
    <m/>
    <m/>
    <n v="1"/>
    <x v="0"/>
    <s v="1"/>
    <m/>
    <s v="9"/>
    <m/>
    <s v="3"/>
    <s v="0"/>
    <s v="3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78"/>
    <n v="90"/>
    <s v="Michigan"/>
    <x v="8"/>
    <x v="6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I90X684"/>
    <n v="90"/>
    <s v="Michigan"/>
    <x v="8"/>
    <x v="6"/>
    <x v="6"/>
    <x v="1"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I90X686"/>
    <n v="90"/>
    <s v="Michigan"/>
    <x v="8"/>
    <x v="6"/>
    <x v="6"/>
    <x v="1"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86"/>
    <n v="90"/>
    <s v="Michigan"/>
    <x v="8"/>
    <x v="6"/>
    <x v="6"/>
    <x v="1"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693"/>
    <n v="90"/>
    <s v="Michigan"/>
    <x v="8"/>
    <x v="6"/>
    <x v="6"/>
    <x v="1"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93"/>
    <n v="90"/>
    <s v="Michigan"/>
    <x v="8"/>
    <x v="6"/>
    <x v="6"/>
    <x v="1"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I90X694"/>
    <n v="90"/>
    <s v="Michigan"/>
    <x v="8"/>
    <x v="6"/>
    <x v="6"/>
    <x v="1"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I90X694"/>
    <n v="90"/>
    <s v="Michigan"/>
    <x v="8"/>
    <x v="6"/>
    <x v="6"/>
    <x v="1"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I90X694"/>
    <n v="90"/>
    <s v="Michigan"/>
    <x v="8"/>
    <x v="6"/>
    <x v="6"/>
    <x v="1"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94"/>
    <n v="90"/>
    <s v="Michigan"/>
    <x v="8"/>
    <x v="6"/>
    <x v="6"/>
    <x v="1"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I90X695"/>
    <n v="90"/>
    <s v="Michigan"/>
    <x v="8"/>
    <x v="6"/>
    <x v="6"/>
    <x v="1"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96"/>
    <n v="90"/>
    <s v="Michigan"/>
    <x v="8"/>
    <x v="6"/>
    <x v="6"/>
    <x v="1"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96"/>
    <n v="90"/>
    <s v="Michigan"/>
    <x v="8"/>
    <x v="6"/>
    <x v="6"/>
    <x v="1"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697"/>
    <n v="90"/>
    <s v="Michigan"/>
    <x v="8"/>
    <x v="6"/>
    <x v="6"/>
    <x v="1"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98"/>
    <n v="90"/>
    <s v="Michigan"/>
    <x v="8"/>
    <x v="6"/>
    <x v="6"/>
    <x v="1"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698"/>
    <n v="90"/>
    <s v="Michigan"/>
    <x v="8"/>
    <x v="6"/>
    <x v="6"/>
    <x v="1"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699"/>
    <n v="90"/>
    <s v="Michigan"/>
    <x v="8"/>
    <x v="6"/>
    <x v="6"/>
    <x v="1"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700"/>
    <n v="90"/>
    <s v="Michigan"/>
    <x v="8"/>
    <x v="6"/>
    <x v="6"/>
    <x v="1"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I90X700"/>
    <n v="90"/>
    <s v="Michigan"/>
    <x v="8"/>
    <x v="6"/>
    <x v="6"/>
    <x v="1"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700"/>
    <n v="90"/>
    <s v="Michigan"/>
    <x v="8"/>
    <x v="6"/>
    <x v="6"/>
    <x v="1"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701"/>
    <n v="90"/>
    <s v="Michigan"/>
    <x v="8"/>
    <x v="6"/>
    <x v="6"/>
    <x v="1"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702"/>
    <n v="90"/>
    <s v="Michigan"/>
    <x v="8"/>
    <x v="6"/>
    <x v="6"/>
    <x v="1"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702"/>
    <n v="90"/>
    <s v="Michigan"/>
    <x v="8"/>
    <x v="6"/>
    <x v="6"/>
    <x v="1"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703"/>
    <n v="90"/>
    <s v="Michigan"/>
    <x v="8"/>
    <x v="6"/>
    <x v="6"/>
    <x v="1"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703"/>
    <n v="90"/>
    <s v="Michigan"/>
    <x v="8"/>
    <x v="6"/>
    <x v="6"/>
    <x v="1"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0X703"/>
    <n v="90"/>
    <s v="Michigan"/>
    <x v="8"/>
    <x v="6"/>
    <x v="6"/>
    <x v="1"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I90X704"/>
    <n v="90"/>
    <s v="Michigan"/>
    <x v="8"/>
    <x v="6"/>
    <x v="6"/>
    <x v="1"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I90X704"/>
    <n v="90"/>
    <s v="Michigan"/>
    <x v="8"/>
    <x v="6"/>
    <x v="6"/>
    <x v="1"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I90X758"/>
    <n v="90"/>
    <s v="Michigan"/>
    <x v="8"/>
    <x v="6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758"/>
    <n v="90"/>
    <s v="Michigan"/>
    <x v="8"/>
    <x v="6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0X758"/>
    <n v="90"/>
    <s v="Michigan"/>
    <x v="8"/>
    <x v="6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758"/>
    <n v="90"/>
    <s v="Michigan"/>
    <x v="8"/>
    <x v="6"/>
    <x v="6"/>
    <x v="1"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I90X758"/>
    <n v="90"/>
    <s v="Michigan"/>
    <x v="8"/>
    <x v="6"/>
    <x v="6"/>
    <x v="1"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I95X062"/>
    <n v="95"/>
    <s v="Michigan"/>
    <x v="9"/>
    <x v="6"/>
    <x v="6"/>
    <x v="1"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062"/>
    <n v="95"/>
    <s v="Michigan"/>
    <x v="9"/>
    <x v="6"/>
    <x v="6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MI95X062"/>
    <n v="95"/>
    <s v="Michigan"/>
    <x v="9"/>
    <x v="6"/>
    <x v="6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x v="0"/>
    <s v="11"/>
    <x v="0"/>
    <s v="33"/>
    <s v="113"/>
    <s v="Construction"/>
    <s v="04"/>
    <s v="Park and Ride Lot"/>
    <m/>
    <m/>
    <s v="1"/>
    <x v="0"/>
    <s v="1"/>
    <m/>
    <s v="3"/>
    <m/>
    <s v="3"/>
    <s v="0"/>
    <s v="4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x v="0"/>
    <s v="11"/>
    <x v="0"/>
    <s v="7F"/>
    <s v="117"/>
    <s v="TDM Activities"/>
    <s v="00"/>
    <s v="TDM Activities"/>
    <m/>
    <m/>
    <s v="1"/>
    <x v="0"/>
    <s v="1"/>
    <m/>
    <s v="7"/>
    <m/>
    <s v="F"/>
    <s v="0"/>
    <s v="0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x v="0"/>
    <s v="11"/>
    <x v="0"/>
    <s v="7F"/>
    <s v="117"/>
    <s v="TDM Activities"/>
    <s v="00"/>
    <s v="TDM Activities"/>
    <m/>
    <m/>
    <s v="1"/>
    <x v="0"/>
    <s v="1"/>
    <m/>
    <s v="7"/>
    <m/>
    <s v="F"/>
    <s v="0"/>
    <s v="0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I95X064"/>
    <n v="95"/>
    <s v="Michigan"/>
    <x v="9"/>
    <x v="6"/>
    <x v="6"/>
    <x v="1"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5X077"/>
    <n v="95"/>
    <s v="Michigan"/>
    <x v="9"/>
    <x v="6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5X094"/>
    <n v="95"/>
    <s v="Michigan"/>
    <x v="9"/>
    <x v="6"/>
    <x v="6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94"/>
    <n v="95"/>
    <s v="Michigan"/>
    <x v="9"/>
    <x v="6"/>
    <x v="6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094"/>
    <n v="95"/>
    <s v="Michigan"/>
    <x v="9"/>
    <x v="6"/>
    <x v="6"/>
    <x v="1"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I95X094"/>
    <n v="95"/>
    <s v="Michigan"/>
    <x v="9"/>
    <x v="6"/>
    <x v="6"/>
    <x v="1"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I95X101"/>
    <n v="95"/>
    <s v="Michigan"/>
    <x v="9"/>
    <x v="6"/>
    <x v="6"/>
    <x v="1"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MI95X101"/>
    <n v="95"/>
    <s v="Michigan"/>
    <x v="9"/>
    <x v="6"/>
    <x v="6"/>
    <x v="1"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101"/>
    <n v="95"/>
    <s v="Michigan"/>
    <x v="9"/>
    <x v="6"/>
    <x v="6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101"/>
    <n v="95"/>
    <s v="Michigan"/>
    <x v="9"/>
    <x v="6"/>
    <x v="6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101"/>
    <n v="95"/>
    <s v="Michigan"/>
    <x v="9"/>
    <x v="6"/>
    <x v="6"/>
    <x v="1"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I95X103"/>
    <n v="95"/>
    <s v="Michigan"/>
    <x v="9"/>
    <x v="6"/>
    <x v="6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103"/>
    <n v="95"/>
    <s v="Michigan"/>
    <x v="9"/>
    <x v="6"/>
    <x v="6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105"/>
    <n v="95"/>
    <s v="Michigan"/>
    <x v="9"/>
    <x v="6"/>
    <x v="6"/>
    <x v="1"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I95X105"/>
    <n v="95"/>
    <s v="Michigan"/>
    <x v="9"/>
    <x v="6"/>
    <x v="6"/>
    <x v="1"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I95X105"/>
    <n v="95"/>
    <s v="Michigan"/>
    <x v="9"/>
    <x v="6"/>
    <x v="6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I95X105"/>
    <n v="95"/>
    <s v="Michigan"/>
    <x v="9"/>
    <x v="6"/>
    <x v="6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I95X109"/>
    <n v="95"/>
    <s v="Michigan"/>
    <x v="9"/>
    <x v="6"/>
    <x v="6"/>
    <x v="1"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I95X109"/>
    <n v="95"/>
    <s v="Michigan"/>
    <x v="9"/>
    <x v="6"/>
    <x v="6"/>
    <x v="1"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109"/>
    <n v="95"/>
    <s v="Michigan"/>
    <x v="9"/>
    <x v="6"/>
    <x v="6"/>
    <x v="1"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MI95X112"/>
    <n v="95"/>
    <s v="Michigan"/>
    <x v="9"/>
    <x v="6"/>
    <x v="6"/>
    <x v="1"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I95X112"/>
    <n v="95"/>
    <s v="Michigan"/>
    <x v="9"/>
    <x v="6"/>
    <x v="6"/>
    <x v="1"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I95X112"/>
    <n v="95"/>
    <s v="Michigan"/>
    <x v="9"/>
    <x v="6"/>
    <x v="6"/>
    <x v="1"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113"/>
    <n v="95"/>
    <s v="Michigan"/>
    <x v="9"/>
    <x v="6"/>
    <x v="6"/>
    <x v="1"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x v="4"/>
    <n v="12"/>
    <x v="3"/>
    <s v="13"/>
    <s v="121"/>
    <s v="Purchase - Expansion"/>
    <s v="20"/>
    <s v="Light Rail Cars"/>
    <s v="Light Rail Cars"/>
    <m/>
    <n v="1"/>
    <x v="0"/>
    <s v="2"/>
    <m/>
    <s v="1"/>
    <m/>
    <s v="3"/>
    <s v="2"/>
    <s v="0"/>
  </r>
  <r>
    <s v="MI95X113"/>
    <n v="95"/>
    <s v="Michigan"/>
    <x v="9"/>
    <x v="6"/>
    <x v="6"/>
    <x v="1"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x v="4"/>
    <n v="12"/>
    <x v="3"/>
    <s v="53"/>
    <s v="125"/>
    <s v="Construction"/>
    <s v="03"/>
    <s v="Power Distribution Substation"/>
    <m/>
    <m/>
    <n v="1"/>
    <x v="0"/>
    <s v="2"/>
    <m/>
    <s v="5"/>
    <m/>
    <s v="3"/>
    <s v="0"/>
    <s v="3"/>
  </r>
  <r>
    <s v="MI95X114"/>
    <n v="95"/>
    <s v="Michigan"/>
    <x v="9"/>
    <x v="6"/>
    <x v="6"/>
    <x v="1"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115"/>
    <n v="95"/>
    <s v="Michigan"/>
    <x v="9"/>
    <x v="6"/>
    <x v="6"/>
    <x v="1"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I95X115"/>
    <n v="95"/>
    <s v="Michigan"/>
    <x v="9"/>
    <x v="6"/>
    <x v="6"/>
    <x v="1"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I95X116"/>
    <n v="95"/>
    <s v="Michigan"/>
    <x v="9"/>
    <x v="6"/>
    <x v="6"/>
    <x v="1"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x v="7"/>
    <n v="13"/>
    <x v="5"/>
    <s v="13"/>
    <s v="131"/>
    <s v="Purchase - Expansion"/>
    <s v="15"/>
    <s v="Vans"/>
    <m/>
    <s v="Vans"/>
    <n v="1"/>
    <x v="0"/>
    <s v="3"/>
    <m/>
    <s v="1"/>
    <m/>
    <s v="3"/>
    <s v="1"/>
    <s v="5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x v="7"/>
    <n v="13"/>
    <x v="5"/>
    <s v="13"/>
    <s v="131"/>
    <s v="Purchase - Expansion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MN030200"/>
    <n v="3"/>
    <s v="Minnesota"/>
    <x v="0"/>
    <x v="0"/>
    <x v="0"/>
    <x v="0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MN040053"/>
    <n v="4"/>
    <s v="Minnesota"/>
    <x v="13"/>
    <x v="0"/>
    <x v="4"/>
    <x v="0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MN040053"/>
    <n v="4"/>
    <s v="Minnesota"/>
    <x v="13"/>
    <x v="0"/>
    <x v="4"/>
    <x v="0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MN040053"/>
    <n v="4"/>
    <s v="Minnesota"/>
    <x v="13"/>
    <x v="0"/>
    <x v="4"/>
    <x v="0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MN16X008"/>
    <n v="16"/>
    <s v="Minnesota"/>
    <x v="1"/>
    <x v="1"/>
    <x v="1"/>
    <x v="1"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N16X008"/>
    <n v="16"/>
    <s v="Minnesota"/>
    <x v="1"/>
    <x v="1"/>
    <x v="1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N16X008"/>
    <n v="16"/>
    <s v="Minnesota"/>
    <x v="1"/>
    <x v="1"/>
    <x v="1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m/>
    <m/>
    <m/>
  </r>
  <r>
    <s v="MN16X008"/>
    <n v="16"/>
    <s v="Minnesota"/>
    <x v="1"/>
    <x v="1"/>
    <x v="1"/>
    <x v="1"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16X008"/>
    <n v="16"/>
    <s v="Minnesota"/>
    <x v="1"/>
    <x v="1"/>
    <x v="1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N16X008"/>
    <n v="16"/>
    <s v="Minnesota"/>
    <x v="1"/>
    <x v="1"/>
    <x v="1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16X009"/>
    <n v="16"/>
    <s v="Minnesota"/>
    <x v="1"/>
    <x v="1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x v="0"/>
    <n v="11"/>
    <x v="0"/>
    <s v="14"/>
    <s v="111"/>
    <s v="Rehabilitation / Rebuild"/>
    <s v="08"/>
    <s v="Bus Intercity"/>
    <m/>
    <s v="Bus Intercity"/>
    <n v="1"/>
    <x v="0"/>
    <s v="1"/>
    <m/>
    <s v="1"/>
    <m/>
    <s v="4"/>
    <s v="0"/>
    <s v="8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76"/>
    <n v="18"/>
    <s v="Minnesota"/>
    <x v="2"/>
    <x v="2"/>
    <x v="2"/>
    <x v="1"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1"/>
    <n v="18"/>
    <s v="Minnesota"/>
    <x v="2"/>
    <x v="2"/>
    <x v="2"/>
    <x v="1"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N18X083"/>
    <n v="18"/>
    <s v="Minnesota"/>
    <x v="2"/>
    <x v="2"/>
    <x v="2"/>
    <x v="1"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4"/>
    <n v="18"/>
    <s v="Minnesota"/>
    <x v="2"/>
    <x v="2"/>
    <x v="2"/>
    <x v="1"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6"/>
    <n v="18"/>
    <s v="Minnesota"/>
    <x v="2"/>
    <x v="2"/>
    <x v="2"/>
    <x v="1"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7"/>
    <n v="18"/>
    <s v="Minnesota"/>
    <x v="2"/>
    <x v="2"/>
    <x v="2"/>
    <x v="1"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8"/>
    <n v="18"/>
    <s v="Minnesota"/>
    <x v="2"/>
    <x v="2"/>
    <x v="2"/>
    <x v="1"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N18X088"/>
    <n v="18"/>
    <s v="Minnesota"/>
    <x v="2"/>
    <x v="2"/>
    <x v="2"/>
    <x v="1"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MN18X088"/>
    <n v="18"/>
    <s v="Minnesota"/>
    <x v="2"/>
    <x v="2"/>
    <x v="2"/>
    <x v="1"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18X088"/>
    <n v="18"/>
    <s v="Minnesota"/>
    <x v="2"/>
    <x v="2"/>
    <x v="2"/>
    <x v="1"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N18X088"/>
    <n v="18"/>
    <s v="Minnesota"/>
    <x v="2"/>
    <x v="2"/>
    <x v="2"/>
    <x v="1"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18X088"/>
    <n v="18"/>
    <s v="Minnesota"/>
    <x v="2"/>
    <x v="2"/>
    <x v="2"/>
    <x v="1"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N18X089"/>
    <n v="18"/>
    <s v="Minnesota"/>
    <x v="2"/>
    <x v="2"/>
    <x v="2"/>
    <x v="1"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260011"/>
    <n v="26"/>
    <s v="Minnesota"/>
    <x v="3"/>
    <x v="3"/>
    <x v="3"/>
    <x v="1"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N260011"/>
    <n v="26"/>
    <s v="Minnesota"/>
    <x v="3"/>
    <x v="3"/>
    <x v="3"/>
    <x v="1"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N260011"/>
    <n v="26"/>
    <s v="Minnesota"/>
    <x v="3"/>
    <x v="3"/>
    <x v="3"/>
    <x v="1"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N267007"/>
    <n v="26"/>
    <s v="Minnesota"/>
    <x v="3"/>
    <x v="3"/>
    <x v="3"/>
    <x v="1"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MN267008"/>
    <n v="26"/>
    <s v="Minnesota"/>
    <x v="3"/>
    <x v="3"/>
    <x v="3"/>
    <x v="1"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N267008"/>
    <n v="26"/>
    <s v="Minnesota"/>
    <x v="3"/>
    <x v="3"/>
    <x v="3"/>
    <x v="1"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MN267008"/>
    <n v="26"/>
    <s v="Minnesota"/>
    <x v="3"/>
    <x v="3"/>
    <x v="3"/>
    <x v="1"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MN267008"/>
    <n v="26"/>
    <s v="Minnesota"/>
    <x v="3"/>
    <x v="3"/>
    <x v="3"/>
    <x v="1"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x v="8"/>
    <n v="55"/>
    <x v="6"/>
    <s v="43"/>
    <s v="554"/>
    <s v="Research Projects"/>
    <s v="00"/>
    <s v="Equipment Design or Manufacture"/>
    <m/>
    <m/>
    <n v="5"/>
    <x v="3"/>
    <s v="5"/>
    <m/>
    <s v="4"/>
    <m/>
    <s v="3"/>
    <s v="0"/>
    <s v="0"/>
  </r>
  <r>
    <s v="MN267008"/>
    <n v="26"/>
    <s v="Minnesota"/>
    <x v="3"/>
    <x v="3"/>
    <x v="3"/>
    <x v="1"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MN267008"/>
    <n v="26"/>
    <s v="Minnesota"/>
    <x v="3"/>
    <x v="3"/>
    <x v="3"/>
    <x v="1"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N340002"/>
    <n v="34"/>
    <s v="Minnesota"/>
    <x v="4"/>
    <x v="4"/>
    <x v="4"/>
    <x v="0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N340002"/>
    <n v="34"/>
    <s v="Minnesota"/>
    <x v="4"/>
    <x v="4"/>
    <x v="4"/>
    <x v="0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N340003"/>
    <n v="34"/>
    <s v="Minnesota"/>
    <x v="4"/>
    <x v="4"/>
    <x v="4"/>
    <x v="0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340003"/>
    <n v="34"/>
    <s v="Minnesota"/>
    <x v="4"/>
    <x v="4"/>
    <x v="4"/>
    <x v="0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x v="5"/>
    <n v="11"/>
    <x v="0"/>
    <s v="43"/>
    <s v="114"/>
    <s v="Construction"/>
    <s v="01"/>
    <s v="Admin/Maint Facility"/>
    <m/>
    <m/>
    <n v="1"/>
    <x v="0"/>
    <s v="1"/>
    <m/>
    <s v="4"/>
    <m/>
    <s v="3"/>
    <s v="0"/>
    <s v="1"/>
  </r>
  <r>
    <s v="MN340003"/>
    <n v="34"/>
    <s v="Minnesota"/>
    <x v="4"/>
    <x v="4"/>
    <x v="4"/>
    <x v="0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N340003"/>
    <n v="34"/>
    <s v="Minnesota"/>
    <x v="4"/>
    <x v="4"/>
    <x v="4"/>
    <x v="0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N380021"/>
    <n v="38"/>
    <s v="Minnesota"/>
    <x v="11"/>
    <x v="7"/>
    <x v="8"/>
    <x v="1"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MN380021"/>
    <n v="38"/>
    <s v="Minnesota"/>
    <x v="11"/>
    <x v="7"/>
    <x v="8"/>
    <x v="1"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MN380022"/>
    <n v="38"/>
    <s v="Minnesota"/>
    <x v="11"/>
    <x v="7"/>
    <x v="8"/>
    <x v="1"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MN380022"/>
    <n v="38"/>
    <s v="Minnesota"/>
    <x v="11"/>
    <x v="7"/>
    <x v="8"/>
    <x v="1"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MN380023"/>
    <n v="38"/>
    <s v="Minnesota"/>
    <x v="11"/>
    <x v="7"/>
    <x v="8"/>
    <x v="1"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x v="0"/>
    <n v="11"/>
    <x v="0"/>
    <s v="31"/>
    <s v="113"/>
    <s v="Engineering and Design"/>
    <s v="09"/>
    <s v="Bus Route Signing"/>
    <m/>
    <m/>
    <n v="1"/>
    <x v="0"/>
    <s v="1"/>
    <m/>
    <s v="3"/>
    <m/>
    <s v="1"/>
    <s v="0"/>
    <s v="9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x v="0"/>
    <n v="11"/>
    <x v="0"/>
    <s v="33"/>
    <s v="113"/>
    <s v="Construction"/>
    <s v="09"/>
    <s v="Route Signing"/>
    <m/>
    <m/>
    <n v="1"/>
    <x v="0"/>
    <s v="1"/>
    <m/>
    <s v="3"/>
    <m/>
    <s v="3"/>
    <s v="0"/>
    <s v="9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x v="5"/>
    <n v="11"/>
    <x v="0"/>
    <s v="41"/>
    <s v="114"/>
    <s v="Engineering and Design"/>
    <s v="06"/>
    <s v="Shop Equipment"/>
    <m/>
    <m/>
    <n v="1"/>
    <x v="0"/>
    <s v="1"/>
    <m/>
    <s v="4"/>
    <m/>
    <s v="1"/>
    <s v="0"/>
    <s v="6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x v="4"/>
    <n v="12"/>
    <x v="3"/>
    <s v="14"/>
    <s v="121"/>
    <s v="Rehabilitation / Rebuild"/>
    <s v="40"/>
    <s v="Spare Parts / Assoc Capital Maintenance Items"/>
    <m/>
    <s v="Spare Parts / Assoc Capital Maintenance Items"/>
    <n v="1"/>
    <x v="0"/>
    <s v="2"/>
    <m/>
    <s v="1"/>
    <m/>
    <s v="4"/>
    <s v="4"/>
    <s v="0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x v="4"/>
    <n v="12"/>
    <x v="3"/>
    <s v="24"/>
    <s v="122"/>
    <s v="Rehab / Renovation"/>
    <s v="20"/>
    <s v="Miscellaneous"/>
    <m/>
    <m/>
    <n v="1"/>
    <x v="0"/>
    <s v="2"/>
    <m/>
    <s v="2"/>
    <m/>
    <s v="4"/>
    <s v="2"/>
    <s v="0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x v="4"/>
    <n v="12"/>
    <x v="3"/>
    <s v="41"/>
    <s v="124"/>
    <s v="Engineering and Design"/>
    <s v="02"/>
    <s v="Maintenance Facility"/>
    <m/>
    <m/>
    <n v="1"/>
    <x v="0"/>
    <s v="2"/>
    <m/>
    <s v="4"/>
    <m/>
    <s v="1"/>
    <s v="0"/>
    <s v="2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x v="4"/>
    <n v="12"/>
    <x v="3"/>
    <s v="43"/>
    <s v="124"/>
    <s v="Construction"/>
    <s v="02"/>
    <s v="Maintenance Facility"/>
    <m/>
    <m/>
    <n v="1"/>
    <x v="0"/>
    <s v="2"/>
    <m/>
    <s v="4"/>
    <m/>
    <s v="3"/>
    <s v="0"/>
    <s v="2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N540002"/>
    <n v="54"/>
    <s v="Minnesota"/>
    <x v="5"/>
    <x v="5"/>
    <x v="5"/>
    <x v="0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x v="5"/>
    <n v="11"/>
    <x v="0"/>
    <s v="43"/>
    <s v="114"/>
    <s v="Construction"/>
    <s v="06"/>
    <s v="Shop Equipment"/>
    <m/>
    <m/>
    <n v="1"/>
    <x v="0"/>
    <s v="1"/>
    <m/>
    <s v="4"/>
    <m/>
    <s v="3"/>
    <s v="0"/>
    <s v="6"/>
  </r>
  <r>
    <s v="MN540004"/>
    <n v="54"/>
    <s v="Minnesota"/>
    <x v="5"/>
    <x v="5"/>
    <x v="5"/>
    <x v="0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N540004"/>
    <n v="54"/>
    <s v="Minnesota"/>
    <x v="5"/>
    <x v="5"/>
    <x v="5"/>
    <x v="0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x v="4"/>
    <n v="12"/>
    <x v="3"/>
    <s v="41"/>
    <s v="124"/>
    <s v="Engineering and Design"/>
    <s v="06"/>
    <s v="Shop Equipment"/>
    <m/>
    <m/>
    <n v="1"/>
    <x v="0"/>
    <s v="2"/>
    <m/>
    <s v="4"/>
    <m/>
    <s v="1"/>
    <s v="0"/>
    <s v="6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x v="4"/>
    <n v="12"/>
    <x v="3"/>
    <s v="62"/>
    <s v="126"/>
    <s v="Acquisition"/>
    <s v="02"/>
    <s v="Communications Systems"/>
    <m/>
    <m/>
    <n v="1"/>
    <x v="0"/>
    <s v="2"/>
    <m/>
    <s v="6"/>
    <m/>
    <s v="2"/>
    <s v="0"/>
    <s v="2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x v="4"/>
    <n v="12"/>
    <x v="3"/>
    <s v="41"/>
    <s v="124"/>
    <s v="Engineering and Design"/>
    <s v="02"/>
    <s v="Maintenance Facility"/>
    <m/>
    <m/>
    <n v="1"/>
    <x v="0"/>
    <s v="2"/>
    <m/>
    <s v="4"/>
    <m/>
    <s v="1"/>
    <s v="0"/>
    <s v="2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x v="4"/>
    <n v="12"/>
    <x v="3"/>
    <s v="43"/>
    <s v="124"/>
    <s v="Construction"/>
    <s v="02"/>
    <s v="Maintenance Facility"/>
    <m/>
    <m/>
    <n v="1"/>
    <x v="0"/>
    <s v="2"/>
    <m/>
    <s v="4"/>
    <m/>
    <s v="3"/>
    <s v="0"/>
    <s v="2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x v="4"/>
    <n v="12"/>
    <x v="3"/>
    <s v="61"/>
    <s v="126"/>
    <s v="Engineering and Design"/>
    <s v="01"/>
    <s v="Train Control/Signal System"/>
    <m/>
    <m/>
    <n v="1"/>
    <x v="0"/>
    <s v="2"/>
    <m/>
    <s v="6"/>
    <m/>
    <s v="1"/>
    <s v="0"/>
    <s v="1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x v="4"/>
    <n v="12"/>
    <x v="3"/>
    <s v="64"/>
    <s v="126"/>
    <s v="Rehab / Renovation"/>
    <s v="20"/>
    <s v="Miscellaneous"/>
    <m/>
    <m/>
    <n v="1"/>
    <x v="0"/>
    <s v="2"/>
    <m/>
    <s v="6"/>
    <m/>
    <s v="4"/>
    <s v="2"/>
    <s v="0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x v="4"/>
    <n v="12"/>
    <x v="3"/>
    <s v="32"/>
    <s v="123"/>
    <s v="Acquisition"/>
    <s v="09"/>
    <s v="Route Signing"/>
    <m/>
    <m/>
    <n v="1"/>
    <x v="0"/>
    <s v="2"/>
    <m/>
    <s v="3"/>
    <m/>
    <s v="2"/>
    <s v="0"/>
    <s v="9"/>
  </r>
  <r>
    <s v="MN540006"/>
    <n v="54"/>
    <s v="Minnesota"/>
    <x v="5"/>
    <x v="5"/>
    <x v="5"/>
    <x v="0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MN647001"/>
    <n v="64"/>
    <s v="Minnesota"/>
    <x v="16"/>
    <x v="11"/>
    <x v="12"/>
    <x v="1"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MN647001"/>
    <n v="64"/>
    <s v="Minnesota"/>
    <x v="16"/>
    <x v="11"/>
    <x v="12"/>
    <x v="1"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MN647001"/>
    <n v="64"/>
    <s v="Minnesota"/>
    <x v="16"/>
    <x v="11"/>
    <x v="12"/>
    <x v="1"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MN647001"/>
    <n v="64"/>
    <s v="Minnesota"/>
    <x v="16"/>
    <x v="11"/>
    <x v="12"/>
    <x v="1"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MN74X001"/>
    <n v="74"/>
    <s v="Minnesota"/>
    <x v="17"/>
    <x v="12"/>
    <x v="13"/>
    <x v="1"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MN74X001"/>
    <n v="74"/>
    <s v="Minnesota"/>
    <x v="17"/>
    <x v="12"/>
    <x v="13"/>
    <x v="1"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MN74X001"/>
    <n v="74"/>
    <s v="Minnesota"/>
    <x v="17"/>
    <x v="12"/>
    <x v="13"/>
    <x v="1"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MN810010"/>
    <n v="81"/>
    <s v="Minnesota"/>
    <x v="18"/>
    <x v="13"/>
    <x v="14"/>
    <x v="1"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x v="6"/>
    <n v="44"/>
    <x v="4"/>
    <s v="31"/>
    <s v="443"/>
    <s v="Statewide and Metropolitan  (FTA &amp; FHWA)"/>
    <s v="91"/>
    <s v="FTA Statewide Planning"/>
    <m/>
    <m/>
    <n v="4"/>
    <x v="2"/>
    <s v="4"/>
    <m/>
    <s v="3"/>
    <m/>
    <s v="1"/>
    <s v="9"/>
    <s v="1"/>
  </r>
  <r>
    <s v="MN810010"/>
    <n v="81"/>
    <s v="Minnesota"/>
    <x v="18"/>
    <x v="13"/>
    <x v="14"/>
    <x v="1"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x v="6"/>
    <n v="44"/>
    <x v="4"/>
    <s v="31"/>
    <s v="443"/>
    <s v="Statewide and Metropolitan  (FTA &amp; FHWA)"/>
    <s v="99"/>
    <s v="FHWA/FTA Metro/State plng."/>
    <m/>
    <m/>
    <n v="4"/>
    <x v="2"/>
    <s v="4"/>
    <m/>
    <s v="3"/>
    <m/>
    <s v="1"/>
    <s v="9"/>
    <s v="9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N90X323"/>
    <n v="90"/>
    <s v="Minnesota"/>
    <x v="8"/>
    <x v="6"/>
    <x v="6"/>
    <x v="1"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MN90X324"/>
    <n v="90"/>
    <s v="Minnesota"/>
    <x v="8"/>
    <x v="6"/>
    <x v="6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N90X324"/>
    <n v="90"/>
    <s v="Minnesota"/>
    <x v="8"/>
    <x v="6"/>
    <x v="6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N90X324"/>
    <n v="90"/>
    <s v="Minnesota"/>
    <x v="8"/>
    <x v="6"/>
    <x v="6"/>
    <x v="1"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MN90X324"/>
    <n v="90"/>
    <s v="Minnesota"/>
    <x v="8"/>
    <x v="6"/>
    <x v="6"/>
    <x v="1"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6"/>
    <s v="Bus Articulated"/>
    <m/>
    <s v="Bus Articulated"/>
    <n v="1"/>
    <x v="0"/>
    <s v="1"/>
    <m/>
    <s v="1"/>
    <m/>
    <s v="3"/>
    <s v="0"/>
    <s v="6"/>
  </r>
  <r>
    <s v="MN90X330"/>
    <n v="90"/>
    <s v="Minnesota"/>
    <x v="8"/>
    <x v="6"/>
    <x v="6"/>
    <x v="1"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MN90X331"/>
    <n v="90"/>
    <s v="Minnesota"/>
    <x v="8"/>
    <x v="6"/>
    <x v="6"/>
    <x v="1"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x v="4"/>
    <n v="12"/>
    <x v="3"/>
    <s v="42"/>
    <s v="124"/>
    <s v="Acquisition"/>
    <s v="08"/>
    <s v="ADP Software"/>
    <m/>
    <m/>
    <n v="1"/>
    <x v="0"/>
    <s v="2"/>
    <m/>
    <s v="4"/>
    <m/>
    <s v="2"/>
    <s v="0"/>
    <s v="8"/>
  </r>
  <r>
    <s v="MN90X331"/>
    <n v="90"/>
    <s v="Minnesota"/>
    <x v="8"/>
    <x v="6"/>
    <x v="6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N90X331"/>
    <n v="90"/>
    <s v="Minnesota"/>
    <x v="8"/>
    <x v="6"/>
    <x v="6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N90X331"/>
    <n v="90"/>
    <s v="Minnesota"/>
    <x v="8"/>
    <x v="6"/>
    <x v="6"/>
    <x v="1"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N90X332"/>
    <n v="90"/>
    <s v="Minnesota"/>
    <x v="8"/>
    <x v="6"/>
    <x v="6"/>
    <x v="1"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N90X332"/>
    <n v="90"/>
    <s v="Minnesota"/>
    <x v="8"/>
    <x v="6"/>
    <x v="6"/>
    <x v="1"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MN90X333"/>
    <n v="90"/>
    <s v="Minnesota"/>
    <x v="8"/>
    <x v="6"/>
    <x v="6"/>
    <x v="1"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x v="5"/>
    <n v="11"/>
    <x v="0"/>
    <s v="41"/>
    <s v="114"/>
    <s v="Engineering and Design"/>
    <s v="01"/>
    <s v="Admin/Maint Facility"/>
    <m/>
    <m/>
    <n v="1"/>
    <x v="0"/>
    <s v="1"/>
    <m/>
    <s v="4"/>
    <m/>
    <s v="1"/>
    <s v="0"/>
    <s v="1"/>
  </r>
  <r>
    <s v="MN90X334"/>
    <n v="90"/>
    <s v="Minnesota"/>
    <x v="8"/>
    <x v="6"/>
    <x v="6"/>
    <x v="1"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N90X334"/>
    <n v="90"/>
    <s v="Minnesota"/>
    <x v="8"/>
    <x v="6"/>
    <x v="6"/>
    <x v="1"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90X335"/>
    <n v="90"/>
    <s v="Minnesota"/>
    <x v="8"/>
    <x v="6"/>
    <x v="6"/>
    <x v="1"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N90X336"/>
    <n v="90"/>
    <s v="Minnesota"/>
    <x v="8"/>
    <x v="6"/>
    <x v="6"/>
    <x v="1"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x v="0"/>
    <n v="11"/>
    <x v="0"/>
    <s v="31"/>
    <s v="113"/>
    <s v="Engineering and Design"/>
    <s v="20"/>
    <s v="Miscellaneous"/>
    <m/>
    <m/>
    <n v="1"/>
    <x v="0"/>
    <s v="1"/>
    <m/>
    <s v="3"/>
    <m/>
    <s v="1"/>
    <s v="2"/>
    <s v="0"/>
  </r>
  <r>
    <s v="MN90X336"/>
    <n v="90"/>
    <s v="Minnesota"/>
    <x v="8"/>
    <x v="6"/>
    <x v="6"/>
    <x v="1"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MN90X336"/>
    <n v="90"/>
    <s v="Minnesota"/>
    <x v="8"/>
    <x v="6"/>
    <x v="6"/>
    <x v="1"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90X337"/>
    <n v="90"/>
    <s v="Minnesota"/>
    <x v="8"/>
    <x v="6"/>
    <x v="6"/>
    <x v="1"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N90X337"/>
    <n v="90"/>
    <s v="Minnesota"/>
    <x v="8"/>
    <x v="6"/>
    <x v="6"/>
    <x v="1"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N90X337"/>
    <n v="90"/>
    <s v="Minnesota"/>
    <x v="8"/>
    <x v="6"/>
    <x v="6"/>
    <x v="1"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N90X337"/>
    <n v="90"/>
    <s v="Minnesota"/>
    <x v="8"/>
    <x v="6"/>
    <x v="6"/>
    <x v="1"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N90X337"/>
    <n v="90"/>
    <s v="Minnesota"/>
    <x v="8"/>
    <x v="6"/>
    <x v="6"/>
    <x v="1"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N90X337"/>
    <n v="90"/>
    <s v="Minnesota"/>
    <x v="8"/>
    <x v="6"/>
    <x v="6"/>
    <x v="1"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N90X340"/>
    <n v="90"/>
    <s v="Minnesota"/>
    <x v="8"/>
    <x v="6"/>
    <x v="6"/>
    <x v="1"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N90X340"/>
    <n v="90"/>
    <s v="Minnesota"/>
    <x v="8"/>
    <x v="6"/>
    <x v="6"/>
    <x v="1"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MN90X341"/>
    <n v="90"/>
    <s v="Wisconsin"/>
    <x v="8"/>
    <x v="6"/>
    <x v="6"/>
    <x v="1"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90X342"/>
    <n v="90"/>
    <s v="Minnesota"/>
    <x v="8"/>
    <x v="6"/>
    <x v="6"/>
    <x v="1"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90X343"/>
    <n v="90"/>
    <s v="Minnesota"/>
    <x v="8"/>
    <x v="6"/>
    <x v="6"/>
    <x v="1"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N90X343"/>
    <n v="90"/>
    <s v="Minnesota"/>
    <x v="8"/>
    <x v="6"/>
    <x v="6"/>
    <x v="1"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N90X344"/>
    <n v="90"/>
    <s v="Minnesota"/>
    <x v="8"/>
    <x v="6"/>
    <x v="6"/>
    <x v="1"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MN95X040"/>
    <n v="95"/>
    <s v="Minnesota"/>
    <x v="9"/>
    <x v="6"/>
    <x v="6"/>
    <x v="1"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MN95X042"/>
    <n v="95"/>
    <s v="Minnesota"/>
    <x v="9"/>
    <x v="6"/>
    <x v="6"/>
    <x v="1"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N95X042"/>
    <n v="95"/>
    <s v="Minnesota"/>
    <x v="9"/>
    <x v="6"/>
    <x v="6"/>
    <x v="1"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6"/>
    <s v="Bus Articulated"/>
    <m/>
    <s v="Bus Articulated"/>
    <n v="1"/>
    <x v="0"/>
    <s v="1"/>
    <m/>
    <s v="1"/>
    <m/>
    <s v="3"/>
    <s v="0"/>
    <s v="6"/>
  </r>
  <r>
    <s v="MN95X042"/>
    <n v="95"/>
    <s v="Minnesota"/>
    <x v="9"/>
    <x v="6"/>
    <x v="6"/>
    <x v="1"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7"/>
    <s v="Bus Commuter/Suburban"/>
    <m/>
    <s v="Bus Commuter/Suburban"/>
    <n v="1"/>
    <x v="0"/>
    <s v="1"/>
    <m/>
    <s v="1"/>
    <m/>
    <s v="3"/>
    <s v="0"/>
    <s v="7"/>
  </r>
  <r>
    <s v="MN95X042"/>
    <n v="95"/>
    <s v="Minnesota"/>
    <x v="9"/>
    <x v="6"/>
    <x v="6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N95X042"/>
    <n v="95"/>
    <s v="Minnesota"/>
    <x v="9"/>
    <x v="6"/>
    <x v="6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x v="2"/>
    <n v="11"/>
    <x v="0"/>
    <s v="13"/>
    <s v="111"/>
    <s v="Purchase - Expansion"/>
    <s v="07"/>
    <s v="Bus Commuter/Suburban"/>
    <m/>
    <s v="Bus Commuter/Suburban"/>
    <n v="1"/>
    <x v="0"/>
    <s v="1"/>
    <m/>
    <s v="1"/>
    <m/>
    <s v="3"/>
    <s v="0"/>
    <s v="7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N95X044"/>
    <n v="95"/>
    <s v="Minnesota"/>
    <x v="9"/>
    <x v="6"/>
    <x v="6"/>
    <x v="1"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x v="0"/>
    <n v="11"/>
    <x v="0"/>
    <s v="62"/>
    <s v="116"/>
    <s v="Acquisition"/>
    <s v="01"/>
    <s v="Train Control/Signal System"/>
    <m/>
    <m/>
    <n v="1"/>
    <x v="0"/>
    <s v="1"/>
    <m/>
    <s v="6"/>
    <m/>
    <s v="2"/>
    <s v="0"/>
    <s v="1"/>
  </r>
  <r>
    <s v="MO040135"/>
    <n v="4"/>
    <s v="Missouri"/>
    <x v="13"/>
    <x v="0"/>
    <x v="4"/>
    <x v="0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MO040135"/>
    <n v="4"/>
    <s v="Missouri"/>
    <x v="13"/>
    <x v="0"/>
    <x v="4"/>
    <x v="0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MO040135"/>
    <n v="4"/>
    <s v="Missouri"/>
    <x v="13"/>
    <x v="0"/>
    <x v="4"/>
    <x v="0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040145"/>
    <n v="4"/>
    <s v="Missouri"/>
    <x v="13"/>
    <x v="0"/>
    <x v="4"/>
    <x v="0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MO040145"/>
    <n v="4"/>
    <s v="Missouri"/>
    <x v="13"/>
    <x v="0"/>
    <x v="4"/>
    <x v="0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MO040145"/>
    <n v="4"/>
    <s v="Missouri"/>
    <x v="13"/>
    <x v="0"/>
    <x v="4"/>
    <x v="0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O16X046"/>
    <n v="16"/>
    <s v="Missouri"/>
    <x v="1"/>
    <x v="1"/>
    <x v="1"/>
    <x v="1"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16X047"/>
    <n v="16"/>
    <s v="Missouri"/>
    <x v="1"/>
    <x v="1"/>
    <x v="1"/>
    <x v="1"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MO16X047"/>
    <n v="16"/>
    <s v="Missouri"/>
    <x v="1"/>
    <x v="1"/>
    <x v="1"/>
    <x v="1"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MO16X048"/>
    <n v="16"/>
    <s v="Missouri"/>
    <x v="1"/>
    <x v="1"/>
    <x v="1"/>
    <x v="1"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O16X048"/>
    <n v="16"/>
    <s v="Missouri"/>
    <x v="1"/>
    <x v="1"/>
    <x v="1"/>
    <x v="1"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48"/>
    <n v="16"/>
    <s v="Missouri"/>
    <x v="1"/>
    <x v="1"/>
    <x v="1"/>
    <x v="1"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48"/>
    <n v="16"/>
    <s v="Missouri"/>
    <x v="1"/>
    <x v="1"/>
    <x v="1"/>
    <x v="1"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16X048"/>
    <n v="16"/>
    <s v="Missouri"/>
    <x v="1"/>
    <x v="1"/>
    <x v="1"/>
    <x v="1"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16X048"/>
    <n v="16"/>
    <s v="Missouri"/>
    <x v="1"/>
    <x v="1"/>
    <x v="1"/>
    <x v="1"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O16X049"/>
    <n v="16"/>
    <s v="Missouri"/>
    <x v="1"/>
    <x v="1"/>
    <x v="1"/>
    <x v="1"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49"/>
    <n v="16"/>
    <s v="Missouri"/>
    <x v="1"/>
    <x v="1"/>
    <x v="1"/>
    <x v="1"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49"/>
    <n v="16"/>
    <s v="Missouri"/>
    <x v="1"/>
    <x v="1"/>
    <x v="1"/>
    <x v="1"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O16X050"/>
    <n v="16"/>
    <s v="Missouri"/>
    <x v="1"/>
    <x v="1"/>
    <x v="1"/>
    <x v="1"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50"/>
    <n v="16"/>
    <s v="Missouri"/>
    <x v="1"/>
    <x v="1"/>
    <x v="1"/>
    <x v="1"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50"/>
    <n v="16"/>
    <s v="Missouri"/>
    <x v="1"/>
    <x v="1"/>
    <x v="1"/>
    <x v="1"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16X051"/>
    <n v="16"/>
    <s v="Missouri"/>
    <x v="1"/>
    <x v="1"/>
    <x v="1"/>
    <x v="1"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6X052"/>
    <n v="16"/>
    <s v="Missouri"/>
    <x v="1"/>
    <x v="1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x v="0"/>
    <n v="11"/>
    <x v="0"/>
    <s v="14"/>
    <s v="111"/>
    <s v="Rehabilitation / Rebuild"/>
    <s v="08"/>
    <s v="Bus Intercity"/>
    <m/>
    <s v="Bus Intercity"/>
    <n v="1"/>
    <x v="0"/>
    <s v="1"/>
    <m/>
    <s v="1"/>
    <m/>
    <s v="4"/>
    <s v="0"/>
    <s v="8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O18X036"/>
    <n v="18"/>
    <s v="Missouri"/>
    <x v="2"/>
    <x v="2"/>
    <x v="2"/>
    <x v="1"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MO340001"/>
    <n v="34"/>
    <s v="Missouri"/>
    <x v="4"/>
    <x v="4"/>
    <x v="4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340001"/>
    <n v="34"/>
    <s v="Missouri"/>
    <x v="4"/>
    <x v="4"/>
    <x v="4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340001"/>
    <n v="34"/>
    <s v="Missouri"/>
    <x v="4"/>
    <x v="4"/>
    <x v="4"/>
    <x v="0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O340004"/>
    <n v="34"/>
    <s v="Missouri"/>
    <x v="4"/>
    <x v="4"/>
    <x v="4"/>
    <x v="0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340004"/>
    <n v="34"/>
    <s v="Missouri"/>
    <x v="4"/>
    <x v="4"/>
    <x v="4"/>
    <x v="0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340005"/>
    <n v="34"/>
    <s v="Missouri"/>
    <x v="4"/>
    <x v="4"/>
    <x v="4"/>
    <x v="0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x v="4"/>
    <n v="12"/>
    <x v="3"/>
    <s v="22"/>
    <s v="122"/>
    <s v="Acquisition"/>
    <s v="05"/>
    <s v="Miscellaneous"/>
    <m/>
    <m/>
    <n v="1"/>
    <x v="0"/>
    <s v="2"/>
    <m/>
    <s v="2"/>
    <m/>
    <s v="2"/>
    <s v="0"/>
    <s v="5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x v="4"/>
    <n v="12"/>
    <x v="3"/>
    <s v="21"/>
    <s v="122"/>
    <s v="Engineering and Design"/>
    <s v="04"/>
    <s v="Tunnels"/>
    <m/>
    <m/>
    <n v="1"/>
    <x v="0"/>
    <s v="2"/>
    <m/>
    <s v="2"/>
    <m/>
    <s v="1"/>
    <s v="0"/>
    <s v="4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x v="4"/>
    <n v="12"/>
    <x v="3"/>
    <s v="24"/>
    <s v="122"/>
    <s v="Rehab / Renovation"/>
    <s v="04"/>
    <s v="Tunnels"/>
    <m/>
    <m/>
    <n v="1"/>
    <x v="0"/>
    <s v="2"/>
    <m/>
    <s v="2"/>
    <m/>
    <s v="4"/>
    <s v="0"/>
    <s v="4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x v="4"/>
    <n v="12"/>
    <x v="3"/>
    <s v="41"/>
    <s v="124"/>
    <s v="Engineering and Design"/>
    <s v="05"/>
    <s v="Yards &amp; Shops"/>
    <m/>
    <m/>
    <n v="1"/>
    <x v="0"/>
    <s v="2"/>
    <m/>
    <s v="4"/>
    <m/>
    <s v="1"/>
    <s v="0"/>
    <s v="5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x v="4"/>
    <n v="12"/>
    <x v="3"/>
    <s v="61"/>
    <s v="126"/>
    <s v="Engineering and Design"/>
    <s v="20"/>
    <s v="Miscellaneous Equipment"/>
    <m/>
    <m/>
    <n v="1"/>
    <x v="0"/>
    <s v="2"/>
    <m/>
    <s v="6"/>
    <m/>
    <s v="1"/>
    <s v="2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x v="4"/>
    <n v="12"/>
    <x v="3"/>
    <s v="64"/>
    <s v="126"/>
    <s v="Rehab / Renovation"/>
    <s v="20"/>
    <s v="Miscellaneous"/>
    <m/>
    <m/>
    <n v="1"/>
    <x v="0"/>
    <s v="2"/>
    <m/>
    <s v="6"/>
    <m/>
    <s v="4"/>
    <s v="2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MO540001"/>
    <n v="54"/>
    <s v="Missouri"/>
    <x v="5"/>
    <x v="5"/>
    <x v="5"/>
    <x v="0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MO540002"/>
    <n v="54"/>
    <s v="Missouri"/>
    <x v="5"/>
    <x v="5"/>
    <x v="5"/>
    <x v="0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O540002"/>
    <n v="54"/>
    <s v="Missouri"/>
    <x v="5"/>
    <x v="5"/>
    <x v="5"/>
    <x v="0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O65X003"/>
    <n v="65"/>
    <s v="Missouri"/>
    <x v="6"/>
    <x v="1"/>
    <x v="1"/>
    <x v="1"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791002"/>
    <n v="79"/>
    <s v="Missouri"/>
    <x v="12"/>
    <x v="8"/>
    <x v="9"/>
    <x v="1"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MO791002"/>
    <n v="79"/>
    <s v="Missouri"/>
    <x v="12"/>
    <x v="8"/>
    <x v="9"/>
    <x v="1"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x v="4"/>
    <n v="12"/>
    <x v="3"/>
    <s v="71"/>
    <s v="127"/>
    <s v="3rd party Contract"/>
    <s v="04"/>
    <s v="3rd party Contract"/>
    <m/>
    <m/>
    <n v="1"/>
    <x v="0"/>
    <s v="2"/>
    <m/>
    <s v="7"/>
    <m/>
    <s v="1"/>
    <s v="0"/>
    <s v="4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x v="4"/>
    <n v="12"/>
    <x v="3"/>
    <s v="71"/>
    <s v="127"/>
    <s v="3rd party Contract"/>
    <s v="04"/>
    <s v="3rd party Contract"/>
    <m/>
    <m/>
    <n v="1"/>
    <x v="0"/>
    <s v="2"/>
    <m/>
    <s v="7"/>
    <m/>
    <s v="1"/>
    <s v="0"/>
    <s v="4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x v="4"/>
    <n v="12"/>
    <x v="3"/>
    <s v="75"/>
    <s v="127"/>
    <s v="Real Estate (R/W)"/>
    <s v="93"/>
    <s v="Demolition"/>
    <m/>
    <m/>
    <n v="1"/>
    <x v="0"/>
    <s v="2"/>
    <m/>
    <s v="7"/>
    <m/>
    <s v="5"/>
    <s v="9"/>
    <s v="3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x v="4"/>
    <n v="12"/>
    <x v="3"/>
    <s v="91"/>
    <s v="129"/>
    <s v="Engineering and Design"/>
    <s v="05"/>
    <s v="Ped. Access / Walkways"/>
    <m/>
    <m/>
    <n v="1"/>
    <x v="0"/>
    <s v="2"/>
    <m/>
    <s v="9"/>
    <m/>
    <s v="1"/>
    <s v="0"/>
    <s v="5"/>
  </r>
  <r>
    <s v="MO79X004"/>
    <n v="79"/>
    <s v="Missouri"/>
    <x v="12"/>
    <x v="8"/>
    <x v="9"/>
    <x v="1"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x v="4"/>
    <n v="12"/>
    <x v="3"/>
    <s v="93"/>
    <s v="129"/>
    <s v="Construction"/>
    <s v="05"/>
    <s v="Ped. Access / Walkways"/>
    <m/>
    <m/>
    <n v="1"/>
    <x v="0"/>
    <s v="2"/>
    <m/>
    <s v="9"/>
    <m/>
    <s v="3"/>
    <s v="0"/>
    <s v="5"/>
  </r>
  <r>
    <s v="MO800009"/>
    <n v="80"/>
    <s v="Missouri"/>
    <x v="25"/>
    <x v="13"/>
    <x v="14"/>
    <x v="1"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O800009"/>
    <n v="80"/>
    <s v="Missouri"/>
    <x v="25"/>
    <x v="13"/>
    <x v="14"/>
    <x v="1"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x v="0"/>
    <n v="11"/>
    <x v="0"/>
    <s v="32"/>
    <s v="113"/>
    <s v="Acquisition"/>
    <s v="01"/>
    <s v="Station"/>
    <m/>
    <m/>
    <n v="1"/>
    <x v="0"/>
    <s v="1"/>
    <m/>
    <s v="3"/>
    <m/>
    <s v="2"/>
    <s v="0"/>
    <s v="1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O90X295"/>
    <n v="90"/>
    <s v="Missouri"/>
    <x v="8"/>
    <x v="6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x v="4"/>
    <n v="12"/>
    <x v="3"/>
    <s v="42"/>
    <s v="124"/>
    <s v="Acquisition"/>
    <s v="02"/>
    <s v="Maintenance Facility"/>
    <m/>
    <m/>
    <n v="1"/>
    <x v="0"/>
    <s v="2"/>
    <m/>
    <s v="4"/>
    <m/>
    <s v="2"/>
    <s v="0"/>
    <s v="2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x v="4"/>
    <n v="12"/>
    <x v="3"/>
    <s v="32"/>
    <s v="123"/>
    <s v="Acquisition"/>
    <s v="20"/>
    <s v="Miscellaneous"/>
    <m/>
    <m/>
    <n v="1"/>
    <x v="0"/>
    <s v="2"/>
    <m/>
    <s v="3"/>
    <m/>
    <s v="2"/>
    <s v="2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x v="4"/>
    <n v="12"/>
    <x v="3"/>
    <s v="52"/>
    <s v="125"/>
    <s v="Acquisition"/>
    <s v="20"/>
    <s v="Miscellaneous"/>
    <m/>
    <m/>
    <n v="1"/>
    <x v="0"/>
    <s v="2"/>
    <m/>
    <s v="5"/>
    <m/>
    <s v="2"/>
    <s v="2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x v="5"/>
    <n v="11"/>
    <x v="0"/>
    <s v="41"/>
    <s v="114"/>
    <s v="Engineering and Design"/>
    <s v="04"/>
    <s v="Storage Facility"/>
    <m/>
    <m/>
    <n v="1"/>
    <x v="0"/>
    <s v="1"/>
    <m/>
    <s v="4"/>
    <m/>
    <s v="1"/>
    <s v="0"/>
    <s v="4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x v="5"/>
    <n v="11"/>
    <x v="0"/>
    <s v="41"/>
    <s v="114"/>
    <s v="Engineering and Design"/>
    <s v="04"/>
    <s v="Storage Facility"/>
    <m/>
    <m/>
    <n v="1"/>
    <x v="0"/>
    <s v="1"/>
    <m/>
    <s v="4"/>
    <m/>
    <s v="1"/>
    <s v="0"/>
    <s v="4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x v="5"/>
    <n v="11"/>
    <x v="0"/>
    <s v="41"/>
    <s v="114"/>
    <s v="Engineering and Design"/>
    <s v="08"/>
    <s v="ADP Software"/>
    <m/>
    <m/>
    <n v="1"/>
    <x v="0"/>
    <s v="1"/>
    <m/>
    <s v="4"/>
    <m/>
    <s v="1"/>
    <s v="0"/>
    <s v="8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x v="0"/>
    <n v="11"/>
    <x v="0"/>
    <s v="63"/>
    <s v="116"/>
    <s v="Construction"/>
    <s v="20"/>
    <s v="Miscellaneous"/>
    <m/>
    <m/>
    <n v="1"/>
    <x v="0"/>
    <s v="1"/>
    <m/>
    <s v="6"/>
    <m/>
    <s v="3"/>
    <s v="2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x v="4"/>
    <n v="12"/>
    <x v="3"/>
    <s v="24"/>
    <s v="122"/>
    <s v="Rehab / Renovation"/>
    <s v="04"/>
    <s v="Tunnels"/>
    <m/>
    <m/>
    <n v="1"/>
    <x v="0"/>
    <s v="2"/>
    <m/>
    <s v="2"/>
    <m/>
    <s v="4"/>
    <s v="0"/>
    <s v="4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x v="4"/>
    <n v="12"/>
    <x v="3"/>
    <s v="41"/>
    <s v="124"/>
    <s v="Engineering and Design"/>
    <s v="02"/>
    <s v="Maintenance Facility"/>
    <m/>
    <m/>
    <n v="1"/>
    <x v="0"/>
    <s v="2"/>
    <m/>
    <s v="4"/>
    <m/>
    <s v="1"/>
    <s v="0"/>
    <s v="2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x v="4"/>
    <n v="12"/>
    <x v="3"/>
    <s v="94"/>
    <s v="129"/>
    <s v="Rehab / Renovation"/>
    <s v="05"/>
    <s v="Ped. Access / Walkways"/>
    <m/>
    <m/>
    <n v="1"/>
    <x v="0"/>
    <s v="2"/>
    <m/>
    <s v="9"/>
    <m/>
    <s v="4"/>
    <s v="0"/>
    <s v="5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x v="4"/>
    <n v="12"/>
    <x v="3"/>
    <s v="94"/>
    <s v="129"/>
    <s v="Rehab / Renovation"/>
    <s v="08"/>
    <s v="Signage"/>
    <m/>
    <m/>
    <n v="1"/>
    <x v="0"/>
    <s v="2"/>
    <m/>
    <s v="9"/>
    <m/>
    <s v="4"/>
    <s v="0"/>
    <s v="8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04"/>
    <s v="Storage Facility"/>
    <m/>
    <m/>
    <n v="1"/>
    <x v="0"/>
    <s v="1"/>
    <m/>
    <s v="4"/>
    <m/>
    <s v="2"/>
    <s v="0"/>
    <s v="4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O90X296"/>
    <n v="90"/>
    <s v="Missouri"/>
    <x v="8"/>
    <x v="6"/>
    <x v="6"/>
    <x v="1"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O90X304"/>
    <n v="90"/>
    <s v="Missouri"/>
    <x v="8"/>
    <x v="6"/>
    <x v="6"/>
    <x v="1"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O90X305"/>
    <n v="90"/>
    <s v="Missouri"/>
    <x v="8"/>
    <x v="6"/>
    <x v="6"/>
    <x v="1"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306"/>
    <n v="90"/>
    <s v="Missouri"/>
    <x v="8"/>
    <x v="6"/>
    <x v="6"/>
    <x v="1"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90X306"/>
    <n v="90"/>
    <s v="Missouri"/>
    <x v="8"/>
    <x v="6"/>
    <x v="6"/>
    <x v="1"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307"/>
    <n v="90"/>
    <s v="Missouri"/>
    <x v="8"/>
    <x v="6"/>
    <x v="6"/>
    <x v="1"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MO90X307"/>
    <n v="90"/>
    <s v="Missouri"/>
    <x v="8"/>
    <x v="6"/>
    <x v="6"/>
    <x v="1"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O90X307"/>
    <n v="90"/>
    <s v="Missouri"/>
    <x v="8"/>
    <x v="6"/>
    <x v="6"/>
    <x v="1"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307"/>
    <n v="90"/>
    <s v="Missouri"/>
    <x v="8"/>
    <x v="6"/>
    <x v="6"/>
    <x v="1"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O90X307"/>
    <n v="90"/>
    <s v="Missouri"/>
    <x v="8"/>
    <x v="6"/>
    <x v="6"/>
    <x v="1"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O90X307"/>
    <n v="90"/>
    <s v="Missouri"/>
    <x v="8"/>
    <x v="6"/>
    <x v="6"/>
    <x v="1"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O90X308"/>
    <n v="90"/>
    <s v="Missouri"/>
    <x v="8"/>
    <x v="6"/>
    <x v="6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O90X308"/>
    <n v="90"/>
    <s v="Missouri"/>
    <x v="8"/>
    <x v="6"/>
    <x v="6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O90X309"/>
    <n v="90"/>
    <s v="Missouri"/>
    <x v="8"/>
    <x v="6"/>
    <x v="6"/>
    <x v="1"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O90X309"/>
    <n v="90"/>
    <s v="Missouri"/>
    <x v="8"/>
    <x v="6"/>
    <x v="6"/>
    <x v="1"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O90X309"/>
    <n v="90"/>
    <s v="Missouri"/>
    <x v="8"/>
    <x v="6"/>
    <x v="6"/>
    <x v="1"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O90X309"/>
    <n v="90"/>
    <s v="Missouri"/>
    <x v="8"/>
    <x v="6"/>
    <x v="6"/>
    <x v="1"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O90X310"/>
    <n v="90"/>
    <s v="Missouri"/>
    <x v="8"/>
    <x v="6"/>
    <x v="6"/>
    <x v="1"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017"/>
    <n v="95"/>
    <s v="Missouri"/>
    <x v="9"/>
    <x v="6"/>
    <x v="6"/>
    <x v="1"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x v="4"/>
    <n v="12"/>
    <x v="3"/>
    <s v="13"/>
    <s v="121"/>
    <s v="Purchase - Expansion"/>
    <s v="20"/>
    <s v="Light Rail Cars"/>
    <s v="Light Rail Cars"/>
    <m/>
    <n v="1"/>
    <x v="0"/>
    <s v="2"/>
    <m/>
    <s v="1"/>
    <m/>
    <s v="3"/>
    <s v="2"/>
    <s v="0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x v="4"/>
    <n v="12"/>
    <x v="3"/>
    <s v="13"/>
    <s v="121"/>
    <s v="Purchase - Expansion"/>
    <s v="40"/>
    <s v="Spare Parts / Assoc Capital Maintenance Items"/>
    <m/>
    <s v="Spare Parts / Assoc Capital Maintenance Items"/>
    <n v="1"/>
    <x v="0"/>
    <s v="2"/>
    <m/>
    <s v="1"/>
    <m/>
    <s v="3"/>
    <s v="4"/>
    <s v="0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x v="4"/>
    <n v="12"/>
    <x v="3"/>
    <s v="43"/>
    <s v="124"/>
    <s v="Construction"/>
    <s v="06"/>
    <s v="Shop Equipment"/>
    <m/>
    <m/>
    <n v="1"/>
    <x v="0"/>
    <s v="2"/>
    <m/>
    <s v="4"/>
    <m/>
    <s v="3"/>
    <s v="0"/>
    <s v="6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x v="4"/>
    <n v="12"/>
    <x v="3"/>
    <s v="63"/>
    <s v="126"/>
    <s v="Construction"/>
    <s v="02"/>
    <s v="Communications Systems"/>
    <m/>
    <m/>
    <n v="1"/>
    <x v="0"/>
    <s v="2"/>
    <m/>
    <s v="6"/>
    <m/>
    <s v="3"/>
    <s v="0"/>
    <s v="2"/>
  </r>
  <r>
    <s v="MO95X260"/>
    <n v="95"/>
    <s v="Missouri"/>
    <x v="9"/>
    <x v="6"/>
    <x v="6"/>
    <x v="1"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O95X262"/>
    <n v="95"/>
    <s v="Missouri"/>
    <x v="9"/>
    <x v="6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MO95X266"/>
    <n v="95"/>
    <s v="Missouri"/>
    <x v="9"/>
    <x v="6"/>
    <x v="6"/>
    <x v="1"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O95X266"/>
    <n v="95"/>
    <s v="Missouri"/>
    <x v="9"/>
    <x v="6"/>
    <x v="6"/>
    <x v="1"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O95X266"/>
    <n v="95"/>
    <s v="Missouri"/>
    <x v="9"/>
    <x v="6"/>
    <x v="6"/>
    <x v="1"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x v="4"/>
    <n v="12"/>
    <x v="3"/>
    <s v="21"/>
    <s v="122"/>
    <s v="Engineering and Design"/>
    <s v="05"/>
    <s v="Bridges "/>
    <m/>
    <m/>
    <n v="1"/>
    <x v="0"/>
    <s v="2"/>
    <m/>
    <s v="2"/>
    <m/>
    <s v="1"/>
    <s v="0"/>
    <s v="5"/>
  </r>
  <r>
    <s v="MO95X266"/>
    <n v="95"/>
    <s v="Missouri"/>
    <x v="9"/>
    <x v="6"/>
    <x v="6"/>
    <x v="1"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MO95X266"/>
    <n v="95"/>
    <s v="Missouri"/>
    <x v="9"/>
    <x v="6"/>
    <x v="6"/>
    <x v="1"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MO95X266"/>
    <n v="95"/>
    <s v="Missouri"/>
    <x v="9"/>
    <x v="6"/>
    <x v="6"/>
    <x v="1"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MP18X010"/>
    <n v="18"/>
    <s v="Northern Mariana Islands"/>
    <x v="2"/>
    <x v="2"/>
    <x v="2"/>
    <x v="1"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P18X010"/>
    <n v="18"/>
    <s v="Northern Mariana Islands"/>
    <x v="2"/>
    <x v="2"/>
    <x v="2"/>
    <x v="1"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S16X008"/>
    <n v="16"/>
    <s v="Mississippi"/>
    <x v="1"/>
    <x v="1"/>
    <x v="1"/>
    <x v="1"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S16X009"/>
    <n v="16"/>
    <s v="Mississippi"/>
    <x v="1"/>
    <x v="1"/>
    <x v="1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6X011"/>
    <n v="16"/>
    <s v="Mississippi"/>
    <x v="1"/>
    <x v="1"/>
    <x v="1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MS16X011"/>
    <n v="16"/>
    <s v="Mississippi"/>
    <x v="1"/>
    <x v="1"/>
    <x v="1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MS18X038"/>
    <n v="18"/>
    <s v="Mississippi"/>
    <x v="2"/>
    <x v="2"/>
    <x v="2"/>
    <x v="1"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MS18X038"/>
    <n v="18"/>
    <s v="Mississippi"/>
    <x v="2"/>
    <x v="2"/>
    <x v="2"/>
    <x v="1"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MS18X038"/>
    <n v="18"/>
    <s v="Mississippi"/>
    <x v="2"/>
    <x v="2"/>
    <x v="2"/>
    <x v="1"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MS18X038"/>
    <n v="18"/>
    <s v="Mississippi"/>
    <x v="2"/>
    <x v="2"/>
    <x v="2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8X038"/>
    <n v="18"/>
    <s v="Mississippi"/>
    <x v="2"/>
    <x v="2"/>
    <x v="2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x v="2"/>
    <n v="11"/>
    <x v="0"/>
    <s v="13"/>
    <s v="111"/>
    <s v="Purchase - Expansion"/>
    <s v="08"/>
    <s v="Bus Intercity"/>
    <m/>
    <s v="Bus Intercity"/>
    <n v="1"/>
    <x v="0"/>
    <s v="1"/>
    <m/>
    <s v="1"/>
    <m/>
    <s v="3"/>
    <s v="0"/>
    <s v="8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x v="0"/>
    <n v="11"/>
    <x v="0"/>
    <s v="34"/>
    <s v="113"/>
    <s v="Rehab / Renovation"/>
    <s v="11"/>
    <s v="Terminal, intermodal (intercity bus)"/>
    <m/>
    <m/>
    <n v="1"/>
    <x v="0"/>
    <s v="1"/>
    <m/>
    <s v="3"/>
    <m/>
    <s v="4"/>
    <s v="1"/>
    <s v="1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x v="5"/>
    <n v="11"/>
    <x v="0"/>
    <s v="46"/>
    <s v="114"/>
    <s v="Lease"/>
    <s v="20"/>
    <s v="Miscellaneous"/>
    <m/>
    <m/>
    <n v="1"/>
    <x v="0"/>
    <s v="1"/>
    <m/>
    <s v="4"/>
    <m/>
    <s v="6"/>
    <s v="2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x v="0"/>
    <n v="11"/>
    <x v="0"/>
    <s v="66"/>
    <s v="116"/>
    <s v="Lease"/>
    <s v="20"/>
    <s v="Miscellaneous"/>
    <m/>
    <m/>
    <n v="1"/>
    <x v="0"/>
    <s v="1"/>
    <m/>
    <s v="6"/>
    <m/>
    <s v="6"/>
    <s v="2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S18X039"/>
    <n v="18"/>
    <s v="Mississippi"/>
    <x v="2"/>
    <x v="2"/>
    <x v="2"/>
    <x v="1"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MS340002"/>
    <n v="34"/>
    <s v="Mississippi"/>
    <x v="4"/>
    <x v="4"/>
    <x v="4"/>
    <x v="0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S340002"/>
    <n v="34"/>
    <s v="Mississippi"/>
    <x v="4"/>
    <x v="4"/>
    <x v="4"/>
    <x v="0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MS340002"/>
    <n v="34"/>
    <s v="Mississippi"/>
    <x v="4"/>
    <x v="4"/>
    <x v="4"/>
    <x v="0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MS340002"/>
    <n v="34"/>
    <s v="Mississippi"/>
    <x v="4"/>
    <x v="4"/>
    <x v="4"/>
    <x v="0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S340003"/>
    <n v="34"/>
    <s v="Mississippi"/>
    <x v="4"/>
    <x v="4"/>
    <x v="4"/>
    <x v="0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S340003"/>
    <n v="34"/>
    <s v="Mississippi"/>
    <x v="4"/>
    <x v="4"/>
    <x v="4"/>
    <x v="0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MS340003"/>
    <n v="34"/>
    <s v="Mississippi"/>
    <x v="4"/>
    <x v="4"/>
    <x v="4"/>
    <x v="0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x v="0"/>
    <n v="11"/>
    <x v="0"/>
    <s v="94"/>
    <s v="119"/>
    <s v="Rehab / Renovation"/>
    <s v="01"/>
    <s v="Historic Mass Transp. Bldgs., including Operations"/>
    <m/>
    <m/>
    <n v="1"/>
    <x v="0"/>
    <s v="1"/>
    <m/>
    <s v="9"/>
    <m/>
    <s v="4"/>
    <s v="0"/>
    <s v="1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MS90X088"/>
    <n v="90"/>
    <s v="Mississippi"/>
    <x v="8"/>
    <x v="6"/>
    <x v="6"/>
    <x v="1"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x v="0"/>
    <n v="11"/>
    <x v="0"/>
    <s v="94"/>
    <s v="119"/>
    <s v="Rehab / Renovation"/>
    <s v="01"/>
    <s v="Historic Mass Transp. Bldgs., including Operations"/>
    <m/>
    <m/>
    <n v="1"/>
    <x v="0"/>
    <s v="1"/>
    <m/>
    <s v="9"/>
    <m/>
    <s v="4"/>
    <s v="0"/>
    <s v="1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S90X092"/>
    <n v="90"/>
    <s v="Mississippi"/>
    <x v="8"/>
    <x v="6"/>
    <x v="6"/>
    <x v="1"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x v="5"/>
    <n v="11"/>
    <x v="0"/>
    <s v="43"/>
    <s v="114"/>
    <s v="Construction"/>
    <s v="09"/>
    <s v="Surveillance/Security "/>
    <m/>
    <m/>
    <n v="1"/>
    <x v="0"/>
    <s v="1"/>
    <m/>
    <s v="4"/>
    <m/>
    <s v="3"/>
    <s v="0"/>
    <s v="9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90X095"/>
    <n v="90"/>
    <s v="Mississippi"/>
    <x v="8"/>
    <x v="6"/>
    <x v="6"/>
    <x v="1"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S90X096"/>
    <n v="90"/>
    <s v="Mississippi"/>
    <x v="8"/>
    <x v="6"/>
    <x v="6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6X010"/>
    <n v="16"/>
    <s v="Montana"/>
    <x v="1"/>
    <x v="1"/>
    <x v="1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16X010"/>
    <n v="16"/>
    <s v="Montana"/>
    <x v="1"/>
    <x v="1"/>
    <x v="1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x v="0"/>
    <s v="11"/>
    <x v="0"/>
    <s v="80"/>
    <s v="118"/>
    <s v="State and Program Administration"/>
    <s v="00"/>
    <s v="State and Program Administration"/>
    <m/>
    <m/>
    <s v="1"/>
    <x v="0"/>
    <s v="1"/>
    <m/>
    <s v="8"/>
    <m/>
    <s v="0"/>
    <s v="0"/>
    <s v="0"/>
  </r>
  <r>
    <s v="MT16X010"/>
    <n v="16"/>
    <s v="Montana"/>
    <x v="1"/>
    <x v="1"/>
    <x v="1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T16X010"/>
    <n v="16"/>
    <s v="Montana"/>
    <x v="1"/>
    <x v="1"/>
    <x v="1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T16X010"/>
    <n v="16"/>
    <s v="Montana"/>
    <x v="1"/>
    <x v="1"/>
    <x v="1"/>
    <x v="1"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T16X011"/>
    <n v="16"/>
    <s v="Montana"/>
    <x v="1"/>
    <x v="1"/>
    <x v="1"/>
    <x v="1"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T16X011"/>
    <n v="16"/>
    <s v="Montana"/>
    <x v="1"/>
    <x v="1"/>
    <x v="1"/>
    <x v="1"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MT16X011"/>
    <n v="16"/>
    <s v="Montana"/>
    <x v="1"/>
    <x v="1"/>
    <x v="1"/>
    <x v="1"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T16X011"/>
    <n v="16"/>
    <s v="Montana"/>
    <x v="1"/>
    <x v="1"/>
    <x v="1"/>
    <x v="1"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MT16X011"/>
    <n v="16"/>
    <s v="Montana"/>
    <x v="1"/>
    <x v="1"/>
    <x v="1"/>
    <x v="1"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x v="2"/>
    <n v="11"/>
    <x v="0"/>
    <s v="13"/>
    <s v="111"/>
    <s v="Purchase - Expansion"/>
    <s v="08"/>
    <s v="Bus Intercity"/>
    <m/>
    <s v="Bus Intercity"/>
    <n v="1"/>
    <x v="0"/>
    <s v="1"/>
    <m/>
    <s v="1"/>
    <m/>
    <s v="3"/>
    <s v="0"/>
    <s v="8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MT18X057"/>
    <n v="18"/>
    <s v="Montana"/>
    <x v="2"/>
    <x v="2"/>
    <x v="2"/>
    <x v="1"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x v="0"/>
    <n v="11"/>
    <x v="0"/>
    <s v="32"/>
    <s v="113"/>
    <s v="Acquisition"/>
    <s v="02"/>
    <s v="Station"/>
    <m/>
    <m/>
    <n v="1"/>
    <x v="0"/>
    <s v="1"/>
    <m/>
    <s v="3"/>
    <m/>
    <s v="2"/>
    <s v="0"/>
    <s v="2"/>
  </r>
  <r>
    <s v="MT18X058"/>
    <n v="18"/>
    <s v="Montana"/>
    <x v="2"/>
    <x v="2"/>
    <x v="2"/>
    <x v="1"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18X058"/>
    <n v="18"/>
    <s v="Montana"/>
    <x v="2"/>
    <x v="2"/>
    <x v="2"/>
    <x v="1"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60"/>
    <n v="18"/>
    <s v="Montana"/>
    <x v="2"/>
    <x v="2"/>
    <x v="2"/>
    <x v="1"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MT18X061"/>
    <n v="18"/>
    <s v="Montana"/>
    <x v="2"/>
    <x v="2"/>
    <x v="2"/>
    <x v="1"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62"/>
    <n v="18"/>
    <s v="Montana"/>
    <x v="2"/>
    <x v="2"/>
    <x v="2"/>
    <x v="1"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T18X062"/>
    <n v="18"/>
    <s v="Montana"/>
    <x v="2"/>
    <x v="2"/>
    <x v="2"/>
    <x v="1"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63"/>
    <n v="18"/>
    <s v="Montana"/>
    <x v="2"/>
    <x v="2"/>
    <x v="2"/>
    <x v="1"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MT18X064"/>
    <n v="18"/>
    <s v="Montana"/>
    <x v="2"/>
    <x v="2"/>
    <x v="2"/>
    <x v="1"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MT18X065"/>
    <n v="18"/>
    <s v="Montana"/>
    <x v="2"/>
    <x v="2"/>
    <x v="2"/>
    <x v="1"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T18X065"/>
    <n v="18"/>
    <s v="Montana"/>
    <x v="2"/>
    <x v="2"/>
    <x v="2"/>
    <x v="1"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340003"/>
    <n v="34"/>
    <s v="Montana"/>
    <x v="4"/>
    <x v="4"/>
    <x v="4"/>
    <x v="0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T340003"/>
    <n v="34"/>
    <s v="Montana"/>
    <x v="4"/>
    <x v="4"/>
    <x v="4"/>
    <x v="0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x v="0"/>
    <n v="11"/>
    <x v="0"/>
    <s v="32"/>
    <s v="113"/>
    <s v="Acquisition"/>
    <s v="02"/>
    <s v="Station"/>
    <m/>
    <m/>
    <n v="1"/>
    <x v="0"/>
    <s v="1"/>
    <m/>
    <s v="3"/>
    <m/>
    <s v="2"/>
    <s v="0"/>
    <s v="2"/>
  </r>
  <r>
    <s v="MT340003"/>
    <n v="34"/>
    <s v="Montana"/>
    <x v="4"/>
    <x v="4"/>
    <x v="4"/>
    <x v="0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MT340003"/>
    <n v="34"/>
    <s v="Montana"/>
    <x v="4"/>
    <x v="4"/>
    <x v="4"/>
    <x v="0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x v="0"/>
    <n v="11"/>
    <x v="0"/>
    <s v="14"/>
    <s v="111"/>
    <s v="Rehabilitation / Rebuild"/>
    <s v="03"/>
    <s v="30 ft Bus"/>
    <m/>
    <s v="30 ft Bus"/>
    <n v="1"/>
    <x v="0"/>
    <s v="1"/>
    <m/>
    <s v="1"/>
    <m/>
    <s v="4"/>
    <s v="0"/>
    <s v="3"/>
  </r>
  <r>
    <s v="MT340004"/>
    <n v="34"/>
    <s v="Montana"/>
    <x v="4"/>
    <x v="4"/>
    <x v="4"/>
    <x v="0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MT80X022"/>
    <n v="80"/>
    <s v="Montana"/>
    <x v="25"/>
    <x v="13"/>
    <x v="14"/>
    <x v="1"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x v="6"/>
    <n v="44"/>
    <x v="4"/>
    <s v="31"/>
    <s v="443"/>
    <s v="Statewide and Metropolitan  (FTA &amp; FHWA)"/>
    <s v="99"/>
    <s v="FHWA/FTA Metro/State plng."/>
    <m/>
    <m/>
    <n v="4"/>
    <x v="2"/>
    <s v="4"/>
    <m/>
    <s v="3"/>
    <m/>
    <s v="1"/>
    <s v="9"/>
    <s v="9"/>
  </r>
  <r>
    <s v="MT85X001"/>
    <n v="85"/>
    <s v="Montana"/>
    <x v="7"/>
    <x v="2"/>
    <x v="2"/>
    <x v="1"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MT85X001"/>
    <n v="85"/>
    <s v="Montana"/>
    <x v="7"/>
    <x v="2"/>
    <x v="2"/>
    <x v="1"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MT90X112"/>
    <n v="90"/>
    <s v="Montana"/>
    <x v="8"/>
    <x v="6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x v="0"/>
    <n v="11"/>
    <x v="0"/>
    <s v="64"/>
    <s v="116"/>
    <s v="Rehab / Renovation"/>
    <s v="20"/>
    <s v="Miscellaneous"/>
    <m/>
    <m/>
    <n v="1"/>
    <x v="0"/>
    <s v="1"/>
    <m/>
    <s v="6"/>
    <m/>
    <s v="4"/>
    <s v="2"/>
    <s v="0"/>
  </r>
  <r>
    <s v="MT90X112"/>
    <n v="90"/>
    <s v="Montana"/>
    <x v="8"/>
    <x v="6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x v="0"/>
    <n v="11"/>
    <x v="0"/>
    <s v="64"/>
    <s v="116"/>
    <s v="Rehab / Renovation"/>
    <s v="20"/>
    <s v="Miscellaneous"/>
    <m/>
    <m/>
    <n v="1"/>
    <x v="0"/>
    <s v="1"/>
    <m/>
    <s v="6"/>
    <m/>
    <s v="4"/>
    <s v="2"/>
    <s v="0"/>
  </r>
  <r>
    <s v="MT90X112"/>
    <n v="90"/>
    <s v="Montana"/>
    <x v="8"/>
    <x v="6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x v="0"/>
    <n v="11"/>
    <x v="0"/>
    <s v="64"/>
    <s v="116"/>
    <s v="Rehab / Renovation"/>
    <s v="20"/>
    <s v="Miscellaneous"/>
    <m/>
    <m/>
    <n v="1"/>
    <x v="0"/>
    <s v="1"/>
    <m/>
    <s v="6"/>
    <m/>
    <s v="4"/>
    <s v="2"/>
    <s v="0"/>
  </r>
  <r>
    <s v="MT90X112"/>
    <n v="90"/>
    <s v="Montana"/>
    <x v="8"/>
    <x v="6"/>
    <x v="6"/>
    <x v="1"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90X112"/>
    <n v="90"/>
    <s v="Montana"/>
    <x v="8"/>
    <x v="6"/>
    <x v="6"/>
    <x v="1"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MT90X113"/>
    <n v="90"/>
    <s v="Montana"/>
    <x v="8"/>
    <x v="6"/>
    <x v="6"/>
    <x v="1"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MT90X113"/>
    <n v="90"/>
    <s v="Montana"/>
    <x v="8"/>
    <x v="6"/>
    <x v="6"/>
    <x v="1"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90X114"/>
    <n v="90"/>
    <s v="Montana"/>
    <x v="8"/>
    <x v="6"/>
    <x v="6"/>
    <x v="1"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MT90X116"/>
    <n v="90"/>
    <s v="Montana"/>
    <x v="8"/>
    <x v="6"/>
    <x v="6"/>
    <x v="1"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T90X116"/>
    <n v="90"/>
    <s v="Montana"/>
    <x v="8"/>
    <x v="6"/>
    <x v="6"/>
    <x v="1"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MT90X116"/>
    <n v="90"/>
    <s v="Montana"/>
    <x v="8"/>
    <x v="6"/>
    <x v="6"/>
    <x v="1"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MT90X117"/>
    <n v="90"/>
    <s v="Montana"/>
    <x v="8"/>
    <x v="6"/>
    <x v="6"/>
    <x v="1"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70"/>
    <s v="GA"/>
    <s v="GASOLINE"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NC030082"/>
    <n v="3"/>
    <s v="North Carolina"/>
    <x v="0"/>
    <x v="0"/>
    <x v="0"/>
    <x v="0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x v="1"/>
    <s v="30"/>
    <x v="1"/>
    <s v="09"/>
    <s v="300"/>
    <s v="Operating Assistance"/>
    <s v="01"/>
    <s v="50% Federal Share"/>
    <m/>
    <m/>
    <s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5"/>
    <n v="16"/>
    <s v="North Carolina"/>
    <x v="1"/>
    <x v="1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7"/>
    <n v="16"/>
    <s v="North Carolina"/>
    <x v="1"/>
    <x v="1"/>
    <x v="1"/>
    <x v="1"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16X007"/>
    <n v="16"/>
    <s v="North Carolina"/>
    <x v="1"/>
    <x v="1"/>
    <x v="1"/>
    <x v="1"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7"/>
    <n v="16"/>
    <s v="North Carolina"/>
    <x v="1"/>
    <x v="1"/>
    <x v="1"/>
    <x v="1"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07"/>
    <n v="16"/>
    <s v="North Carolina"/>
    <x v="1"/>
    <x v="1"/>
    <x v="1"/>
    <x v="1"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8"/>
    <n v="16"/>
    <s v="North Carolina"/>
    <x v="1"/>
    <x v="1"/>
    <x v="1"/>
    <x v="1"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8"/>
    <n v="16"/>
    <s v="North Carolina"/>
    <x v="1"/>
    <x v="1"/>
    <x v="1"/>
    <x v="1"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C16X008"/>
    <n v="16"/>
    <s v="North Carolina"/>
    <x v="1"/>
    <x v="1"/>
    <x v="1"/>
    <x v="1"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08"/>
    <n v="16"/>
    <s v="North Carolina"/>
    <x v="1"/>
    <x v="1"/>
    <x v="1"/>
    <x v="1"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09"/>
    <n v="16"/>
    <s v="North Carolina"/>
    <x v="1"/>
    <x v="1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11"/>
    <n v="16"/>
    <s v="North Carolina"/>
    <x v="1"/>
    <x v="1"/>
    <x v="1"/>
    <x v="1"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11"/>
    <n v="16"/>
    <s v="North Carolina"/>
    <x v="1"/>
    <x v="1"/>
    <x v="1"/>
    <x v="1"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11"/>
    <n v="16"/>
    <s v="North Carolina"/>
    <x v="1"/>
    <x v="1"/>
    <x v="1"/>
    <x v="1"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NC16X012"/>
    <n v="16"/>
    <s v="North Carolina"/>
    <x v="1"/>
    <x v="1"/>
    <x v="1"/>
    <x v="1"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16X012"/>
    <n v="16"/>
    <s v="North Carolina"/>
    <x v="1"/>
    <x v="1"/>
    <x v="1"/>
    <x v="1"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C16X012"/>
    <n v="16"/>
    <s v="North Carolina"/>
    <x v="1"/>
    <x v="1"/>
    <x v="1"/>
    <x v="1"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12"/>
    <n v="16"/>
    <s v="North Carolina"/>
    <x v="1"/>
    <x v="1"/>
    <x v="1"/>
    <x v="1"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C16X013"/>
    <n v="16"/>
    <s v="North Carolina"/>
    <x v="1"/>
    <x v="1"/>
    <x v="1"/>
    <x v="1"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16X013"/>
    <n v="16"/>
    <s v="North Carolina"/>
    <x v="1"/>
    <x v="1"/>
    <x v="1"/>
    <x v="1"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C16X013"/>
    <n v="16"/>
    <s v="North Carolina"/>
    <x v="1"/>
    <x v="1"/>
    <x v="1"/>
    <x v="1"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13"/>
    <n v="16"/>
    <s v="North Carolina"/>
    <x v="1"/>
    <x v="1"/>
    <x v="1"/>
    <x v="1"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14"/>
    <n v="16"/>
    <s v="North Carolina"/>
    <x v="1"/>
    <x v="1"/>
    <x v="1"/>
    <x v="1"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14"/>
    <n v="16"/>
    <s v="North Carolina"/>
    <x v="1"/>
    <x v="1"/>
    <x v="1"/>
    <x v="1"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16X014"/>
    <n v="16"/>
    <s v="North Carolina"/>
    <x v="1"/>
    <x v="1"/>
    <x v="1"/>
    <x v="1"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C16X014"/>
    <n v="16"/>
    <s v="North Carolina"/>
    <x v="1"/>
    <x v="1"/>
    <x v="1"/>
    <x v="1"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15"/>
    <n v="16"/>
    <s v="North Carolina"/>
    <x v="1"/>
    <x v="1"/>
    <x v="1"/>
    <x v="1"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C16X015"/>
    <n v="16"/>
    <s v="North Carolina"/>
    <x v="1"/>
    <x v="1"/>
    <x v="1"/>
    <x v="1"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NC16X015"/>
    <n v="16"/>
    <s v="North Carolina"/>
    <x v="1"/>
    <x v="1"/>
    <x v="1"/>
    <x v="1"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C16X015"/>
    <n v="16"/>
    <s v="North Carolina"/>
    <x v="1"/>
    <x v="1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15"/>
    <n v="16"/>
    <s v="North Carolina"/>
    <x v="1"/>
    <x v="1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15"/>
    <n v="16"/>
    <s v="North Carolina"/>
    <x v="1"/>
    <x v="1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16"/>
    <n v="16"/>
    <s v="North Carolina"/>
    <x v="1"/>
    <x v="1"/>
    <x v="1"/>
    <x v="1"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C16X016"/>
    <n v="16"/>
    <s v="North Carolina"/>
    <x v="1"/>
    <x v="1"/>
    <x v="1"/>
    <x v="1"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16X016"/>
    <n v="16"/>
    <s v="North Carolina"/>
    <x v="1"/>
    <x v="1"/>
    <x v="1"/>
    <x v="1"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6X016"/>
    <n v="16"/>
    <s v="North Carolina"/>
    <x v="1"/>
    <x v="1"/>
    <x v="1"/>
    <x v="1"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6X016"/>
    <n v="16"/>
    <s v="North Carolina"/>
    <x v="1"/>
    <x v="1"/>
    <x v="1"/>
    <x v="1"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C18X037"/>
    <n v="18"/>
    <s v="North Carolina"/>
    <x v="2"/>
    <x v="2"/>
    <x v="2"/>
    <x v="1"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1"/>
    <s v="Admin/Maint Facility"/>
    <m/>
    <m/>
    <n v="1"/>
    <x v="0"/>
    <s v="1"/>
    <m/>
    <s v="4"/>
    <m/>
    <s v="2"/>
    <s v="0"/>
    <s v="1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x v="2"/>
    <n v="11"/>
    <x v="0"/>
    <s v="13"/>
    <s v="111"/>
    <s v="Purchase - Expansion"/>
    <s v="07"/>
    <s v="Bus Commuter/Suburban"/>
    <m/>
    <s v="Bus Commuter/Suburban"/>
    <n v="1"/>
    <x v="0"/>
    <s v="1"/>
    <m/>
    <s v="1"/>
    <m/>
    <s v="3"/>
    <s v="0"/>
    <s v="7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18X039"/>
    <n v="18"/>
    <s v="North Carolina"/>
    <x v="2"/>
    <x v="2"/>
    <x v="2"/>
    <x v="1"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x v="5"/>
    <n v="11"/>
    <x v="0"/>
    <s v="42"/>
    <s v="114"/>
    <s v="Acquisition"/>
    <s v="05"/>
    <s v="Yards &amp; Shops"/>
    <m/>
    <m/>
    <n v="1"/>
    <x v="0"/>
    <s v="1"/>
    <m/>
    <s v="4"/>
    <m/>
    <s v="2"/>
    <s v="0"/>
    <s v="5"/>
  </r>
  <r>
    <s v="NC18X040"/>
    <n v="18"/>
    <s v="North Carolina"/>
    <x v="2"/>
    <x v="2"/>
    <x v="2"/>
    <x v="1"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267104"/>
    <n v="26"/>
    <s v="Florida"/>
    <x v="3"/>
    <x v="3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267104"/>
    <n v="26"/>
    <s v="Florida"/>
    <x v="3"/>
    <x v="3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267104"/>
    <n v="26"/>
    <s v="Florida"/>
    <x v="3"/>
    <x v="3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267104"/>
    <n v="26"/>
    <s v="Florida"/>
    <x v="3"/>
    <x v="3"/>
    <x v="3"/>
    <x v="1"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NC340004"/>
    <n v="34"/>
    <s v="North Carolina"/>
    <x v="4"/>
    <x v="4"/>
    <x v="4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340004"/>
    <n v="34"/>
    <s v="North Carolina"/>
    <x v="4"/>
    <x v="4"/>
    <x v="4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C340005"/>
    <n v="34"/>
    <s v="North Carolina"/>
    <x v="4"/>
    <x v="4"/>
    <x v="4"/>
    <x v="0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C340006"/>
    <n v="34"/>
    <s v="North Carolina"/>
    <x v="4"/>
    <x v="4"/>
    <x v="4"/>
    <x v="0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340007"/>
    <n v="34"/>
    <s v="North Carolina"/>
    <x v="4"/>
    <x v="4"/>
    <x v="4"/>
    <x v="0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340008"/>
    <n v="34"/>
    <s v="North Carolina"/>
    <x v="4"/>
    <x v="4"/>
    <x v="4"/>
    <x v="0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340008"/>
    <n v="34"/>
    <s v="North Carolina"/>
    <x v="4"/>
    <x v="4"/>
    <x v="4"/>
    <x v="0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340009"/>
    <n v="34"/>
    <s v="North Carolina"/>
    <x v="4"/>
    <x v="4"/>
    <x v="4"/>
    <x v="0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NC340009"/>
    <n v="34"/>
    <s v="North Carolina"/>
    <x v="4"/>
    <x v="4"/>
    <x v="4"/>
    <x v="0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C340009"/>
    <n v="34"/>
    <s v="North Carolina"/>
    <x v="4"/>
    <x v="4"/>
    <x v="4"/>
    <x v="0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C340009"/>
    <n v="34"/>
    <s v="North Carolina"/>
    <x v="4"/>
    <x v="4"/>
    <x v="4"/>
    <x v="0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NC445001"/>
    <n v="44"/>
    <s v="North Carolina"/>
    <x v="20"/>
    <x v="15"/>
    <x v="16"/>
    <x v="1"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45002"/>
    <n v="44"/>
    <s v="North Carolina"/>
    <x v="20"/>
    <x v="15"/>
    <x v="16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45002"/>
    <n v="44"/>
    <s v="North Carolina"/>
    <x v="20"/>
    <x v="15"/>
    <x v="16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45003"/>
    <n v="44"/>
    <s v="North Carolina"/>
    <x v="20"/>
    <x v="15"/>
    <x v="16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45003"/>
    <n v="44"/>
    <s v="North Carolina"/>
    <x v="20"/>
    <x v="15"/>
    <x v="16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95001"/>
    <n v="49"/>
    <s v="North Carolina"/>
    <x v="22"/>
    <x v="15"/>
    <x v="16"/>
    <x v="1"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95002"/>
    <n v="49"/>
    <s v="North Carolina"/>
    <x v="22"/>
    <x v="15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95002"/>
    <n v="49"/>
    <s v="North Carolina"/>
    <x v="22"/>
    <x v="15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495002"/>
    <n v="49"/>
    <s v="North Carolina"/>
    <x v="22"/>
    <x v="15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C74X001"/>
    <n v="74"/>
    <s v="North Carolina"/>
    <x v="17"/>
    <x v="12"/>
    <x v="13"/>
    <x v="1"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NC74X001"/>
    <n v="74"/>
    <s v="North Carolina"/>
    <x v="17"/>
    <x v="12"/>
    <x v="13"/>
    <x v="1"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NC74X001"/>
    <n v="74"/>
    <s v="North Carolina"/>
    <x v="17"/>
    <x v="12"/>
    <x v="13"/>
    <x v="1"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NC74X001"/>
    <n v="74"/>
    <s v="North Carolina"/>
    <x v="17"/>
    <x v="12"/>
    <x v="13"/>
    <x v="1"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NC800004"/>
    <n v="80"/>
    <s v="North Carolina"/>
    <x v="25"/>
    <x v="13"/>
    <x v="14"/>
    <x v="1"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C800005"/>
    <n v="80"/>
    <s v="North Carolina"/>
    <x v="25"/>
    <x v="13"/>
    <x v="14"/>
    <x v="1"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x v="0"/>
    <n v="11"/>
    <x v="0"/>
    <s v="94"/>
    <s v="119"/>
    <s v="Rehab / Renovation"/>
    <s v="03"/>
    <s v="Landscaping/Scenic Beautification"/>
    <m/>
    <m/>
    <n v="1"/>
    <x v="0"/>
    <s v="1"/>
    <m/>
    <s v="9"/>
    <m/>
    <s v="4"/>
    <s v="0"/>
    <s v="3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C90X560"/>
    <n v="90"/>
    <s v="North Carolina"/>
    <x v="8"/>
    <x v="6"/>
    <x v="6"/>
    <x v="1"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61"/>
    <n v="90"/>
    <s v="North Carolina"/>
    <x v="8"/>
    <x v="6"/>
    <x v="6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64"/>
    <n v="90"/>
    <s v="North Carolina"/>
    <x v="8"/>
    <x v="6"/>
    <x v="6"/>
    <x v="1"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C90X565"/>
    <n v="90"/>
    <s v="North Carolina"/>
    <x v="8"/>
    <x v="6"/>
    <x v="6"/>
    <x v="1"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C90X566"/>
    <n v="90"/>
    <s v="North Carolina"/>
    <x v="8"/>
    <x v="6"/>
    <x v="6"/>
    <x v="1"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67"/>
    <n v="90"/>
    <s v="North Carolina"/>
    <x v="8"/>
    <x v="6"/>
    <x v="6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x v="0"/>
    <n v="11"/>
    <x v="0"/>
    <s v="63"/>
    <s v="116"/>
    <s v="Construction"/>
    <s v="03"/>
    <s v="Radios"/>
    <m/>
    <m/>
    <n v="1"/>
    <x v="0"/>
    <s v="1"/>
    <m/>
    <s v="6"/>
    <m/>
    <s v="3"/>
    <s v="0"/>
    <s v="3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x v="4"/>
    <n v="12"/>
    <x v="3"/>
    <s v="43"/>
    <s v="124"/>
    <s v="Construction"/>
    <s v="05"/>
    <s v="Yards &amp; Shops"/>
    <m/>
    <m/>
    <n v="1"/>
    <x v="0"/>
    <s v="2"/>
    <m/>
    <s v="4"/>
    <m/>
    <s v="3"/>
    <s v="0"/>
    <s v="5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C90X569"/>
    <n v="90"/>
    <s v="North Carolina"/>
    <x v="8"/>
    <x v="6"/>
    <x v="6"/>
    <x v="1"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70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C90X570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70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C90X570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70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70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71"/>
    <n v="90"/>
    <s v="North Carolina"/>
    <x v="8"/>
    <x v="6"/>
    <x v="6"/>
    <x v="1"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C90X571"/>
    <n v="90"/>
    <s v="North Carolina"/>
    <x v="8"/>
    <x v="6"/>
    <x v="6"/>
    <x v="1"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90X571"/>
    <n v="90"/>
    <s v="North Carolina"/>
    <x v="8"/>
    <x v="6"/>
    <x v="6"/>
    <x v="1"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90X571"/>
    <n v="90"/>
    <s v="North Carolina"/>
    <x v="8"/>
    <x v="6"/>
    <x v="6"/>
    <x v="1"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72"/>
    <n v="90"/>
    <s v="North Carolina"/>
    <x v="8"/>
    <x v="6"/>
    <x v="6"/>
    <x v="1"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C90X573"/>
    <n v="90"/>
    <s v="North Carolina"/>
    <x v="8"/>
    <x v="6"/>
    <x v="6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90X573"/>
    <n v="90"/>
    <s v="North Carolina"/>
    <x v="8"/>
    <x v="6"/>
    <x v="6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90X576"/>
    <n v="90"/>
    <s v="North Carolina"/>
    <x v="8"/>
    <x v="6"/>
    <x v="6"/>
    <x v="1"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0"/>
    <n v="90"/>
    <s v="North Carolina"/>
    <x v="8"/>
    <x v="6"/>
    <x v="6"/>
    <x v="1"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80"/>
    <n v="90"/>
    <s v="North Carolina"/>
    <x v="8"/>
    <x v="6"/>
    <x v="6"/>
    <x v="1"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80"/>
    <n v="90"/>
    <s v="North Carolina"/>
    <x v="8"/>
    <x v="6"/>
    <x v="6"/>
    <x v="1"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C90X580"/>
    <n v="90"/>
    <s v="North Carolina"/>
    <x v="8"/>
    <x v="6"/>
    <x v="6"/>
    <x v="1"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80"/>
    <n v="90"/>
    <s v="North Carolina"/>
    <x v="8"/>
    <x v="6"/>
    <x v="6"/>
    <x v="1"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C90X581"/>
    <n v="90"/>
    <s v="North Carolina"/>
    <x v="8"/>
    <x v="6"/>
    <x v="6"/>
    <x v="1"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NC90X583"/>
    <n v="90"/>
    <s v="North Carolina"/>
    <x v="8"/>
    <x v="6"/>
    <x v="6"/>
    <x v="1"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4"/>
    <n v="90"/>
    <s v="North Carolina"/>
    <x v="8"/>
    <x v="6"/>
    <x v="6"/>
    <x v="1"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NC90X584"/>
    <n v="90"/>
    <s v="North Carolina"/>
    <x v="8"/>
    <x v="6"/>
    <x v="6"/>
    <x v="1"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84"/>
    <n v="90"/>
    <s v="North Carolina"/>
    <x v="8"/>
    <x v="6"/>
    <x v="6"/>
    <x v="1"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84"/>
    <n v="90"/>
    <s v="North Carolina"/>
    <x v="8"/>
    <x v="6"/>
    <x v="6"/>
    <x v="1"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4"/>
    <n v="90"/>
    <s v="North Carolina"/>
    <x v="8"/>
    <x v="6"/>
    <x v="6"/>
    <x v="1"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NC90X585"/>
    <n v="90"/>
    <s v="North Carolina"/>
    <x v="8"/>
    <x v="6"/>
    <x v="6"/>
    <x v="1"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90X585"/>
    <n v="90"/>
    <s v="North Carolina"/>
    <x v="8"/>
    <x v="6"/>
    <x v="6"/>
    <x v="1"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85"/>
    <n v="90"/>
    <s v="North Carolina"/>
    <x v="8"/>
    <x v="6"/>
    <x v="6"/>
    <x v="1"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6"/>
    <n v="90"/>
    <s v="North Carolina"/>
    <x v="8"/>
    <x v="6"/>
    <x v="6"/>
    <x v="1"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86"/>
    <n v="90"/>
    <s v="North Carolina"/>
    <x v="8"/>
    <x v="6"/>
    <x v="6"/>
    <x v="1"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86"/>
    <n v="90"/>
    <s v="North Carolina"/>
    <x v="8"/>
    <x v="6"/>
    <x v="6"/>
    <x v="1"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8"/>
    <n v="90"/>
    <s v="North Carolina"/>
    <x v="8"/>
    <x v="6"/>
    <x v="6"/>
    <x v="1"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90X588"/>
    <n v="90"/>
    <s v="North Carolina"/>
    <x v="8"/>
    <x v="6"/>
    <x v="6"/>
    <x v="1"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90X588"/>
    <n v="90"/>
    <s v="North Carolina"/>
    <x v="8"/>
    <x v="6"/>
    <x v="6"/>
    <x v="1"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90X588"/>
    <n v="90"/>
    <s v="North Carolina"/>
    <x v="8"/>
    <x v="6"/>
    <x v="6"/>
    <x v="1"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88"/>
    <n v="90"/>
    <s v="North Carolina"/>
    <x v="8"/>
    <x v="6"/>
    <x v="6"/>
    <x v="1"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C90X589"/>
    <n v="90"/>
    <s v="North Carolina"/>
    <x v="8"/>
    <x v="6"/>
    <x v="6"/>
    <x v="1"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90"/>
    <n v="90"/>
    <s v="North Carolina"/>
    <x v="8"/>
    <x v="6"/>
    <x v="6"/>
    <x v="1"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x v="0"/>
    <n v="11"/>
    <x v="0"/>
    <s v="94"/>
    <s v="119"/>
    <s v="Rehab / Renovation"/>
    <s v="01"/>
    <s v="Historic Mass Transp. Bldgs., including Operations"/>
    <m/>
    <m/>
    <n v="1"/>
    <x v="0"/>
    <s v="1"/>
    <m/>
    <s v="9"/>
    <m/>
    <s v="4"/>
    <s v="0"/>
    <s v="1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x v="0"/>
    <n v="11"/>
    <x v="0"/>
    <s v="94"/>
    <s v="119"/>
    <s v="Rehab / Renovation"/>
    <s v="06"/>
    <s v="Bicycle Access, Facilities &amp; Equipment on Buses"/>
    <m/>
    <m/>
    <n v="1"/>
    <x v="0"/>
    <s v="1"/>
    <m/>
    <s v="9"/>
    <m/>
    <s v="4"/>
    <s v="0"/>
    <s v="6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91"/>
    <n v="90"/>
    <s v="North Carolina"/>
    <x v="8"/>
    <x v="6"/>
    <x v="6"/>
    <x v="1"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NC90X592"/>
    <n v="90"/>
    <s v="North Carolina"/>
    <x v="8"/>
    <x v="6"/>
    <x v="6"/>
    <x v="1"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x v="5"/>
    <n v="11"/>
    <x v="0"/>
    <s v="46"/>
    <s v="114"/>
    <s v="Lease"/>
    <s v="07"/>
    <s v="ADP Software"/>
    <m/>
    <m/>
    <n v="1"/>
    <x v="0"/>
    <s v="1"/>
    <m/>
    <s v="4"/>
    <m/>
    <s v="6"/>
    <s v="0"/>
    <s v="7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C90X593"/>
    <n v="90"/>
    <s v="North Carolina"/>
    <x v="8"/>
    <x v="6"/>
    <x v="6"/>
    <x v="1"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C90X594"/>
    <n v="90"/>
    <s v="North Carolina"/>
    <x v="8"/>
    <x v="6"/>
    <x v="6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94"/>
    <n v="90"/>
    <s v="North Carolina"/>
    <x v="8"/>
    <x v="6"/>
    <x v="6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C90X595"/>
    <n v="90"/>
    <s v="North Carolina"/>
    <x v="8"/>
    <x v="6"/>
    <x v="6"/>
    <x v="1"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0X596"/>
    <n v="90"/>
    <s v="North Carolina"/>
    <x v="8"/>
    <x v="6"/>
    <x v="6"/>
    <x v="1"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96"/>
    <n v="90"/>
    <s v="North Carolina"/>
    <x v="8"/>
    <x v="6"/>
    <x v="6"/>
    <x v="1"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C90X597"/>
    <n v="90"/>
    <s v="North Carolina"/>
    <x v="8"/>
    <x v="6"/>
    <x v="6"/>
    <x v="1"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x v="2"/>
    <n v="11"/>
    <x v="0"/>
    <s v="13"/>
    <s v="111"/>
    <s v="Purchase - Expansion"/>
    <s v="40"/>
    <s v="Spare Parts / Assoc Capital Maintenance Items"/>
    <m/>
    <s v="Spare Parts / Assoc Capital Maintenance Items"/>
    <n v="1"/>
    <x v="0"/>
    <s v="1"/>
    <m/>
    <s v="1"/>
    <m/>
    <s v="3"/>
    <s v="4"/>
    <s v="0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0X598"/>
    <n v="90"/>
    <s v="North Carolina"/>
    <x v="8"/>
    <x v="6"/>
    <x v="6"/>
    <x v="1"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C90X599"/>
    <n v="90"/>
    <s v="North Carolina"/>
    <x v="8"/>
    <x v="6"/>
    <x v="6"/>
    <x v="1"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0X599"/>
    <n v="90"/>
    <s v="North Carolina"/>
    <x v="8"/>
    <x v="6"/>
    <x v="6"/>
    <x v="1"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NC95X056"/>
    <n v="95"/>
    <s v="North Carolina"/>
    <x v="9"/>
    <x v="6"/>
    <x v="6"/>
    <x v="1"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C95X058"/>
    <n v="95"/>
    <s v="North Carolina"/>
    <x v="9"/>
    <x v="6"/>
    <x v="6"/>
    <x v="1"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C95X071"/>
    <n v="95"/>
    <s v="North Carolina"/>
    <x v="9"/>
    <x v="6"/>
    <x v="6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71"/>
    <n v="95"/>
    <s v="North Carolina"/>
    <x v="9"/>
    <x v="6"/>
    <x v="6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NC95X074"/>
    <n v="95"/>
    <s v="North Carolina"/>
    <x v="9"/>
    <x v="6"/>
    <x v="6"/>
    <x v="1"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C95X076"/>
    <n v="95"/>
    <s v="North Carolina"/>
    <x v="9"/>
    <x v="6"/>
    <x v="6"/>
    <x v="1"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95X076"/>
    <n v="95"/>
    <s v="North Carolina"/>
    <x v="9"/>
    <x v="6"/>
    <x v="6"/>
    <x v="1"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C95X076"/>
    <n v="95"/>
    <s v="North Carolina"/>
    <x v="9"/>
    <x v="6"/>
    <x v="6"/>
    <x v="1"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5X077"/>
    <n v="95"/>
    <s v="North Carolina"/>
    <x v="9"/>
    <x v="6"/>
    <x v="6"/>
    <x v="1"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C95X077"/>
    <n v="95"/>
    <s v="North Carolina"/>
    <x v="9"/>
    <x v="6"/>
    <x v="6"/>
    <x v="1"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5X080"/>
    <n v="95"/>
    <s v="North Carolina"/>
    <x v="9"/>
    <x v="6"/>
    <x v="6"/>
    <x v="1"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C95X081"/>
    <n v="95"/>
    <s v="North Carolina"/>
    <x v="9"/>
    <x v="6"/>
    <x v="6"/>
    <x v="1"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C95X084"/>
    <n v="95"/>
    <s v="North Carolina"/>
    <x v="9"/>
    <x v="6"/>
    <x v="6"/>
    <x v="1"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NC95X084"/>
    <n v="95"/>
    <s v="North Carolina"/>
    <x v="9"/>
    <x v="6"/>
    <x v="6"/>
    <x v="1"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C95X085"/>
    <n v="95"/>
    <s v="North Carolina"/>
    <x v="9"/>
    <x v="6"/>
    <x v="6"/>
    <x v="1"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C95X086"/>
    <n v="95"/>
    <s v="North Carolina"/>
    <x v="9"/>
    <x v="6"/>
    <x v="6"/>
    <x v="1"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C95X086"/>
    <n v="95"/>
    <s v="North Carolina"/>
    <x v="9"/>
    <x v="6"/>
    <x v="6"/>
    <x v="1"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C95X086"/>
    <n v="95"/>
    <s v="North Carolina"/>
    <x v="9"/>
    <x v="6"/>
    <x v="6"/>
    <x v="1"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NC95X087"/>
    <n v="95"/>
    <s v="North Carolina"/>
    <x v="9"/>
    <x v="6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C95X087"/>
    <n v="95"/>
    <s v="North Carolina"/>
    <x v="9"/>
    <x v="6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C95X087"/>
    <n v="95"/>
    <s v="North Carolina"/>
    <x v="9"/>
    <x v="6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D16X006"/>
    <n v="16"/>
    <s v="North Dakota"/>
    <x v="1"/>
    <x v="1"/>
    <x v="1"/>
    <x v="1"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16X006"/>
    <n v="16"/>
    <s v="North Dakota"/>
    <x v="1"/>
    <x v="1"/>
    <x v="1"/>
    <x v="1"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16X007"/>
    <n v="16"/>
    <s v="North Dakota"/>
    <x v="1"/>
    <x v="1"/>
    <x v="1"/>
    <x v="1"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16X007"/>
    <n v="16"/>
    <s v="North Dakota"/>
    <x v="1"/>
    <x v="1"/>
    <x v="1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16X007"/>
    <n v="16"/>
    <s v="North Dakota"/>
    <x v="1"/>
    <x v="1"/>
    <x v="1"/>
    <x v="1"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D16X007"/>
    <n v="16"/>
    <s v="North Dakota"/>
    <x v="1"/>
    <x v="1"/>
    <x v="1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16X007"/>
    <n v="16"/>
    <s v="North Dakota"/>
    <x v="1"/>
    <x v="1"/>
    <x v="1"/>
    <x v="1"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D16X008"/>
    <n v="16"/>
    <s v="North Dakota"/>
    <x v="1"/>
    <x v="1"/>
    <x v="1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16X008"/>
    <n v="16"/>
    <s v="North Dakota"/>
    <x v="1"/>
    <x v="1"/>
    <x v="1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16X008"/>
    <n v="16"/>
    <s v="North Dakota"/>
    <x v="1"/>
    <x v="1"/>
    <x v="1"/>
    <x v="1"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16X008"/>
    <n v="16"/>
    <s v="North Dakota"/>
    <x v="1"/>
    <x v="1"/>
    <x v="1"/>
    <x v="1"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D16X009"/>
    <n v="16"/>
    <s v="North Dakota"/>
    <x v="1"/>
    <x v="1"/>
    <x v="1"/>
    <x v="1"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16X009"/>
    <n v="16"/>
    <s v="North Dakota"/>
    <x v="1"/>
    <x v="1"/>
    <x v="1"/>
    <x v="1"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D18X043"/>
    <n v="18"/>
    <s v="North Dakota"/>
    <x v="2"/>
    <x v="2"/>
    <x v="2"/>
    <x v="1"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ND18X044"/>
    <n v="18"/>
    <s v="North Dakota"/>
    <x v="2"/>
    <x v="2"/>
    <x v="2"/>
    <x v="1"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D18X044"/>
    <n v="18"/>
    <s v="North Dakota"/>
    <x v="2"/>
    <x v="2"/>
    <x v="2"/>
    <x v="1"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18X044"/>
    <n v="18"/>
    <s v="North Dakota"/>
    <x v="2"/>
    <x v="2"/>
    <x v="2"/>
    <x v="1"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18X044"/>
    <n v="18"/>
    <s v="North Dakota"/>
    <x v="2"/>
    <x v="2"/>
    <x v="2"/>
    <x v="1"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D18X045"/>
    <n v="18"/>
    <s v="North Dakota"/>
    <x v="2"/>
    <x v="2"/>
    <x v="2"/>
    <x v="1"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ND340003"/>
    <n v="34"/>
    <s v="North Dakota"/>
    <x v="4"/>
    <x v="4"/>
    <x v="4"/>
    <x v="0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D340003"/>
    <n v="34"/>
    <s v="North Dakota"/>
    <x v="4"/>
    <x v="4"/>
    <x v="4"/>
    <x v="0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D340003"/>
    <n v="34"/>
    <s v="North Dakota"/>
    <x v="4"/>
    <x v="4"/>
    <x v="4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D340003"/>
    <n v="34"/>
    <s v="North Dakota"/>
    <x v="4"/>
    <x v="4"/>
    <x v="4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D340004"/>
    <n v="34"/>
    <s v="North Dakota"/>
    <x v="4"/>
    <x v="4"/>
    <x v="4"/>
    <x v="0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D340004"/>
    <n v="34"/>
    <s v="North Dakota"/>
    <x v="4"/>
    <x v="4"/>
    <x v="4"/>
    <x v="0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D340004"/>
    <n v="34"/>
    <s v="North Dakota"/>
    <x v="4"/>
    <x v="4"/>
    <x v="4"/>
    <x v="0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ND340004"/>
    <n v="34"/>
    <s v="North Dakota"/>
    <x v="4"/>
    <x v="4"/>
    <x v="4"/>
    <x v="0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x v="5"/>
    <n v="11"/>
    <x v="0"/>
    <s v="43"/>
    <s v="114"/>
    <s v="Construction"/>
    <s v="43"/>
    <s v="ADA Vehicle Equipment"/>
    <m/>
    <m/>
    <n v="1"/>
    <x v="0"/>
    <s v="1"/>
    <m/>
    <s v="4"/>
    <m/>
    <s v="3"/>
    <s v="4"/>
    <s v="3"/>
  </r>
  <r>
    <s v="ND90X099"/>
    <n v="90"/>
    <s v="North Dakota"/>
    <x v="8"/>
    <x v="6"/>
    <x v="6"/>
    <x v="1"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D90X099"/>
    <n v="90"/>
    <s v="North Dakota"/>
    <x v="8"/>
    <x v="6"/>
    <x v="6"/>
    <x v="1"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90X100"/>
    <n v="90"/>
    <s v="North Dakota"/>
    <x v="8"/>
    <x v="6"/>
    <x v="6"/>
    <x v="1"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D90X100"/>
    <n v="90"/>
    <s v="North Dakota"/>
    <x v="8"/>
    <x v="6"/>
    <x v="6"/>
    <x v="1"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D90X100"/>
    <n v="90"/>
    <s v="North Dakota"/>
    <x v="8"/>
    <x v="6"/>
    <x v="6"/>
    <x v="1"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D90X100"/>
    <n v="90"/>
    <s v="North Dakota"/>
    <x v="8"/>
    <x v="6"/>
    <x v="6"/>
    <x v="1"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D90X101"/>
    <n v="90"/>
    <s v="North Dakota"/>
    <x v="8"/>
    <x v="6"/>
    <x v="6"/>
    <x v="1"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D90X101"/>
    <n v="90"/>
    <s v="North Dakota"/>
    <x v="8"/>
    <x v="6"/>
    <x v="6"/>
    <x v="1"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E030042"/>
    <n v="3"/>
    <s v="Nebraska"/>
    <x v="0"/>
    <x v="0"/>
    <x v="0"/>
    <x v="0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E030042"/>
    <n v="3"/>
    <s v="Nebraska"/>
    <x v="0"/>
    <x v="0"/>
    <x v="0"/>
    <x v="0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E030042"/>
    <n v="3"/>
    <s v="Nebraska"/>
    <x v="0"/>
    <x v="0"/>
    <x v="0"/>
    <x v="0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x v="0"/>
    <s v="11"/>
    <x v="0"/>
    <s v="80"/>
    <s v="118"/>
    <s v="State and Program Administration"/>
    <s v="00"/>
    <s v="State and Program Administration"/>
    <m/>
    <m/>
    <s v="1"/>
    <x v="0"/>
    <s v="1"/>
    <m/>
    <s v="8"/>
    <m/>
    <s v="0"/>
    <s v="0"/>
    <s v="0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E16X039"/>
    <n v="16"/>
    <s v="Nebraska"/>
    <x v="1"/>
    <x v="1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x v="1"/>
    <s v="30"/>
    <x v="1"/>
    <s v="09"/>
    <s v="300"/>
    <s v="Operating Assistance"/>
    <s v="01"/>
    <s v="50% Federal Share"/>
    <m/>
    <m/>
    <s v="3"/>
    <x v="1"/>
    <s v="0"/>
    <m/>
    <s v="0"/>
    <m/>
    <s v="9"/>
    <s v="0"/>
    <s v="1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E16X040"/>
    <n v="16"/>
    <s v="Nebraska"/>
    <x v="1"/>
    <x v="1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E16X102"/>
    <n v="16"/>
    <s v="Nebraska"/>
    <x v="1"/>
    <x v="1"/>
    <x v="1"/>
    <x v="1"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E16X102"/>
    <n v="16"/>
    <s v="Nebraska"/>
    <x v="1"/>
    <x v="1"/>
    <x v="1"/>
    <x v="1"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E16X102"/>
    <n v="16"/>
    <s v="Nebraska"/>
    <x v="1"/>
    <x v="1"/>
    <x v="1"/>
    <x v="1"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E16X103"/>
    <n v="16"/>
    <s v="Nebraska"/>
    <x v="1"/>
    <x v="1"/>
    <x v="1"/>
    <x v="1"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E16X103"/>
    <n v="16"/>
    <s v="Nebraska"/>
    <x v="1"/>
    <x v="1"/>
    <x v="1"/>
    <x v="1"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E16X103"/>
    <n v="16"/>
    <s v="Nebraska"/>
    <x v="1"/>
    <x v="1"/>
    <x v="1"/>
    <x v="1"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E18X038"/>
    <n v="18"/>
    <s v="Nebraska"/>
    <x v="2"/>
    <x v="2"/>
    <x v="2"/>
    <x v="1"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NE18X038"/>
    <n v="18"/>
    <s v="Nebraska"/>
    <x v="2"/>
    <x v="2"/>
    <x v="2"/>
    <x v="1"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NE18X042"/>
    <n v="18"/>
    <s v="Nebraska"/>
    <x v="2"/>
    <x v="2"/>
    <x v="2"/>
    <x v="1"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18X042"/>
    <n v="18"/>
    <s v="Nebraska"/>
    <x v="2"/>
    <x v="2"/>
    <x v="2"/>
    <x v="1"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E18X042"/>
    <n v="18"/>
    <s v="Nebraska"/>
    <x v="2"/>
    <x v="2"/>
    <x v="2"/>
    <x v="1"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NE18X042"/>
    <n v="18"/>
    <s v="Nebraska"/>
    <x v="2"/>
    <x v="2"/>
    <x v="2"/>
    <x v="1"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E18X042"/>
    <n v="18"/>
    <s v="Nebraska"/>
    <x v="2"/>
    <x v="2"/>
    <x v="2"/>
    <x v="1"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E18X043"/>
    <n v="18"/>
    <s v="Nebraska"/>
    <x v="2"/>
    <x v="2"/>
    <x v="2"/>
    <x v="1"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E18X047"/>
    <n v="18"/>
    <s v="Nebraska"/>
    <x v="2"/>
    <x v="2"/>
    <x v="2"/>
    <x v="1"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E18X047"/>
    <n v="18"/>
    <s v="Nebraska"/>
    <x v="2"/>
    <x v="2"/>
    <x v="2"/>
    <x v="1"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E18X048"/>
    <n v="18"/>
    <s v="Nebraska"/>
    <x v="2"/>
    <x v="2"/>
    <x v="2"/>
    <x v="1"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NE340002"/>
    <n v="34"/>
    <s v="Nebraska"/>
    <x v="4"/>
    <x v="4"/>
    <x v="4"/>
    <x v="0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E340004"/>
    <n v="34"/>
    <s v="Nebraska"/>
    <x v="4"/>
    <x v="4"/>
    <x v="4"/>
    <x v="0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NE340004"/>
    <n v="34"/>
    <s v="Nebraska"/>
    <x v="4"/>
    <x v="4"/>
    <x v="4"/>
    <x v="0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E380006"/>
    <n v="38"/>
    <s v="Nebraska"/>
    <x v="11"/>
    <x v="7"/>
    <x v="8"/>
    <x v="1"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NE380006"/>
    <n v="38"/>
    <s v="Nebraska"/>
    <x v="11"/>
    <x v="7"/>
    <x v="8"/>
    <x v="1"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NE800024"/>
    <n v="80"/>
    <s v="Nebraska"/>
    <x v="25"/>
    <x v="13"/>
    <x v="14"/>
    <x v="1"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E90X098"/>
    <n v="90"/>
    <s v="Nebraska"/>
    <x v="8"/>
    <x v="6"/>
    <x v="6"/>
    <x v="1"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E90X100"/>
    <n v="90"/>
    <s v="Nebraska"/>
    <x v="8"/>
    <x v="6"/>
    <x v="6"/>
    <x v="1"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x v="12"/>
    <n v="50"/>
    <x v="9"/>
    <s v="10"/>
    <s v="501"/>
    <s v="Management Training"/>
    <s v="00"/>
    <s v="Management Training"/>
    <m/>
    <m/>
    <n v="5"/>
    <x v="3"/>
    <s v="0"/>
    <m/>
    <s v="1"/>
    <m/>
    <s v="0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x v="12"/>
    <n v="50"/>
    <x v="9"/>
    <s v="30"/>
    <s v="503"/>
    <s v="Research Projects"/>
    <s v="00"/>
    <s v="Management Training"/>
    <m/>
    <m/>
    <n v="5"/>
    <x v="3"/>
    <s v="0"/>
    <m/>
    <s v="3"/>
    <m/>
    <s v="0"/>
    <s v="0"/>
    <s v="0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E90X101"/>
    <n v="90"/>
    <s v="Nebraska"/>
    <x v="8"/>
    <x v="6"/>
    <x v="6"/>
    <x v="1"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E90X102"/>
    <n v="90"/>
    <s v="Nebraska"/>
    <x v="8"/>
    <x v="6"/>
    <x v="6"/>
    <x v="1"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E95X001"/>
    <n v="95"/>
    <s v="Nebraska"/>
    <x v="9"/>
    <x v="6"/>
    <x v="6"/>
    <x v="1"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x v="0"/>
    <n v="11"/>
    <x v="0"/>
    <s v="22"/>
    <s v="112"/>
    <s v="Acquisition"/>
    <s v="20"/>
    <s v="Miscellaneous Equipment"/>
    <m/>
    <m/>
    <n v="1"/>
    <x v="0"/>
    <s v="1"/>
    <m/>
    <s v="2"/>
    <m/>
    <s v="2"/>
    <s v="2"/>
    <s v="0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H16X043"/>
    <n v="16"/>
    <s v="New Hampshire"/>
    <x v="1"/>
    <x v="1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16X044"/>
    <n v="16"/>
    <s v="New Hampshire"/>
    <x v="1"/>
    <x v="1"/>
    <x v="1"/>
    <x v="1"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H16X045"/>
    <n v="16"/>
    <s v="New Hampshire"/>
    <x v="1"/>
    <x v="1"/>
    <x v="1"/>
    <x v="1"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H16X045"/>
    <n v="16"/>
    <s v="New Hampshire"/>
    <x v="1"/>
    <x v="1"/>
    <x v="1"/>
    <x v="1"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18X046"/>
    <n v="18"/>
    <s v="New Hampshire"/>
    <x v="2"/>
    <x v="2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H340001"/>
    <n v="34"/>
    <s v="New Hampshire"/>
    <x v="4"/>
    <x v="4"/>
    <x v="4"/>
    <x v="0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H44X001"/>
    <n v="44"/>
    <s v="New Hampshire"/>
    <x v="20"/>
    <x v="15"/>
    <x v="16"/>
    <x v="1"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x v="0"/>
    <n v="11"/>
    <x v="0"/>
    <s v="53"/>
    <s v="115"/>
    <s v="Construction"/>
    <s v="20"/>
    <s v="Miscellaneous"/>
    <m/>
    <m/>
    <n v="1"/>
    <x v="0"/>
    <s v="1"/>
    <m/>
    <s v="5"/>
    <m/>
    <s v="3"/>
    <s v="2"/>
    <s v="0"/>
  </r>
  <r>
    <s v="NH65X003"/>
    <n v="65"/>
    <s v="New Hampshire"/>
    <x v="6"/>
    <x v="1"/>
    <x v="1"/>
    <x v="1"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H65X003"/>
    <n v="65"/>
    <s v="New Hampshire"/>
    <x v="6"/>
    <x v="1"/>
    <x v="1"/>
    <x v="1"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65X004"/>
    <n v="65"/>
    <s v="New Hampshire"/>
    <x v="6"/>
    <x v="1"/>
    <x v="1"/>
    <x v="1"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H65X004"/>
    <n v="65"/>
    <s v="New Hampshire"/>
    <x v="6"/>
    <x v="1"/>
    <x v="1"/>
    <x v="1"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90X197"/>
    <n v="90"/>
    <s v="New Hampshire"/>
    <x v="8"/>
    <x v="6"/>
    <x v="6"/>
    <x v="1"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H90X198"/>
    <n v="90"/>
    <s v="New Hampshire"/>
    <x v="8"/>
    <x v="6"/>
    <x v="6"/>
    <x v="1"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90X198"/>
    <n v="90"/>
    <s v="New Hampshire"/>
    <x v="8"/>
    <x v="6"/>
    <x v="6"/>
    <x v="1"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90X198"/>
    <n v="90"/>
    <s v="New Hampshire"/>
    <x v="8"/>
    <x v="6"/>
    <x v="6"/>
    <x v="1"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90X199"/>
    <n v="90"/>
    <s v="New Hampshire"/>
    <x v="8"/>
    <x v="6"/>
    <x v="6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NH90X200"/>
    <n v="90"/>
    <s v="New Hampshire"/>
    <x v="8"/>
    <x v="6"/>
    <x v="6"/>
    <x v="1"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NH90X200"/>
    <n v="90"/>
    <s v="New Hampshire"/>
    <x v="8"/>
    <x v="6"/>
    <x v="6"/>
    <x v="1"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H90X201"/>
    <n v="90"/>
    <s v="New Hampshire"/>
    <x v="8"/>
    <x v="6"/>
    <x v="6"/>
    <x v="1"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H90X201"/>
    <n v="90"/>
    <s v="New Hampshire"/>
    <x v="8"/>
    <x v="6"/>
    <x v="6"/>
    <x v="1"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H90X202"/>
    <n v="90"/>
    <s v="New Hampshire"/>
    <x v="8"/>
    <x v="6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90X202"/>
    <n v="90"/>
    <s v="New Hampshire"/>
    <x v="8"/>
    <x v="6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90X202"/>
    <n v="90"/>
    <s v="New Hampshire"/>
    <x v="8"/>
    <x v="6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90X202"/>
    <n v="90"/>
    <s v="New Hampshire"/>
    <x v="8"/>
    <x v="6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90X202"/>
    <n v="90"/>
    <s v="New Hampshire"/>
    <x v="8"/>
    <x v="6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H90X204"/>
    <n v="90"/>
    <s v="New Hampshire"/>
    <x v="8"/>
    <x v="6"/>
    <x v="6"/>
    <x v="1"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H90X204"/>
    <n v="90"/>
    <s v="New Hampshire"/>
    <x v="8"/>
    <x v="6"/>
    <x v="6"/>
    <x v="1"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H90X204"/>
    <n v="90"/>
    <s v="New Hampshire"/>
    <x v="8"/>
    <x v="6"/>
    <x v="6"/>
    <x v="1"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H90X204"/>
    <n v="90"/>
    <s v="New Hampshire"/>
    <x v="8"/>
    <x v="6"/>
    <x v="6"/>
    <x v="1"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H90X204"/>
    <n v="90"/>
    <s v="New Hampshire"/>
    <x v="8"/>
    <x v="6"/>
    <x v="6"/>
    <x v="1"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H90X204"/>
    <n v="90"/>
    <s v="New Hampshire"/>
    <x v="8"/>
    <x v="6"/>
    <x v="6"/>
    <x v="1"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H95X012"/>
    <n v="95"/>
    <s v="New Hampshire"/>
    <x v="9"/>
    <x v="6"/>
    <x v="6"/>
    <x v="1"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x v="0"/>
    <n v="11"/>
    <x v="0"/>
    <s v="52"/>
    <s v="115"/>
    <s v="Acquisition"/>
    <s v="20"/>
    <s v="Miscellaneous"/>
    <m/>
    <m/>
    <n v="1"/>
    <x v="0"/>
    <s v="1"/>
    <m/>
    <s v="5"/>
    <m/>
    <s v="2"/>
    <s v="2"/>
    <s v="0"/>
  </r>
  <r>
    <s v="NH95X012"/>
    <n v="95"/>
    <s v="New Hampshire"/>
    <x v="9"/>
    <x v="6"/>
    <x v="6"/>
    <x v="1"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NH95X012"/>
    <n v="95"/>
    <s v="New Hampshire"/>
    <x v="9"/>
    <x v="6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12"/>
    <n v="95"/>
    <s v="New Hampshire"/>
    <x v="9"/>
    <x v="6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12"/>
    <n v="95"/>
    <s v="New Hampshire"/>
    <x v="9"/>
    <x v="6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18"/>
    <n v="95"/>
    <s v="New Hampshire"/>
    <x v="9"/>
    <x v="6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18"/>
    <n v="95"/>
    <s v="New Hampshire"/>
    <x v="9"/>
    <x v="6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18"/>
    <n v="95"/>
    <s v="New Hampshire"/>
    <x v="9"/>
    <x v="6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18"/>
    <n v="95"/>
    <s v="New Hampshire"/>
    <x v="9"/>
    <x v="6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x v="1"/>
    <s v="30"/>
    <x v="1"/>
    <s v="80"/>
    <s v="308"/>
    <s v="Operating Assistance - 80% CMAQ"/>
    <s v="01"/>
    <s v="50% Federal Share"/>
    <m/>
    <m/>
    <s v="3"/>
    <x v="1"/>
    <s v="0"/>
    <m/>
    <s v="8"/>
    <m/>
    <s v="0"/>
    <s v="0"/>
    <s v="1"/>
  </r>
  <r>
    <s v="NH95X018"/>
    <n v="95"/>
    <s v="New Hampshire"/>
    <x v="9"/>
    <x v="6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x v="1"/>
    <s v="30"/>
    <x v="1"/>
    <s v="80"/>
    <s v="308"/>
    <s v="Operating Assistance - 80% CMAQ"/>
    <s v="01"/>
    <s v="50% Federal Share"/>
    <m/>
    <m/>
    <s v="3"/>
    <x v="1"/>
    <s v="0"/>
    <m/>
    <s v="8"/>
    <m/>
    <s v="0"/>
    <s v="0"/>
    <s v="1"/>
  </r>
  <r>
    <s v="NH95X019"/>
    <n v="95"/>
    <s v="New Hampshire"/>
    <x v="9"/>
    <x v="6"/>
    <x v="6"/>
    <x v="1"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H95X020"/>
    <n v="95"/>
    <s v="New Hampshire"/>
    <x v="9"/>
    <x v="6"/>
    <x v="6"/>
    <x v="1"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x v="0"/>
    <n v="11"/>
    <x v="0"/>
    <s v="14"/>
    <s v="111"/>
    <s v="Rehabilitation / Rebuild"/>
    <s v="07"/>
    <s v="Bus Commuter/Suburban"/>
    <m/>
    <s v="Bus Commuter/Suburban"/>
    <n v="1"/>
    <x v="0"/>
    <s v="1"/>
    <m/>
    <s v="1"/>
    <m/>
    <s v="4"/>
    <s v="0"/>
    <s v="7"/>
  </r>
  <r>
    <s v="NH95X020"/>
    <n v="95"/>
    <s v="New Hampshire"/>
    <x v="9"/>
    <x v="6"/>
    <x v="6"/>
    <x v="1"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NJ040034"/>
    <n v="4"/>
    <s v="New Jersey"/>
    <x v="13"/>
    <x v="0"/>
    <x v="4"/>
    <x v="0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x v="4"/>
    <n v="12"/>
    <x v="3"/>
    <s v="31"/>
    <s v="123"/>
    <s v="Engineering and Design"/>
    <s v="05"/>
    <s v="Ferry Terminal"/>
    <m/>
    <m/>
    <n v="1"/>
    <x v="0"/>
    <s v="2"/>
    <m/>
    <s v="3"/>
    <m/>
    <s v="1"/>
    <s v="0"/>
    <s v="5"/>
  </r>
  <r>
    <s v="NJ040034"/>
    <n v="4"/>
    <s v="New Jersey"/>
    <x v="13"/>
    <x v="0"/>
    <x v="4"/>
    <x v="0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NJ050032"/>
    <n v="5"/>
    <s v="New Jersey"/>
    <x v="10"/>
    <x v="0"/>
    <x v="7"/>
    <x v="0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x v="4"/>
    <n v="12"/>
    <x v="3"/>
    <s v="22"/>
    <s v="122"/>
    <s v="Acquisition"/>
    <s v="20"/>
    <s v="Miscellaneous"/>
    <m/>
    <m/>
    <n v="1"/>
    <x v="0"/>
    <s v="2"/>
    <m/>
    <s v="2"/>
    <m/>
    <s v="2"/>
    <s v="2"/>
    <s v="0"/>
  </r>
  <r>
    <s v="NJ050032"/>
    <n v="5"/>
    <s v="New Jersey"/>
    <x v="10"/>
    <x v="0"/>
    <x v="7"/>
    <x v="0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050032"/>
    <n v="5"/>
    <s v="New Jersey"/>
    <x v="10"/>
    <x v="0"/>
    <x v="7"/>
    <x v="0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NJ050032"/>
    <n v="5"/>
    <s v="New Jersey"/>
    <x v="10"/>
    <x v="0"/>
    <x v="7"/>
    <x v="0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x v="0"/>
    <n v="11"/>
    <x v="0"/>
    <s v="72"/>
    <s v="117"/>
    <s v="Force Account"/>
    <s v="10"/>
    <s v="Force Account"/>
    <m/>
    <m/>
    <n v="1"/>
    <x v="0"/>
    <s v="1"/>
    <m/>
    <s v="7"/>
    <m/>
    <s v="2"/>
    <s v="1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x v="0"/>
    <n v="11"/>
    <x v="0"/>
    <s v="72"/>
    <s v="117"/>
    <s v="Force Account"/>
    <s v="10"/>
    <s v="Force Account"/>
    <m/>
    <m/>
    <n v="1"/>
    <x v="0"/>
    <s v="1"/>
    <m/>
    <s v="7"/>
    <m/>
    <s v="2"/>
    <s v="1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x v="0"/>
    <n v="11"/>
    <x v="0"/>
    <s v="72"/>
    <s v="117"/>
    <s v="Force Account"/>
    <s v="10"/>
    <s v="Force Account"/>
    <m/>
    <m/>
    <n v="1"/>
    <x v="0"/>
    <s v="1"/>
    <m/>
    <s v="7"/>
    <m/>
    <s v="2"/>
    <s v="1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x v="0"/>
    <n v="11"/>
    <x v="0"/>
    <s v="72"/>
    <s v="117"/>
    <s v="Force Account"/>
    <s v="10"/>
    <s v="Force Account"/>
    <m/>
    <m/>
    <n v="1"/>
    <x v="0"/>
    <s v="1"/>
    <m/>
    <s v="7"/>
    <m/>
    <s v="2"/>
    <s v="1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x v="0"/>
    <n v="11"/>
    <x v="0"/>
    <s v="72"/>
    <s v="117"/>
    <s v="Force Account"/>
    <s v="10"/>
    <s v="Force Account"/>
    <m/>
    <m/>
    <n v="1"/>
    <x v="0"/>
    <s v="1"/>
    <m/>
    <s v="7"/>
    <m/>
    <s v="2"/>
    <s v="1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x v="0"/>
    <n v="11"/>
    <x v="0"/>
    <s v="72"/>
    <s v="117"/>
    <s v="Force Account"/>
    <s v="10"/>
    <s v="Force Account"/>
    <m/>
    <m/>
    <n v="1"/>
    <x v="0"/>
    <s v="1"/>
    <m/>
    <s v="7"/>
    <m/>
    <s v="2"/>
    <s v="1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J16X010"/>
    <n v="16"/>
    <s v="New Jersey"/>
    <x v="1"/>
    <x v="1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J18X025"/>
    <n v="18"/>
    <s v="New Jersey"/>
    <x v="2"/>
    <x v="2"/>
    <x v="2"/>
    <x v="1"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J18X025"/>
    <n v="18"/>
    <s v="New Jersey"/>
    <x v="2"/>
    <x v="2"/>
    <x v="2"/>
    <x v="1"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18X025"/>
    <n v="18"/>
    <s v="New Jersey"/>
    <x v="2"/>
    <x v="2"/>
    <x v="2"/>
    <x v="1"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18X025"/>
    <n v="18"/>
    <s v="New Jersey"/>
    <x v="2"/>
    <x v="2"/>
    <x v="2"/>
    <x v="1"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J18X025"/>
    <n v="18"/>
    <s v="New Jersey"/>
    <x v="2"/>
    <x v="2"/>
    <x v="2"/>
    <x v="1"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NJ267010"/>
    <n v="26"/>
    <s v="New Jersey"/>
    <x v="3"/>
    <x v="3"/>
    <x v="3"/>
    <x v="1"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x v="8"/>
    <n v="55"/>
    <x v="6"/>
    <s v="61"/>
    <s v="556"/>
    <s v="Research Projects"/>
    <s v="00"/>
    <s v="Research Projects"/>
    <m/>
    <m/>
    <n v="5"/>
    <x v="3"/>
    <s v="5"/>
    <m/>
    <s v="6"/>
    <m/>
    <s v="1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x v="8"/>
    <n v="55"/>
    <x v="6"/>
    <s v="61"/>
    <s v="556"/>
    <s v="Research Projects"/>
    <s v="00"/>
    <s v="Research Projects"/>
    <m/>
    <m/>
    <n v="5"/>
    <x v="3"/>
    <s v="5"/>
    <m/>
    <s v="6"/>
    <m/>
    <s v="1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NJ267072"/>
    <n v="26"/>
    <s v="New Jersey"/>
    <x v="3"/>
    <x v="3"/>
    <x v="3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NJ274002"/>
    <n v="27"/>
    <s v="New Jersey"/>
    <x v="15"/>
    <x v="10"/>
    <x v="11"/>
    <x v="1"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NJ274003"/>
    <n v="27"/>
    <s v="New Jersey"/>
    <x v="15"/>
    <x v="10"/>
    <x v="11"/>
    <x v="1"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NJ274004"/>
    <n v="27"/>
    <s v="New Jersey"/>
    <x v="15"/>
    <x v="10"/>
    <x v="11"/>
    <x v="1"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NJ274005"/>
    <n v="27"/>
    <s v="New Jersey"/>
    <x v="15"/>
    <x v="10"/>
    <x v="11"/>
    <x v="1"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NJ274006"/>
    <n v="27"/>
    <s v="New Jersey"/>
    <x v="15"/>
    <x v="10"/>
    <x v="11"/>
    <x v="1"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x v="1"/>
    <n v="30"/>
    <x v="1"/>
    <s v="09"/>
    <s v="300"/>
    <s v="Operating Assistance"/>
    <s v="07"/>
    <s v="EMER RELIEF - OPERATING 90%"/>
    <m/>
    <m/>
    <n v="3"/>
    <x v="1"/>
    <s v="0"/>
    <m/>
    <s v="0"/>
    <m/>
    <s v="9"/>
    <s v="0"/>
    <s v="7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8"/>
    <s v="EMER RELIEF - OPERATING 100%"/>
    <m/>
    <m/>
    <n v="3"/>
    <x v="1"/>
    <s v="0"/>
    <m/>
    <s v="0"/>
    <m/>
    <s v="9"/>
    <s v="0"/>
    <s v="8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NJ44X001"/>
    <n v="44"/>
    <s v="New Jersey"/>
    <x v="20"/>
    <x v="15"/>
    <x v="16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x v="4"/>
    <n v="12"/>
    <x v="3"/>
    <s v="14"/>
    <s v="121"/>
    <s v="Rehabilitation / Rebuild"/>
    <s v="23"/>
    <s v="Commuter Rail Car Trailer"/>
    <s v="Commuter Rail Car Trailer"/>
    <m/>
    <n v="1"/>
    <x v="0"/>
    <s v="2"/>
    <m/>
    <s v="1"/>
    <m/>
    <s v="4"/>
    <s v="2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x v="4"/>
    <n v="12"/>
    <x v="3"/>
    <s v="64"/>
    <s v="126"/>
    <s v="Rehab / Renovation"/>
    <s v="20"/>
    <s v="Miscellaneous"/>
    <m/>
    <m/>
    <n v="1"/>
    <x v="0"/>
    <s v="2"/>
    <m/>
    <s v="6"/>
    <m/>
    <s v="4"/>
    <s v="2"/>
    <s v="0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NJ44X003"/>
    <n v="44"/>
    <s v="New Jersey"/>
    <x v="20"/>
    <x v="15"/>
    <x v="16"/>
    <x v="1"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x v="4"/>
    <n v="12"/>
    <x v="3"/>
    <s v="42"/>
    <s v="124"/>
    <s v="Acquisition"/>
    <s v="11"/>
    <s v="Support Vehicles"/>
    <m/>
    <m/>
    <n v="1"/>
    <x v="0"/>
    <s v="2"/>
    <m/>
    <s v="4"/>
    <m/>
    <s v="2"/>
    <s v="1"/>
    <s v="1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4"/>
    <s v="Tunnels"/>
    <m/>
    <m/>
    <n v="1"/>
    <x v="0"/>
    <s v="2"/>
    <m/>
    <s v="2"/>
    <m/>
    <s v="4"/>
    <s v="0"/>
    <s v="4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4"/>
    <s v="Tunnels"/>
    <m/>
    <m/>
    <n v="1"/>
    <x v="0"/>
    <s v="2"/>
    <m/>
    <s v="2"/>
    <m/>
    <s v="4"/>
    <s v="0"/>
    <s v="4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x v="4"/>
    <n v="12"/>
    <x v="3"/>
    <s v="43"/>
    <s v="124"/>
    <s v="Construction"/>
    <s v="02"/>
    <s v="Maintenance Facility"/>
    <m/>
    <m/>
    <n v="1"/>
    <x v="0"/>
    <s v="2"/>
    <m/>
    <s v="4"/>
    <m/>
    <s v="3"/>
    <s v="0"/>
    <s v="2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20"/>
    <s v="Miscellaneous"/>
    <m/>
    <m/>
    <n v="1"/>
    <x v="0"/>
    <s v="2"/>
    <m/>
    <s v="5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20"/>
    <s v="Miscellaneous"/>
    <m/>
    <m/>
    <n v="1"/>
    <x v="0"/>
    <s v="2"/>
    <m/>
    <s v="5"/>
    <m/>
    <s v="4"/>
    <s v="2"/>
    <s v="0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x v="4"/>
    <n v="12"/>
    <x v="3"/>
    <s v="42"/>
    <s v="124"/>
    <s v="Acquisition"/>
    <s v="06"/>
    <s v="Shop Equipment"/>
    <m/>
    <m/>
    <n v="1"/>
    <x v="0"/>
    <s v="2"/>
    <m/>
    <s v="4"/>
    <m/>
    <s v="2"/>
    <s v="0"/>
    <s v="6"/>
  </r>
  <r>
    <s v="NJ44X004"/>
    <n v="44"/>
    <s v="New Jersey"/>
    <x v="20"/>
    <x v="15"/>
    <x v="16"/>
    <x v="1"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x v="4"/>
    <n v="12"/>
    <x v="3"/>
    <s v="42"/>
    <s v="124"/>
    <s v="Acquisition"/>
    <s v="12"/>
    <s v="Work Trains"/>
    <m/>
    <m/>
    <n v="1"/>
    <x v="0"/>
    <s v="2"/>
    <m/>
    <s v="4"/>
    <m/>
    <s v="2"/>
    <s v="1"/>
    <s v="2"/>
  </r>
  <r>
    <s v="NJ44X006"/>
    <n v="44"/>
    <s v="New Jersey"/>
    <x v="20"/>
    <x v="15"/>
    <x v="16"/>
    <x v="1"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x v="4"/>
    <n v="12"/>
    <x v="3"/>
    <s v="43"/>
    <s v="124"/>
    <s v="Construction"/>
    <s v="05"/>
    <s v="Yards &amp; Shops"/>
    <m/>
    <m/>
    <n v="1"/>
    <x v="0"/>
    <s v="2"/>
    <m/>
    <s v="4"/>
    <m/>
    <s v="3"/>
    <s v="0"/>
    <s v="5"/>
  </r>
  <r>
    <s v="NJ44X007"/>
    <n v="44"/>
    <s v="New Jersey"/>
    <x v="20"/>
    <x v="15"/>
    <x v="16"/>
    <x v="1"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x v="4"/>
    <n v="12"/>
    <x v="3"/>
    <s v="43"/>
    <s v="124"/>
    <s v="Construction"/>
    <s v="05"/>
    <s v="Yards &amp; Shops"/>
    <m/>
    <m/>
    <n v="1"/>
    <x v="0"/>
    <s v="2"/>
    <m/>
    <s v="4"/>
    <m/>
    <s v="3"/>
    <s v="0"/>
    <s v="5"/>
  </r>
  <r>
    <s v="NJ44X008"/>
    <n v="44"/>
    <s v="New Jersey"/>
    <x v="20"/>
    <x v="15"/>
    <x v="16"/>
    <x v="1"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x v="4"/>
    <n v="12"/>
    <x v="3"/>
    <s v="22"/>
    <s v="122"/>
    <s v="Acquisition"/>
    <s v="20"/>
    <s v="Miscellaneous"/>
    <m/>
    <m/>
    <n v="1"/>
    <x v="0"/>
    <s v="2"/>
    <m/>
    <s v="2"/>
    <m/>
    <s v="2"/>
    <s v="2"/>
    <s v="0"/>
  </r>
  <r>
    <s v="NJ44X008"/>
    <n v="44"/>
    <s v="New Jersey"/>
    <x v="20"/>
    <x v="15"/>
    <x v="16"/>
    <x v="1"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x v="4"/>
    <n v="12"/>
    <x v="3"/>
    <s v="42"/>
    <s v="124"/>
    <s v="Acquisition"/>
    <s v="20"/>
    <s v="Miscellaneous"/>
    <m/>
    <m/>
    <n v="1"/>
    <x v="0"/>
    <s v="2"/>
    <m/>
    <s v="4"/>
    <m/>
    <s v="2"/>
    <s v="2"/>
    <s v="0"/>
  </r>
  <r>
    <s v="NJ44X008"/>
    <n v="44"/>
    <s v="New Jersey"/>
    <x v="20"/>
    <x v="15"/>
    <x v="16"/>
    <x v="1"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J44X008"/>
    <n v="44"/>
    <s v="New Jersey"/>
    <x v="20"/>
    <x v="15"/>
    <x v="16"/>
    <x v="1"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J44X008"/>
    <n v="44"/>
    <s v="New Jersey"/>
    <x v="20"/>
    <x v="15"/>
    <x v="16"/>
    <x v="1"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NJ44X008"/>
    <n v="44"/>
    <s v="New Jersey"/>
    <x v="20"/>
    <x v="15"/>
    <x v="16"/>
    <x v="1"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NJ540002"/>
    <n v="54"/>
    <s v="New Jersey"/>
    <x v="5"/>
    <x v="5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2"/>
    <n v="54"/>
    <s v="New Jersey"/>
    <x v="5"/>
    <x v="5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2"/>
    <n v="54"/>
    <s v="New Jersey"/>
    <x v="5"/>
    <x v="5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2"/>
    <n v="54"/>
    <s v="New Jersey"/>
    <x v="5"/>
    <x v="5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3"/>
    <n v="54"/>
    <s v="New Jersey"/>
    <x v="5"/>
    <x v="5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3"/>
    <n v="54"/>
    <s v="New Jersey"/>
    <x v="5"/>
    <x v="5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3"/>
    <n v="54"/>
    <s v="New Jersey"/>
    <x v="5"/>
    <x v="5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540004"/>
    <n v="54"/>
    <s v="New Jersey"/>
    <x v="5"/>
    <x v="5"/>
    <x v="5"/>
    <x v="0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x v="4"/>
    <n v="12"/>
    <x v="3"/>
    <s v="22"/>
    <s v="122"/>
    <s v="Acquisition"/>
    <s v="20"/>
    <s v="Miscellaneous"/>
    <m/>
    <m/>
    <n v="1"/>
    <x v="0"/>
    <s v="2"/>
    <m/>
    <s v="2"/>
    <m/>
    <s v="2"/>
    <s v="2"/>
    <s v="0"/>
  </r>
  <r>
    <s v="NJ540004"/>
    <n v="54"/>
    <s v="New Jersey"/>
    <x v="5"/>
    <x v="5"/>
    <x v="5"/>
    <x v="0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540004"/>
    <n v="54"/>
    <s v="New Jersey"/>
    <x v="5"/>
    <x v="5"/>
    <x v="5"/>
    <x v="0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NJ540004"/>
    <n v="54"/>
    <s v="New Jersey"/>
    <x v="5"/>
    <x v="5"/>
    <x v="5"/>
    <x v="0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x v="4"/>
    <n v="12"/>
    <x v="3"/>
    <s v="62"/>
    <s v="126"/>
    <s v="Acquisition"/>
    <s v="01"/>
    <s v="Train Control/Signal System"/>
    <m/>
    <m/>
    <n v="1"/>
    <x v="0"/>
    <s v="2"/>
    <m/>
    <s v="6"/>
    <m/>
    <s v="2"/>
    <s v="0"/>
    <s v="1"/>
  </r>
  <r>
    <s v="NJ647001"/>
    <n v="64"/>
    <s v="New Jersey"/>
    <x v="16"/>
    <x v="11"/>
    <x v="12"/>
    <x v="1"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J647001"/>
    <n v="64"/>
    <s v="New Jersey"/>
    <x v="16"/>
    <x v="11"/>
    <x v="12"/>
    <x v="1"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NJ647001"/>
    <n v="64"/>
    <s v="New Jersey"/>
    <x v="16"/>
    <x v="11"/>
    <x v="12"/>
    <x v="1"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NJ647001"/>
    <n v="64"/>
    <s v="New Jersey"/>
    <x v="16"/>
    <x v="11"/>
    <x v="12"/>
    <x v="1"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x v="8"/>
    <n v="55"/>
    <x v="6"/>
    <s v="72"/>
    <s v="557"/>
    <s v="Research Projects"/>
    <s v="00"/>
    <s v="Service Operations"/>
    <m/>
    <m/>
    <n v="5"/>
    <x v="3"/>
    <s v="5"/>
    <m/>
    <s v="7"/>
    <m/>
    <s v="2"/>
    <s v="0"/>
    <s v="0"/>
  </r>
  <r>
    <s v="NJ647001"/>
    <n v="64"/>
    <s v="New Jersey"/>
    <x v="16"/>
    <x v="11"/>
    <x v="12"/>
    <x v="1"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NJ65X004"/>
    <n v="65"/>
    <s v="New Jersey"/>
    <x v="6"/>
    <x v="1"/>
    <x v="1"/>
    <x v="1"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65X004"/>
    <n v="65"/>
    <s v="New Jersey"/>
    <x v="6"/>
    <x v="1"/>
    <x v="1"/>
    <x v="1"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J74X001"/>
    <n v="74"/>
    <s v="New Jersey"/>
    <x v="17"/>
    <x v="12"/>
    <x v="13"/>
    <x v="1"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NJ74X001"/>
    <n v="74"/>
    <s v="New Jersey"/>
    <x v="17"/>
    <x v="12"/>
    <x v="13"/>
    <x v="1"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NJ74X001"/>
    <n v="74"/>
    <s v="New Jersey"/>
    <x v="17"/>
    <x v="12"/>
    <x v="13"/>
    <x v="1"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NJ74X001"/>
    <n v="74"/>
    <s v="New Jersey"/>
    <x v="17"/>
    <x v="12"/>
    <x v="13"/>
    <x v="1"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x v="10"/>
    <n v="74"/>
    <x v="8"/>
    <s v="10"/>
    <s v="741"/>
    <s v="State Safety Oversight Program "/>
    <s v="04"/>
    <s v="Safety &amp; Security"/>
    <m/>
    <m/>
    <n v="7"/>
    <x v="4"/>
    <s v="4"/>
    <m/>
    <s v="1"/>
    <m/>
    <s v="0"/>
    <s v="0"/>
    <s v="4"/>
  </r>
  <r>
    <s v="NJ74X001"/>
    <n v="74"/>
    <s v="New Jersey"/>
    <x v="17"/>
    <x v="12"/>
    <x v="13"/>
    <x v="1"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x v="4"/>
    <n v="12"/>
    <x v="3"/>
    <s v="16"/>
    <s v="121"/>
    <s v="Lease - Replacement"/>
    <s v="20"/>
    <s v="Light Rail Cars"/>
    <s v="Light Rail Cars"/>
    <m/>
    <n v="1"/>
    <x v="0"/>
    <s v="2"/>
    <m/>
    <s v="1"/>
    <m/>
    <s v="6"/>
    <s v="2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s v="6"/>
    <s v="2"/>
    <s v="3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s v="6"/>
    <s v="2"/>
    <s v="3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s v="6"/>
    <s v="2"/>
    <s v="3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x v="4"/>
    <n v="12"/>
    <x v="3"/>
    <s v="16"/>
    <s v="121"/>
    <s v="Lease - Replacement"/>
    <s v="25"/>
    <s v="Commuter Locomotive Electric"/>
    <s v="Commuter Locomotive Electric"/>
    <m/>
    <n v="1"/>
    <x v="0"/>
    <s v="2"/>
    <m/>
    <s v="1"/>
    <m/>
    <s v="6"/>
    <s v="2"/>
    <s v="5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x v="4"/>
    <n v="12"/>
    <x v="3"/>
    <s v="16"/>
    <s v="121"/>
    <s v="Lease - Replacement"/>
    <s v="25"/>
    <s v="Commuter Locomotive Electric"/>
    <s v="Commuter Locomotive Electric"/>
    <m/>
    <n v="1"/>
    <x v="0"/>
    <s v="2"/>
    <m/>
    <s v="1"/>
    <m/>
    <s v="6"/>
    <s v="2"/>
    <s v="5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x v="4"/>
    <n v="12"/>
    <x v="3"/>
    <s v="16"/>
    <s v="121"/>
    <s v="Lease - Replacement"/>
    <s v="25"/>
    <s v="Commuter Locomotive Electric"/>
    <s v="Commuter Locomotive Electric"/>
    <m/>
    <n v="1"/>
    <x v="0"/>
    <s v="2"/>
    <m/>
    <s v="1"/>
    <m/>
    <s v="6"/>
    <s v="2"/>
    <s v="5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x v="4"/>
    <n v="12"/>
    <x v="3"/>
    <s v="18"/>
    <s v="121"/>
    <s v="Lease - Expansion"/>
    <s v="24"/>
    <s v="Commuter Locomotive Diesel"/>
    <s v="Commuter Locomotive Diesel"/>
    <m/>
    <n v="1"/>
    <x v="0"/>
    <s v="2"/>
    <m/>
    <s v="1"/>
    <m/>
    <s v="8"/>
    <s v="2"/>
    <s v="4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x v="4"/>
    <n v="12"/>
    <x v="3"/>
    <s v="94"/>
    <s v="129"/>
    <s v="Rehab / Renovation"/>
    <s v="01"/>
    <s v="Historic Mass Transp. Bldgs., including Operations"/>
    <m/>
    <m/>
    <n v="1"/>
    <x v="0"/>
    <s v="2"/>
    <m/>
    <s v="9"/>
    <m/>
    <s v="4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7"/>
    <n v="90"/>
    <s v="New Jersey"/>
    <x v="8"/>
    <x v="6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9"/>
    <n v="90"/>
    <s v="New Jersey"/>
    <x v="8"/>
    <x v="6"/>
    <x v="6"/>
    <x v="1"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x v="4"/>
    <n v="12"/>
    <x v="3"/>
    <s v="14"/>
    <s v="121"/>
    <s v="Rehabilitation / Rebuild"/>
    <s v="21"/>
    <s v="Heavy Rail Cars"/>
    <s v="Heavy Rail Cars"/>
    <m/>
    <n v="1"/>
    <x v="0"/>
    <s v="2"/>
    <m/>
    <s v="1"/>
    <m/>
    <s v="4"/>
    <s v="2"/>
    <s v="1"/>
  </r>
  <r>
    <s v="NJ90X099"/>
    <n v="90"/>
    <s v="New Jersey"/>
    <x v="8"/>
    <x v="6"/>
    <x v="6"/>
    <x v="1"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x v="4"/>
    <n v="12"/>
    <x v="3"/>
    <s v="75"/>
    <s v="127"/>
    <s v="Real Estate (R/W)"/>
    <s v="97"/>
    <s v="Rehabilitation"/>
    <m/>
    <m/>
    <n v="1"/>
    <x v="0"/>
    <s v="2"/>
    <m/>
    <s v="7"/>
    <m/>
    <s v="5"/>
    <s v="9"/>
    <s v="7"/>
  </r>
  <r>
    <s v="NJ90X099"/>
    <n v="90"/>
    <s v="New Jersey"/>
    <x v="8"/>
    <x v="6"/>
    <x v="6"/>
    <x v="1"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099"/>
    <n v="90"/>
    <s v="New Jersey"/>
    <x v="8"/>
    <x v="6"/>
    <x v="6"/>
    <x v="1"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x v="4"/>
    <n v="12"/>
    <x v="3"/>
    <s v="94"/>
    <s v="129"/>
    <s v="Rehab / Renovation"/>
    <s v="03"/>
    <s v="Landscaping/Scenic Beautification"/>
    <m/>
    <m/>
    <n v="1"/>
    <x v="0"/>
    <s v="2"/>
    <m/>
    <s v="9"/>
    <m/>
    <s v="4"/>
    <s v="0"/>
    <s v="3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x v="4"/>
    <n v="12"/>
    <x v="3"/>
    <s v="16"/>
    <s v="121"/>
    <s v="Lease - Replacement"/>
    <s v="20"/>
    <s v="Light Rail Cars"/>
    <s v="Light Rail Cars"/>
    <m/>
    <n v="1"/>
    <x v="0"/>
    <s v="2"/>
    <m/>
    <s v="1"/>
    <m/>
    <s v="6"/>
    <s v="2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s v="6"/>
    <s v="2"/>
    <s v="3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m/>
    <m/>
    <m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m/>
    <m/>
    <m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m/>
    <m/>
    <m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m/>
    <m/>
    <m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x v="4"/>
    <n v="12"/>
    <x v="3"/>
    <s v="16"/>
    <s v="121"/>
    <s v="Lease - Replacement"/>
    <s v="23"/>
    <s v="Commuter Rail Car Trailer"/>
    <s v="Commuter Rail Car Trailer"/>
    <m/>
    <n v="1"/>
    <x v="0"/>
    <s v="2"/>
    <m/>
    <s v="1"/>
    <m/>
    <m/>
    <m/>
    <m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x v="4"/>
    <n v="12"/>
    <x v="3"/>
    <s v="16"/>
    <s v="121"/>
    <s v="Lease - Replacement"/>
    <s v="25"/>
    <s v="Commuter Locomotive Electric"/>
    <s v="Commuter Locomotive Electric"/>
    <m/>
    <n v="1"/>
    <x v="0"/>
    <s v="2"/>
    <m/>
    <s v="1"/>
    <m/>
    <s v="6"/>
    <s v="2"/>
    <s v="5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x v="4"/>
    <n v="12"/>
    <x v="3"/>
    <s v="16"/>
    <s v="121"/>
    <s v="Lease - Replacement"/>
    <s v="25"/>
    <s v="Commuter Locomotive Electric"/>
    <s v="Commuter Locomotive Electric"/>
    <m/>
    <n v="1"/>
    <x v="0"/>
    <s v="2"/>
    <m/>
    <s v="1"/>
    <m/>
    <s v="6"/>
    <s v="2"/>
    <s v="5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x v="4"/>
    <n v="12"/>
    <x v="3"/>
    <s v="18"/>
    <s v="121"/>
    <s v="Lease - Expansion"/>
    <s v="24"/>
    <s v="Commuter Locomotive Diesel"/>
    <s v="Commuter Locomotive Diesel"/>
    <m/>
    <n v="1"/>
    <x v="0"/>
    <s v="2"/>
    <m/>
    <s v="1"/>
    <m/>
    <s v="8"/>
    <s v="2"/>
    <s v="4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0X102"/>
    <n v="90"/>
    <s v="New Jersey"/>
    <x v="8"/>
    <x v="6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5X028"/>
    <n v="95"/>
    <s v="New Jersey"/>
    <x v="9"/>
    <x v="6"/>
    <x v="6"/>
    <x v="1"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5X028"/>
    <n v="95"/>
    <s v="New Jersey"/>
    <x v="9"/>
    <x v="6"/>
    <x v="6"/>
    <x v="1"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5X029"/>
    <n v="95"/>
    <s v="New Jersey"/>
    <x v="9"/>
    <x v="6"/>
    <x v="6"/>
    <x v="1"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J95X030"/>
    <n v="95"/>
    <s v="New Jersey"/>
    <x v="9"/>
    <x v="6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5X030"/>
    <n v="95"/>
    <s v="New Jersey"/>
    <x v="9"/>
    <x v="6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5X030"/>
    <n v="95"/>
    <s v="New Jersey"/>
    <x v="9"/>
    <x v="6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J95X030"/>
    <n v="95"/>
    <s v="New Jersey"/>
    <x v="9"/>
    <x v="6"/>
    <x v="6"/>
    <x v="1"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M16X010"/>
    <n v="16"/>
    <s v="New Mexico"/>
    <x v="1"/>
    <x v="1"/>
    <x v="1"/>
    <x v="1"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16X010"/>
    <n v="16"/>
    <s v="New Mexico"/>
    <x v="1"/>
    <x v="1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16X010"/>
    <n v="16"/>
    <s v="New Mexico"/>
    <x v="1"/>
    <x v="1"/>
    <x v="1"/>
    <x v="1"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M16X010"/>
    <n v="16"/>
    <s v="New Mexico"/>
    <x v="1"/>
    <x v="1"/>
    <x v="1"/>
    <x v="1"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6X010"/>
    <n v="16"/>
    <s v="New Mexico"/>
    <x v="1"/>
    <x v="1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16X010"/>
    <n v="16"/>
    <s v="New Mexico"/>
    <x v="1"/>
    <x v="1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18X074"/>
    <n v="18"/>
    <s v="New Mexico"/>
    <x v="2"/>
    <x v="2"/>
    <x v="2"/>
    <x v="1"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3"/>
    <n v="18"/>
    <s v="New Mexico"/>
    <x v="2"/>
    <x v="2"/>
    <x v="2"/>
    <x v="1"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M18X084"/>
    <n v="18"/>
    <s v="New Mexico"/>
    <x v="2"/>
    <x v="2"/>
    <x v="2"/>
    <x v="1"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NM18X085"/>
    <n v="18"/>
    <s v="New Mexico"/>
    <x v="2"/>
    <x v="2"/>
    <x v="2"/>
    <x v="1"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5"/>
    <n v="18"/>
    <s v="New Mexico"/>
    <x v="2"/>
    <x v="2"/>
    <x v="2"/>
    <x v="1"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M18X086"/>
    <n v="18"/>
    <s v="New Mexico"/>
    <x v="2"/>
    <x v="2"/>
    <x v="2"/>
    <x v="1"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18X086"/>
    <n v="18"/>
    <s v="New Mexico"/>
    <x v="2"/>
    <x v="2"/>
    <x v="2"/>
    <x v="1"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7"/>
    <n v="18"/>
    <s v="New Mexico"/>
    <x v="2"/>
    <x v="2"/>
    <x v="2"/>
    <x v="1"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18X088"/>
    <n v="18"/>
    <s v="New Mexico"/>
    <x v="2"/>
    <x v="2"/>
    <x v="2"/>
    <x v="1"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M205014"/>
    <n v="20"/>
    <s v="New Mexico"/>
    <x v="19"/>
    <x v="14"/>
    <x v="15"/>
    <x v="1"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M20X002"/>
    <n v="20"/>
    <s v="New Mexico"/>
    <x v="19"/>
    <x v="14"/>
    <x v="15"/>
    <x v="1"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M340002"/>
    <n v="34"/>
    <s v="New Mexico"/>
    <x v="4"/>
    <x v="4"/>
    <x v="4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M340003"/>
    <n v="34"/>
    <s v="New Mexico"/>
    <x v="4"/>
    <x v="4"/>
    <x v="4"/>
    <x v="0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M540002"/>
    <n v="54"/>
    <s v="New Mexico"/>
    <x v="5"/>
    <x v="5"/>
    <x v="5"/>
    <x v="0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2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3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2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60"/>
    <s v="CN"/>
    <s v="COMPRESSED NATURAL GAS"/>
    <s v="N"/>
    <s v="1116"/>
    <x v="0"/>
    <n v="11"/>
    <x v="0"/>
    <s v="16"/>
    <s v="111"/>
    <s v="Lease - Replacement"/>
    <s v="01"/>
    <s v="40 ft Bus"/>
    <m/>
    <s v="40 ft Bus"/>
    <n v="1"/>
    <x v="0"/>
    <s v="1"/>
    <m/>
    <s v="1"/>
    <m/>
    <s v="6"/>
    <s v="0"/>
    <s v="1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M90X114"/>
    <n v="90"/>
    <s v="New Mexico"/>
    <x v="8"/>
    <x v="6"/>
    <x v="6"/>
    <x v="1"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NM90X130"/>
    <n v="90"/>
    <s v="New Mexico"/>
    <x v="8"/>
    <x v="6"/>
    <x v="6"/>
    <x v="1"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NM90X130"/>
    <n v="90"/>
    <s v="New Mexico"/>
    <x v="8"/>
    <x v="6"/>
    <x v="6"/>
    <x v="1"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M90X131"/>
    <n v="90"/>
    <s v="New Mexico"/>
    <x v="8"/>
    <x v="6"/>
    <x v="6"/>
    <x v="1"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NM90X132"/>
    <n v="90"/>
    <s v="New Mexico"/>
    <x v="8"/>
    <x v="6"/>
    <x v="6"/>
    <x v="1"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M90X132"/>
    <n v="90"/>
    <s v="New Mexico"/>
    <x v="8"/>
    <x v="6"/>
    <x v="6"/>
    <x v="1"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M90X132"/>
    <n v="90"/>
    <s v="New Mexico"/>
    <x v="8"/>
    <x v="6"/>
    <x v="6"/>
    <x v="1"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NM90X133"/>
    <n v="90"/>
    <s v="New Mexico"/>
    <x v="8"/>
    <x v="6"/>
    <x v="6"/>
    <x v="1"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NM90X133"/>
    <n v="90"/>
    <s v="New Mexico"/>
    <x v="8"/>
    <x v="6"/>
    <x v="6"/>
    <x v="1"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M90X134"/>
    <n v="90"/>
    <s v="New Mexico"/>
    <x v="8"/>
    <x v="6"/>
    <x v="6"/>
    <x v="1"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NM90X135"/>
    <n v="90"/>
    <s v="New Mexico"/>
    <x v="8"/>
    <x v="6"/>
    <x v="6"/>
    <x v="1"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M90X135"/>
    <n v="90"/>
    <s v="New Mexico"/>
    <x v="8"/>
    <x v="6"/>
    <x v="6"/>
    <x v="1"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M90X135"/>
    <n v="90"/>
    <s v="New Mexico"/>
    <x v="8"/>
    <x v="6"/>
    <x v="6"/>
    <x v="1"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90X135"/>
    <n v="90"/>
    <s v="New Mexico"/>
    <x v="8"/>
    <x v="6"/>
    <x v="6"/>
    <x v="1"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M90X136"/>
    <n v="90"/>
    <s v="New Mexico"/>
    <x v="8"/>
    <x v="6"/>
    <x v="6"/>
    <x v="1"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M90X136"/>
    <n v="90"/>
    <s v="New Mexico"/>
    <x v="8"/>
    <x v="6"/>
    <x v="6"/>
    <x v="1"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M90X136"/>
    <n v="90"/>
    <s v="New Mexico"/>
    <x v="8"/>
    <x v="6"/>
    <x v="6"/>
    <x v="1"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M90X136"/>
    <n v="90"/>
    <s v="New Mexico"/>
    <x v="8"/>
    <x v="6"/>
    <x v="6"/>
    <x v="1"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M95X020"/>
    <n v="95"/>
    <s v="New Mexico"/>
    <x v="9"/>
    <x v="6"/>
    <x v="6"/>
    <x v="1"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NM95X021"/>
    <n v="95"/>
    <s v="New Mexico"/>
    <x v="9"/>
    <x v="6"/>
    <x v="6"/>
    <x v="1"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NM95X022"/>
    <n v="95"/>
    <s v="New Mexico"/>
    <x v="9"/>
    <x v="6"/>
    <x v="6"/>
    <x v="1"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NM95X023"/>
    <n v="95"/>
    <s v="New Mexico"/>
    <x v="9"/>
    <x v="6"/>
    <x v="6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NM95X023"/>
    <n v="95"/>
    <s v="New Mexico"/>
    <x v="9"/>
    <x v="6"/>
    <x v="6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NM95X023"/>
    <n v="95"/>
    <s v="New Mexico"/>
    <x v="9"/>
    <x v="6"/>
    <x v="6"/>
    <x v="1"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NM95X023"/>
    <n v="95"/>
    <s v="New Mexico"/>
    <x v="9"/>
    <x v="6"/>
    <x v="6"/>
    <x v="1"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NM95X024"/>
    <n v="95"/>
    <s v="New Mexico"/>
    <x v="9"/>
    <x v="6"/>
    <x v="6"/>
    <x v="1"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NM95X025"/>
    <n v="95"/>
    <s v="New Mexico"/>
    <x v="9"/>
    <x v="6"/>
    <x v="6"/>
    <x v="1"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V160039"/>
    <n v="16"/>
    <s v="Nevada"/>
    <x v="1"/>
    <x v="1"/>
    <x v="1"/>
    <x v="1"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V160039"/>
    <n v="16"/>
    <s v="Nevada"/>
    <x v="1"/>
    <x v="1"/>
    <x v="1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V160039"/>
    <n v="16"/>
    <s v="Nevada"/>
    <x v="1"/>
    <x v="1"/>
    <x v="1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V16X003"/>
    <n v="16"/>
    <s v="Nevada"/>
    <x v="1"/>
    <x v="1"/>
    <x v="1"/>
    <x v="1"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V16X004"/>
    <n v="16"/>
    <s v="Nevada"/>
    <x v="1"/>
    <x v="1"/>
    <x v="1"/>
    <x v="1"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V16X004"/>
    <n v="16"/>
    <s v="Nevada"/>
    <x v="1"/>
    <x v="1"/>
    <x v="1"/>
    <x v="1"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NV16X004"/>
    <n v="16"/>
    <s v="Nevada"/>
    <x v="1"/>
    <x v="1"/>
    <x v="1"/>
    <x v="1"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NV16X004"/>
    <n v="16"/>
    <s v="Nevada"/>
    <x v="1"/>
    <x v="1"/>
    <x v="1"/>
    <x v="1"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V18X039"/>
    <n v="18"/>
    <s v="Nevada"/>
    <x v="2"/>
    <x v="2"/>
    <x v="2"/>
    <x v="1"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NV18X040"/>
    <n v="18"/>
    <s v="Nevada"/>
    <x v="2"/>
    <x v="2"/>
    <x v="2"/>
    <x v="1"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V340004"/>
    <n v="34"/>
    <s v="Nevada"/>
    <x v="4"/>
    <x v="4"/>
    <x v="4"/>
    <x v="0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V340004"/>
    <n v="34"/>
    <s v="Nevada"/>
    <x v="4"/>
    <x v="4"/>
    <x v="4"/>
    <x v="0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V340004"/>
    <n v="34"/>
    <s v="Nevada"/>
    <x v="4"/>
    <x v="4"/>
    <x v="4"/>
    <x v="0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V340004"/>
    <n v="34"/>
    <s v="Nevada"/>
    <x v="4"/>
    <x v="4"/>
    <x v="4"/>
    <x v="0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V340005"/>
    <n v="34"/>
    <s v="Nevada"/>
    <x v="4"/>
    <x v="4"/>
    <x v="4"/>
    <x v="0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NV790002"/>
    <n v="79"/>
    <s v="Nevada"/>
    <x v="12"/>
    <x v="8"/>
    <x v="9"/>
    <x v="1"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x v="0"/>
    <n v="11"/>
    <x v="0"/>
    <s v="23"/>
    <s v="112"/>
    <s v="Construction"/>
    <s v="01"/>
    <s v="Busway"/>
    <m/>
    <m/>
    <n v="1"/>
    <x v="0"/>
    <s v="1"/>
    <m/>
    <s v="2"/>
    <m/>
    <s v="3"/>
    <s v="0"/>
    <s v="1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x v="4"/>
    <n v="12"/>
    <x v="3"/>
    <s v="51"/>
    <s v="125"/>
    <s v="Engineering and Design"/>
    <s v="02"/>
    <s v="AC Power / Lighting Sys"/>
    <m/>
    <m/>
    <n v="1"/>
    <x v="0"/>
    <s v="2"/>
    <m/>
    <s v="5"/>
    <m/>
    <s v="1"/>
    <s v="0"/>
    <s v="2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x v="4"/>
    <n v="12"/>
    <x v="3"/>
    <s v="53"/>
    <s v="125"/>
    <s v="Construction"/>
    <s v="02"/>
    <s v="AC Power / Lighting Sys"/>
    <m/>
    <m/>
    <n v="1"/>
    <x v="0"/>
    <s v="2"/>
    <m/>
    <s v="5"/>
    <m/>
    <s v="3"/>
    <s v="0"/>
    <s v="2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x v="4"/>
    <n v="12"/>
    <x v="3"/>
    <s v="91"/>
    <s v="129"/>
    <s v="Engineering and Design"/>
    <s v="03"/>
    <s v="Landscaping / Scenic Beautification"/>
    <m/>
    <m/>
    <n v="1"/>
    <x v="0"/>
    <s v="2"/>
    <m/>
    <s v="9"/>
    <m/>
    <s v="1"/>
    <s v="0"/>
    <s v="3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x v="4"/>
    <n v="12"/>
    <x v="3"/>
    <s v="91"/>
    <s v="129"/>
    <s v="Engineering and Design"/>
    <s v="05"/>
    <s v="Ped. Access / Walkways"/>
    <m/>
    <m/>
    <n v="1"/>
    <x v="0"/>
    <s v="2"/>
    <m/>
    <s v="9"/>
    <m/>
    <s v="1"/>
    <s v="0"/>
    <s v="5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x v="4"/>
    <n v="12"/>
    <x v="3"/>
    <s v="91"/>
    <s v="129"/>
    <s v="Engineering and Design"/>
    <s v="06"/>
    <s v="Bicycle Access, Facilities &amp; Equipment on Buses"/>
    <m/>
    <m/>
    <n v="1"/>
    <x v="0"/>
    <s v="2"/>
    <m/>
    <s v="9"/>
    <m/>
    <s v="1"/>
    <s v="0"/>
    <s v="6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x v="4"/>
    <n v="12"/>
    <x v="3"/>
    <s v="91"/>
    <s v="129"/>
    <s v="Engineering and Design"/>
    <s v="09"/>
    <s v="Enhanced ADA Access"/>
    <m/>
    <m/>
    <n v="1"/>
    <x v="0"/>
    <s v="2"/>
    <m/>
    <s v="9"/>
    <m/>
    <s v="1"/>
    <s v="0"/>
    <s v="9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x v="4"/>
    <n v="12"/>
    <x v="3"/>
    <s v="94"/>
    <s v="129"/>
    <s v="Rehab / Renovation"/>
    <s v="03"/>
    <s v="Landscaping/Scenic Beautification"/>
    <m/>
    <m/>
    <n v="1"/>
    <x v="0"/>
    <s v="2"/>
    <m/>
    <s v="9"/>
    <m/>
    <s v="4"/>
    <s v="0"/>
    <s v="3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x v="4"/>
    <n v="12"/>
    <x v="3"/>
    <s v="94"/>
    <s v="129"/>
    <s v="Rehab / Renovation"/>
    <s v="05"/>
    <s v="Ped. Access / Walkways"/>
    <m/>
    <m/>
    <n v="1"/>
    <x v="0"/>
    <s v="2"/>
    <m/>
    <s v="9"/>
    <m/>
    <s v="4"/>
    <s v="0"/>
    <s v="5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x v="4"/>
    <n v="12"/>
    <x v="3"/>
    <s v="94"/>
    <s v="129"/>
    <s v="Rehab / Renovation"/>
    <s v="06"/>
    <s v="Bicycle Access, Facilities &amp; Equipment on Buses"/>
    <m/>
    <m/>
    <n v="1"/>
    <x v="0"/>
    <s v="2"/>
    <m/>
    <s v="9"/>
    <m/>
    <s v="4"/>
    <s v="0"/>
    <s v="6"/>
  </r>
  <r>
    <s v="NV790003"/>
    <n v="79"/>
    <s v="Nevada"/>
    <x v="12"/>
    <x v="8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x v="4"/>
    <n v="12"/>
    <x v="3"/>
    <s v="94"/>
    <s v="129"/>
    <s v="Rehab / Renovation"/>
    <s v="09"/>
    <s v="Enhanced ADA Access"/>
    <m/>
    <m/>
    <n v="1"/>
    <x v="0"/>
    <s v="2"/>
    <m/>
    <s v="9"/>
    <m/>
    <s v="4"/>
    <s v="0"/>
    <s v="9"/>
  </r>
  <r>
    <s v="NV800018"/>
    <n v="80"/>
    <s v="Nevada"/>
    <x v="25"/>
    <x v="13"/>
    <x v="14"/>
    <x v="1"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x v="0"/>
    <n v="11"/>
    <x v="0"/>
    <s v="23"/>
    <s v="112"/>
    <s v="Construction"/>
    <s v="01"/>
    <s v="Busway"/>
    <m/>
    <m/>
    <n v="1"/>
    <x v="0"/>
    <s v="1"/>
    <m/>
    <s v="2"/>
    <m/>
    <s v="3"/>
    <s v="0"/>
    <s v="1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x v="5"/>
    <n v="11"/>
    <x v="0"/>
    <s v="43"/>
    <s v="114"/>
    <s v="Construction"/>
    <s v="20"/>
    <s v="Miscellaneous"/>
    <m/>
    <m/>
    <n v="1"/>
    <x v="0"/>
    <s v="1"/>
    <m/>
    <s v="4"/>
    <m/>
    <s v="3"/>
    <s v="2"/>
    <s v="0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NV90X076"/>
    <n v="90"/>
    <s v="Nevada"/>
    <x v="8"/>
    <x v="6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x v="5"/>
    <n v="11"/>
    <x v="0"/>
    <s v="44"/>
    <s v="114"/>
    <s v="Rehab / Renovation"/>
    <s v="05"/>
    <s v="Yards &amp; Shops"/>
    <m/>
    <m/>
    <n v="1"/>
    <x v="0"/>
    <s v="1"/>
    <m/>
    <s v="4"/>
    <m/>
    <s v="4"/>
    <s v="0"/>
    <s v="5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NV90X077"/>
    <n v="90"/>
    <s v="Nevada"/>
    <x v="8"/>
    <x v="6"/>
    <x v="6"/>
    <x v="1"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V90X078"/>
    <n v="90"/>
    <s v="Nevada"/>
    <x v="8"/>
    <x v="6"/>
    <x v="6"/>
    <x v="1"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V90X078"/>
    <n v="90"/>
    <s v="Nevada"/>
    <x v="8"/>
    <x v="6"/>
    <x v="6"/>
    <x v="1"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V90X078"/>
    <n v="90"/>
    <s v="Nevada"/>
    <x v="8"/>
    <x v="6"/>
    <x v="6"/>
    <x v="1"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V90X078"/>
    <n v="90"/>
    <s v="Nevada"/>
    <x v="8"/>
    <x v="6"/>
    <x v="6"/>
    <x v="1"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V90X078"/>
    <n v="90"/>
    <s v="Nevada"/>
    <x v="8"/>
    <x v="6"/>
    <x v="6"/>
    <x v="1"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NV95X012"/>
    <n v="95"/>
    <s v="Nevada"/>
    <x v="9"/>
    <x v="6"/>
    <x v="6"/>
    <x v="1"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V95X013"/>
    <n v="95"/>
    <s v="Nevada"/>
    <x v="9"/>
    <x v="6"/>
    <x v="6"/>
    <x v="1"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x v="0"/>
    <n v="11"/>
    <x v="0"/>
    <s v="76"/>
    <s v="117"/>
    <s v="Real Estate (Other)"/>
    <s v="91"/>
    <s v="Acquisition"/>
    <m/>
    <m/>
    <n v="1"/>
    <x v="0"/>
    <s v="1"/>
    <m/>
    <s v="7"/>
    <m/>
    <s v="6"/>
    <s v="9"/>
    <s v="1"/>
  </r>
  <r>
    <s v="NV95X013"/>
    <n v="95"/>
    <s v="Nevada"/>
    <x v="9"/>
    <x v="6"/>
    <x v="6"/>
    <x v="1"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NY12X001"/>
    <n v="12"/>
    <s v="New York"/>
    <x v="29"/>
    <x v="20"/>
    <x v="22"/>
    <x v="1"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NY16X008"/>
    <n v="16"/>
    <s v="New York"/>
    <x v="1"/>
    <x v="1"/>
    <x v="1"/>
    <x v="1"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NY16X008"/>
    <n v="16"/>
    <s v="New York"/>
    <x v="1"/>
    <x v="1"/>
    <x v="1"/>
    <x v="1"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09"/>
    <n v="16"/>
    <s v="New York"/>
    <x v="1"/>
    <x v="1"/>
    <x v="1"/>
    <x v="1"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x v="0"/>
    <n v="11"/>
    <x v="0"/>
    <s v="23"/>
    <s v="112"/>
    <s v="Construction"/>
    <s v="01"/>
    <s v="Busway"/>
    <m/>
    <m/>
    <n v="1"/>
    <x v="0"/>
    <s v="1"/>
    <m/>
    <s v="2"/>
    <m/>
    <s v="3"/>
    <s v="0"/>
    <s v="1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x v="0"/>
    <n v="11"/>
    <x v="0"/>
    <s v="33"/>
    <s v="113"/>
    <s v="Construction"/>
    <s v="09"/>
    <s v="Route Signing"/>
    <m/>
    <m/>
    <n v="1"/>
    <x v="0"/>
    <s v="1"/>
    <m/>
    <s v="3"/>
    <m/>
    <s v="3"/>
    <s v="0"/>
    <s v="9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x v="0"/>
    <n v="11"/>
    <x v="0"/>
    <s v="72"/>
    <s v="117"/>
    <s v="Force Account"/>
    <s v="11"/>
    <s v="Force Account"/>
    <m/>
    <m/>
    <n v="1"/>
    <x v="0"/>
    <s v="1"/>
    <m/>
    <s v="7"/>
    <m/>
    <s v="2"/>
    <s v="1"/>
    <s v="1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NY16X010"/>
    <n v="16"/>
    <s v="New York"/>
    <x v="1"/>
    <x v="1"/>
    <x v="1"/>
    <x v="1"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x v="8"/>
    <n v="55"/>
    <x v="6"/>
    <s v="51"/>
    <s v="555"/>
    <s v="Research Projects"/>
    <s v="00"/>
    <s v="Research Projects"/>
    <m/>
    <m/>
    <n v="5"/>
    <x v="3"/>
    <s v="5"/>
    <m/>
    <s v="5"/>
    <m/>
    <s v="1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6X011"/>
    <n v="16"/>
    <s v="New York"/>
    <x v="1"/>
    <x v="1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x v="2"/>
    <n v="11"/>
    <x v="0"/>
    <s v="12"/>
    <s v="111"/>
    <s v="Purchase - Replacement"/>
    <s v="08"/>
    <s v="Bus Intercity"/>
    <m/>
    <s v="Bus Intercity"/>
    <n v="1"/>
    <x v="0"/>
    <s v="1"/>
    <m/>
    <s v="1"/>
    <m/>
    <s v="2"/>
    <s v="0"/>
    <s v="8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18X034"/>
    <n v="18"/>
    <s v="New York"/>
    <x v="2"/>
    <x v="2"/>
    <x v="2"/>
    <x v="1"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NY267010"/>
    <n v="26"/>
    <s v="New York"/>
    <x v="3"/>
    <x v="3"/>
    <x v="3"/>
    <x v="1"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x v="12"/>
    <n v="50"/>
    <x v="9"/>
    <s v="10"/>
    <s v="501"/>
    <s v="Management Training"/>
    <s v="00"/>
    <s v="Management Training"/>
    <m/>
    <m/>
    <n v="5"/>
    <x v="3"/>
    <s v="0"/>
    <m/>
    <s v="1"/>
    <m/>
    <s v="0"/>
    <s v="0"/>
    <s v="0"/>
  </r>
  <r>
    <s v="NY267113"/>
    <n v="26"/>
    <s v="New York"/>
    <x v="3"/>
    <x v="3"/>
    <x v="3"/>
    <x v="1"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NY267113"/>
    <n v="26"/>
    <s v="New York"/>
    <x v="3"/>
    <x v="3"/>
    <x v="3"/>
    <x v="1"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x v="8"/>
    <n v="55"/>
    <x v="6"/>
    <s v="15"/>
    <s v="551"/>
    <s v="Personnel"/>
    <s v="00"/>
    <s v="Construction Work"/>
    <m/>
    <m/>
    <n v="5"/>
    <x v="3"/>
    <s v="5"/>
    <m/>
    <s v="1"/>
    <m/>
    <s v="5"/>
    <s v="0"/>
    <s v="0"/>
  </r>
  <r>
    <s v="NY267113"/>
    <n v="26"/>
    <s v="New York"/>
    <x v="3"/>
    <x v="3"/>
    <x v="3"/>
    <x v="1"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NY267113"/>
    <n v="26"/>
    <s v="New York"/>
    <x v="3"/>
    <x v="3"/>
    <x v="3"/>
    <x v="1"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NY267113"/>
    <n v="26"/>
    <s v="New York"/>
    <x v="3"/>
    <x v="3"/>
    <x v="3"/>
    <x v="1"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x v="8"/>
    <n v="55"/>
    <x v="6"/>
    <s v="73"/>
    <s v="557"/>
    <s v="Research Projects"/>
    <s v="00"/>
    <s v="Research Projects"/>
    <m/>
    <m/>
    <n v="5"/>
    <x v="3"/>
    <s v="5"/>
    <m/>
    <s v="7"/>
    <m/>
    <s v="3"/>
    <s v="0"/>
    <s v="0"/>
  </r>
  <r>
    <s v="NY274063"/>
    <n v="27"/>
    <s v="New York"/>
    <x v="15"/>
    <x v="10"/>
    <x v="11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NY274063"/>
    <n v="27"/>
    <s v="New York"/>
    <x v="15"/>
    <x v="10"/>
    <x v="11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NY274064"/>
    <n v="27"/>
    <s v="New York"/>
    <x v="15"/>
    <x v="10"/>
    <x v="11"/>
    <x v="1"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NY274065"/>
    <n v="27"/>
    <s v="New York"/>
    <x v="15"/>
    <x v="10"/>
    <x v="11"/>
    <x v="1"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NY340002"/>
    <n v="34"/>
    <s v="New York"/>
    <x v="4"/>
    <x v="4"/>
    <x v="4"/>
    <x v="0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340009"/>
    <n v="34"/>
    <s v="New York"/>
    <x v="4"/>
    <x v="4"/>
    <x v="4"/>
    <x v="0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340010"/>
    <n v="34"/>
    <s v="New York"/>
    <x v="4"/>
    <x v="4"/>
    <x v="4"/>
    <x v="0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340011"/>
    <n v="34"/>
    <s v="New York"/>
    <x v="4"/>
    <x v="4"/>
    <x v="4"/>
    <x v="0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x v="4"/>
    <n v="12"/>
    <x v="3"/>
    <s v="93"/>
    <s v="129"/>
    <s v="Construction"/>
    <s v="06"/>
    <s v="Bicycle Access, Facilities &amp; Equipment on Buses"/>
    <m/>
    <m/>
    <n v="1"/>
    <x v="0"/>
    <s v="2"/>
    <m/>
    <s v="9"/>
    <m/>
    <s v="3"/>
    <s v="0"/>
    <s v="6"/>
  </r>
  <r>
    <s v="NY340012"/>
    <n v="34"/>
    <s v="New York"/>
    <x v="4"/>
    <x v="4"/>
    <x v="4"/>
    <x v="0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x v="0"/>
    <n v="11"/>
    <x v="0"/>
    <s v="14"/>
    <s v="111"/>
    <s v="Rehabilitation / Rebuild"/>
    <s v="03"/>
    <s v="30 ft Bus"/>
    <m/>
    <s v="30 ft Bus"/>
    <n v="1"/>
    <x v="0"/>
    <s v="1"/>
    <m/>
    <s v="1"/>
    <m/>
    <s v="4"/>
    <s v="0"/>
    <s v="3"/>
  </r>
  <r>
    <s v="NY340013"/>
    <n v="34"/>
    <s v="New York"/>
    <x v="4"/>
    <x v="4"/>
    <x v="4"/>
    <x v="0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340014"/>
    <n v="34"/>
    <s v="New York"/>
    <x v="4"/>
    <x v="4"/>
    <x v="4"/>
    <x v="0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340015"/>
    <n v="34"/>
    <s v="New York"/>
    <x v="4"/>
    <x v="4"/>
    <x v="4"/>
    <x v="0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44X009"/>
    <n v="44"/>
    <s v="New York"/>
    <x v="20"/>
    <x v="15"/>
    <x v="16"/>
    <x v="1"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x v="0"/>
    <n v="11"/>
    <x v="0"/>
    <s v="34"/>
    <s v="113"/>
    <s v="Rehab / Renovation"/>
    <s v="04"/>
    <s v="Park and Ride Lot"/>
    <m/>
    <m/>
    <n v="1"/>
    <x v="0"/>
    <s v="1"/>
    <m/>
    <s v="3"/>
    <m/>
    <s v="4"/>
    <s v="0"/>
    <s v="4"/>
  </r>
  <r>
    <s v="NY44X009"/>
    <n v="44"/>
    <s v="New York"/>
    <x v="20"/>
    <x v="15"/>
    <x v="16"/>
    <x v="1"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NY44X009"/>
    <n v="44"/>
    <s v="New York"/>
    <x v="20"/>
    <x v="15"/>
    <x v="16"/>
    <x v="1"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NY44X009"/>
    <n v="44"/>
    <s v="New York"/>
    <x v="20"/>
    <x v="15"/>
    <x v="16"/>
    <x v="1"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x v="0"/>
    <n v="11"/>
    <x v="0"/>
    <s v="34"/>
    <s v="113"/>
    <s v="Rehab / Renovation"/>
    <s v="09"/>
    <s v="Bus Route Signing"/>
    <m/>
    <m/>
    <n v="1"/>
    <x v="0"/>
    <s v="1"/>
    <m/>
    <s v="3"/>
    <m/>
    <s v="4"/>
    <s v="0"/>
    <s v="9"/>
  </r>
  <r>
    <s v="NY44X009"/>
    <n v="44"/>
    <s v="New York"/>
    <x v="20"/>
    <x v="15"/>
    <x v="16"/>
    <x v="1"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44X010"/>
    <n v="44"/>
    <s v="New York"/>
    <x v="20"/>
    <x v="15"/>
    <x v="16"/>
    <x v="1"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44X011"/>
    <n v="44"/>
    <s v="New York"/>
    <x v="20"/>
    <x v="15"/>
    <x v="16"/>
    <x v="1"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NY44X011"/>
    <n v="44"/>
    <s v="New York"/>
    <x v="20"/>
    <x v="15"/>
    <x v="16"/>
    <x v="1"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NY44X011"/>
    <n v="44"/>
    <s v="New York"/>
    <x v="20"/>
    <x v="15"/>
    <x v="16"/>
    <x v="1"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NY44X011"/>
    <n v="44"/>
    <s v="New York"/>
    <x v="20"/>
    <x v="15"/>
    <x v="16"/>
    <x v="1"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NY44X011"/>
    <n v="44"/>
    <s v="New York"/>
    <x v="20"/>
    <x v="15"/>
    <x v="16"/>
    <x v="1"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NY44X011"/>
    <n v="44"/>
    <s v="New York"/>
    <x v="20"/>
    <x v="15"/>
    <x v="16"/>
    <x v="1"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05"/>
    <s v="Yards &amp; Shops"/>
    <m/>
    <m/>
    <n v="1"/>
    <x v="0"/>
    <s v="2"/>
    <m/>
    <s v="4"/>
    <m/>
    <s v="4"/>
    <s v="0"/>
    <s v="5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x v="4"/>
    <n v="12"/>
    <x v="3"/>
    <s v="44"/>
    <s v="124"/>
    <s v="Rehab / Renovation"/>
    <s v="20"/>
    <s v="Miscellaneous"/>
    <m/>
    <m/>
    <n v="1"/>
    <x v="0"/>
    <s v="2"/>
    <m/>
    <s v="4"/>
    <m/>
    <s v="4"/>
    <s v="2"/>
    <s v="0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20"/>
    <s v="Miscellaneous"/>
    <m/>
    <m/>
    <n v="1"/>
    <x v="0"/>
    <s v="2"/>
    <m/>
    <s v="5"/>
    <m/>
    <s v="4"/>
    <s v="2"/>
    <s v="0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20"/>
    <s v="Miscellaneous"/>
    <m/>
    <m/>
    <n v="1"/>
    <x v="0"/>
    <s v="2"/>
    <m/>
    <s v="5"/>
    <m/>
    <s v="4"/>
    <s v="2"/>
    <s v="0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20"/>
    <s v="Miscellaneous"/>
    <m/>
    <m/>
    <n v="1"/>
    <x v="0"/>
    <s v="2"/>
    <m/>
    <s v="6"/>
    <m/>
    <s v="4"/>
    <s v="2"/>
    <s v="0"/>
  </r>
  <r>
    <s v="NY44X012"/>
    <n v="44"/>
    <s v="New York"/>
    <x v="20"/>
    <x v="15"/>
    <x v="16"/>
    <x v="1"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7"/>
    <s v="EMER RELIEF - OPERATING 90%"/>
    <m/>
    <m/>
    <n v="3"/>
    <x v="1"/>
    <s v="0"/>
    <m/>
    <s v="0"/>
    <m/>
    <s v="9"/>
    <s v="0"/>
    <s v="7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7"/>
    <s v="EMER RELIEF - OPERATING 90%"/>
    <m/>
    <m/>
    <n v="3"/>
    <x v="1"/>
    <s v="0"/>
    <m/>
    <s v="0"/>
    <m/>
    <s v="9"/>
    <s v="0"/>
    <s v="7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7"/>
    <s v="EMER RELIEF - OPERATING 90%"/>
    <m/>
    <m/>
    <n v="3"/>
    <x v="1"/>
    <s v="0"/>
    <m/>
    <s v="0"/>
    <m/>
    <s v="9"/>
    <s v="0"/>
    <s v="7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8"/>
    <s v="EMER RELIEF - OPERATING 100%"/>
    <m/>
    <m/>
    <n v="3"/>
    <x v="1"/>
    <s v="0"/>
    <m/>
    <s v="0"/>
    <m/>
    <s v="9"/>
    <s v="0"/>
    <s v="8"/>
  </r>
  <r>
    <s v="NY44X013"/>
    <n v="44"/>
    <s v="New York"/>
    <x v="20"/>
    <x v="15"/>
    <x v="16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x v="1"/>
    <n v="30"/>
    <x v="1"/>
    <s v="09"/>
    <s v="300"/>
    <s v="Operating Assistance"/>
    <s v="08"/>
    <s v="EMER RELIEF - OPERATING 100%"/>
    <m/>
    <m/>
    <n v="3"/>
    <x v="1"/>
    <s v="0"/>
    <m/>
    <s v="0"/>
    <m/>
    <s v="9"/>
    <s v="0"/>
    <s v="8"/>
  </r>
  <r>
    <s v="NY44X014"/>
    <n v="44"/>
    <s v="New York"/>
    <x v="20"/>
    <x v="15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Y44X014"/>
    <n v="44"/>
    <s v="New York"/>
    <x v="20"/>
    <x v="15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Y44X014"/>
    <n v="44"/>
    <s v="New York"/>
    <x v="20"/>
    <x v="15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Y44X014"/>
    <n v="44"/>
    <s v="New York"/>
    <x v="20"/>
    <x v="15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Y44X014"/>
    <n v="44"/>
    <s v="New York"/>
    <x v="20"/>
    <x v="15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Y44X015"/>
    <n v="44"/>
    <s v="New York"/>
    <x v="20"/>
    <x v="15"/>
    <x v="16"/>
    <x v="1"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x v="4"/>
    <n v="12"/>
    <x v="3"/>
    <s v="53"/>
    <s v="125"/>
    <s v="Construction"/>
    <s v="20"/>
    <s v="Misc. Elec/Power Equip"/>
    <m/>
    <m/>
    <n v="1"/>
    <x v="0"/>
    <s v="2"/>
    <m/>
    <s v="5"/>
    <m/>
    <s v="3"/>
    <s v="2"/>
    <s v="0"/>
  </r>
  <r>
    <s v="NY44X016"/>
    <n v="44"/>
    <s v="New York"/>
    <x v="20"/>
    <x v="15"/>
    <x v="16"/>
    <x v="1"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2"/>
    <s v="Communications Systems"/>
    <m/>
    <m/>
    <n v="1"/>
    <x v="0"/>
    <s v="2"/>
    <m/>
    <s v="6"/>
    <m/>
    <s v="4"/>
    <s v="0"/>
    <s v="2"/>
  </r>
  <r>
    <s v="NY44X017"/>
    <n v="44"/>
    <s v="New York"/>
    <x v="20"/>
    <x v="15"/>
    <x v="16"/>
    <x v="1"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3"/>
    <n v="54"/>
    <s v="New York"/>
    <x v="5"/>
    <x v="5"/>
    <x v="5"/>
    <x v="0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x v="4"/>
    <n v="12"/>
    <x v="3"/>
    <s v="12"/>
    <s v="121"/>
    <s v="Purchase - Replacement"/>
    <s v="21"/>
    <s v="Heavy Rail Cars"/>
    <s v="Heavy Rail Cars"/>
    <m/>
    <n v="1"/>
    <x v="0"/>
    <s v="2"/>
    <m/>
    <s v="1"/>
    <m/>
    <s v="2"/>
    <s v="2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x v="4"/>
    <n v="12"/>
    <x v="3"/>
    <s v="23"/>
    <s v="122"/>
    <s v="Construction"/>
    <s v="06"/>
    <s v="Elevated Structures"/>
    <m/>
    <m/>
    <n v="1"/>
    <x v="0"/>
    <s v="2"/>
    <m/>
    <s v="2"/>
    <m/>
    <s v="3"/>
    <s v="0"/>
    <s v="6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6"/>
    <s v="Elevated Structures"/>
    <m/>
    <m/>
    <n v="1"/>
    <x v="0"/>
    <s v="2"/>
    <m/>
    <s v="2"/>
    <m/>
    <s v="4"/>
    <s v="0"/>
    <s v="6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6"/>
    <s v="Elevated Structures"/>
    <m/>
    <m/>
    <n v="1"/>
    <x v="0"/>
    <s v="2"/>
    <m/>
    <s v="2"/>
    <m/>
    <s v="4"/>
    <s v="0"/>
    <s v="6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540004"/>
    <n v="54"/>
    <s v="New York"/>
    <x v="5"/>
    <x v="5"/>
    <x v="5"/>
    <x v="0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540005"/>
    <n v="54"/>
    <s v="New York"/>
    <x v="5"/>
    <x v="5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04"/>
    <s v="Safety &amp; Security"/>
    <m/>
    <m/>
    <n v="7"/>
    <x v="4"/>
    <s v="4"/>
    <m/>
    <s v="1"/>
    <m/>
    <s v="0"/>
    <s v="0"/>
    <s v="4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06"/>
    <s v="Safety &amp; Security"/>
    <m/>
    <m/>
    <n v="7"/>
    <x v="4"/>
    <s v="4"/>
    <m/>
    <s v="1"/>
    <m/>
    <s v="0"/>
    <s v="0"/>
    <s v="6"/>
  </r>
  <r>
    <s v="NY74X001"/>
    <n v="74"/>
    <s v="New York"/>
    <x v="17"/>
    <x v="12"/>
    <x v="13"/>
    <x v="1"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x v="10"/>
    <n v="74"/>
    <x v="8"/>
    <s v="10"/>
    <s v="741"/>
    <s v="State Safety Oversight Program "/>
    <s v="10"/>
    <s v="Safety &amp; Security"/>
    <m/>
    <m/>
    <n v="7"/>
    <x v="4"/>
    <s v="4"/>
    <m/>
    <s v="1"/>
    <m/>
    <s v="0"/>
    <s v="1"/>
    <s v="0"/>
  </r>
  <r>
    <s v="NY790002"/>
    <n v="79"/>
    <s v="New York"/>
    <x v="12"/>
    <x v="8"/>
    <x v="9"/>
    <x v="1"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Y790002"/>
    <n v="79"/>
    <s v="New York"/>
    <x v="12"/>
    <x v="8"/>
    <x v="9"/>
    <x v="1"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NY790002"/>
    <n v="79"/>
    <s v="New York"/>
    <x v="12"/>
    <x v="8"/>
    <x v="9"/>
    <x v="1"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Y790002"/>
    <n v="79"/>
    <s v="New York"/>
    <x v="12"/>
    <x v="8"/>
    <x v="9"/>
    <x v="1"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x v="0"/>
    <n v="11"/>
    <x v="0"/>
    <s v="61"/>
    <s v="116"/>
    <s v="Engineering and Design"/>
    <s v="02"/>
    <s v="Communications Systems"/>
    <m/>
    <m/>
    <n v="1"/>
    <x v="0"/>
    <s v="1"/>
    <m/>
    <s v="6"/>
    <m/>
    <s v="1"/>
    <s v="0"/>
    <s v="2"/>
  </r>
  <r>
    <s v="NY790002"/>
    <n v="79"/>
    <s v="New York"/>
    <x v="12"/>
    <x v="8"/>
    <x v="9"/>
    <x v="1"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x v="0"/>
    <n v="11"/>
    <x v="0"/>
    <s v="61"/>
    <s v="116"/>
    <s v="Engineering and Design"/>
    <s v="03"/>
    <s v="Radios"/>
    <m/>
    <m/>
    <n v="1"/>
    <x v="0"/>
    <s v="1"/>
    <m/>
    <s v="6"/>
    <m/>
    <s v="1"/>
    <s v="0"/>
    <s v="3"/>
  </r>
  <r>
    <s v="NY790002"/>
    <n v="79"/>
    <s v="New York"/>
    <x v="12"/>
    <x v="8"/>
    <x v="9"/>
    <x v="1"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NY800025"/>
    <n v="80"/>
    <s v="New York"/>
    <x v="25"/>
    <x v="13"/>
    <x v="14"/>
    <x v="1"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90X703"/>
    <n v="90"/>
    <s v="New York"/>
    <x v="8"/>
    <x v="6"/>
    <x v="6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x v="0"/>
    <s v="11"/>
    <x v="0"/>
    <s v="7A"/>
    <s v="117"/>
    <s v="Preventive Maintenance"/>
    <s v="00"/>
    <s v="Preventive Maintenance"/>
    <m/>
    <m/>
    <s v="1"/>
    <x v="0"/>
    <s v="1"/>
    <m/>
    <s v="7"/>
    <m/>
    <s v="A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x v="0"/>
    <s v="11"/>
    <x v="0"/>
    <s v="7L"/>
    <s v="117"/>
    <s v="Mobility Management"/>
    <s v="00"/>
    <s v="Mobility Management"/>
    <m/>
    <m/>
    <s v="1"/>
    <x v="0"/>
    <s v="1"/>
    <m/>
    <s v="7"/>
    <m/>
    <s v="L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x v="0"/>
    <s v="11"/>
    <x v="0"/>
    <s v="80"/>
    <s v="118"/>
    <s v="State and Program Administration"/>
    <s v="00"/>
    <s v="State and Program Administration"/>
    <m/>
    <m/>
    <s v="1"/>
    <x v="0"/>
    <s v="1"/>
    <m/>
    <s v="8"/>
    <m/>
    <s v="0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x v="0"/>
    <n v="11"/>
    <x v="0"/>
    <s v="34"/>
    <s v="113"/>
    <s v="Rehab / Renovation"/>
    <s v="07"/>
    <s v="Surveillance/Security "/>
    <m/>
    <m/>
    <n v="1"/>
    <x v="0"/>
    <s v="1"/>
    <m/>
    <s v="3"/>
    <m/>
    <s v="4"/>
    <s v="0"/>
    <s v="7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Y90X709"/>
    <n v="90"/>
    <s v="New York"/>
    <x v="8"/>
    <x v="6"/>
    <x v="6"/>
    <x v="1"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14"/>
    <n v="90"/>
    <s v="New York"/>
    <x v="8"/>
    <x v="6"/>
    <x v="6"/>
    <x v="1"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14"/>
    <n v="90"/>
    <s v="New York"/>
    <x v="8"/>
    <x v="6"/>
    <x v="6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Y90X714"/>
    <n v="90"/>
    <s v="New York"/>
    <x v="8"/>
    <x v="6"/>
    <x v="6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x v="4"/>
    <n v="12"/>
    <x v="3"/>
    <s v="12"/>
    <s v="121"/>
    <s v="Purchase - Replacement"/>
    <s v="21"/>
    <s v="Heavy Rail Cars"/>
    <s v="Heavy Rail Cars"/>
    <m/>
    <n v="1"/>
    <x v="0"/>
    <s v="2"/>
    <m/>
    <s v="1"/>
    <m/>
    <s v="2"/>
    <s v="2"/>
    <s v="1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x v="4"/>
    <n v="12"/>
    <x v="3"/>
    <s v="23"/>
    <s v="122"/>
    <s v="Construction"/>
    <s v="06"/>
    <s v="Elevated Structures"/>
    <m/>
    <m/>
    <n v="1"/>
    <x v="0"/>
    <s v="2"/>
    <m/>
    <s v="2"/>
    <m/>
    <s v="3"/>
    <s v="0"/>
    <s v="6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x v="4"/>
    <n v="12"/>
    <x v="3"/>
    <s v="24"/>
    <s v="122"/>
    <s v="Rehab / Renovation"/>
    <s v="06"/>
    <s v="Elevated Structures"/>
    <m/>
    <m/>
    <n v="1"/>
    <x v="0"/>
    <s v="2"/>
    <m/>
    <s v="2"/>
    <m/>
    <s v="4"/>
    <s v="0"/>
    <s v="6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x v="4"/>
    <n v="12"/>
    <x v="3"/>
    <s v="34"/>
    <s v="123"/>
    <s v="Rehab / Renovation"/>
    <s v="03"/>
    <s v="Terminal, Intermodal (Transit)"/>
    <m/>
    <m/>
    <n v="1"/>
    <x v="0"/>
    <s v="2"/>
    <m/>
    <s v="3"/>
    <m/>
    <s v="4"/>
    <s v="0"/>
    <s v="3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NY90X727"/>
    <n v="90"/>
    <s v="New York"/>
    <x v="8"/>
    <x v="6"/>
    <x v="6"/>
    <x v="1"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x v="4"/>
    <n v="12"/>
    <x v="3"/>
    <s v="94"/>
    <s v="129"/>
    <s v="Rehab / Renovation"/>
    <s v="09"/>
    <s v="Enhanced ADA Access"/>
    <m/>
    <m/>
    <n v="1"/>
    <x v="0"/>
    <s v="2"/>
    <m/>
    <s v="9"/>
    <m/>
    <s v="4"/>
    <s v="0"/>
    <s v="9"/>
  </r>
  <r>
    <s v="NY90X731"/>
    <n v="90"/>
    <s v="New York"/>
    <x v="8"/>
    <x v="6"/>
    <x v="6"/>
    <x v="1"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31"/>
    <n v="90"/>
    <s v="New York"/>
    <x v="8"/>
    <x v="6"/>
    <x v="6"/>
    <x v="1"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31"/>
    <n v="90"/>
    <s v="New York"/>
    <x v="8"/>
    <x v="6"/>
    <x v="6"/>
    <x v="1"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NY90X731"/>
    <n v="90"/>
    <s v="New York"/>
    <x v="8"/>
    <x v="6"/>
    <x v="6"/>
    <x v="1"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7"/>
    <s v="Bus Commuter/Suburban"/>
    <m/>
    <s v="Bus Commuter/Suburban"/>
    <n v="1"/>
    <x v="0"/>
    <s v="1"/>
    <m/>
    <s v="1"/>
    <m/>
    <s v="2"/>
    <s v="0"/>
    <s v="7"/>
  </r>
  <r>
    <s v="NY90X731"/>
    <n v="90"/>
    <s v="New York"/>
    <x v="8"/>
    <x v="6"/>
    <x v="6"/>
    <x v="1"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31"/>
    <n v="90"/>
    <s v="New York"/>
    <x v="8"/>
    <x v="6"/>
    <x v="6"/>
    <x v="1"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NY90X738"/>
    <n v="90"/>
    <s v="New York"/>
    <x v="8"/>
    <x v="6"/>
    <x v="6"/>
    <x v="1"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NY90X738"/>
    <n v="90"/>
    <s v="New York"/>
    <x v="8"/>
    <x v="6"/>
    <x v="6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NY90X738"/>
    <n v="90"/>
    <s v="New York"/>
    <x v="8"/>
    <x v="6"/>
    <x v="6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NY90X742"/>
    <n v="90"/>
    <s v="New York"/>
    <x v="8"/>
    <x v="6"/>
    <x v="6"/>
    <x v="1"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42"/>
    <n v="90"/>
    <s v="New York"/>
    <x v="8"/>
    <x v="6"/>
    <x v="6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90X742"/>
    <n v="90"/>
    <s v="New York"/>
    <x v="8"/>
    <x v="6"/>
    <x v="6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90X742"/>
    <n v="90"/>
    <s v="New York"/>
    <x v="8"/>
    <x v="6"/>
    <x v="6"/>
    <x v="1"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Y90X742"/>
    <n v="90"/>
    <s v="New York"/>
    <x v="8"/>
    <x v="6"/>
    <x v="6"/>
    <x v="1"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NY90X742"/>
    <n v="90"/>
    <s v="New York"/>
    <x v="8"/>
    <x v="6"/>
    <x v="6"/>
    <x v="1"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Y90X743"/>
    <n v="90"/>
    <s v="New York"/>
    <x v="8"/>
    <x v="6"/>
    <x v="6"/>
    <x v="1"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NY90X743"/>
    <n v="90"/>
    <s v="New York"/>
    <x v="8"/>
    <x v="6"/>
    <x v="6"/>
    <x v="1"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x v="0"/>
    <n v="11"/>
    <x v="0"/>
    <s v="33"/>
    <s v="113"/>
    <s v="Construction"/>
    <s v="06"/>
    <s v="Fare Collection Equip. (Stationary)"/>
    <m/>
    <m/>
    <n v="1"/>
    <x v="0"/>
    <s v="1"/>
    <m/>
    <s v="3"/>
    <m/>
    <s v="3"/>
    <s v="0"/>
    <s v="6"/>
  </r>
  <r>
    <s v="NY90X743"/>
    <n v="90"/>
    <s v="New York"/>
    <x v="8"/>
    <x v="6"/>
    <x v="6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43"/>
    <n v="90"/>
    <s v="New York"/>
    <x v="8"/>
    <x v="6"/>
    <x v="6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43"/>
    <n v="90"/>
    <s v="New York"/>
    <x v="8"/>
    <x v="6"/>
    <x v="6"/>
    <x v="1"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x v="4"/>
    <n v="12"/>
    <x v="3"/>
    <s v="91"/>
    <s v="129"/>
    <s v="Engineering and Design"/>
    <s v="08"/>
    <s v="Signage"/>
    <m/>
    <m/>
    <n v="1"/>
    <x v="0"/>
    <s v="2"/>
    <m/>
    <s v="9"/>
    <m/>
    <s v="1"/>
    <s v="0"/>
    <s v="8"/>
  </r>
  <r>
    <s v="NY90X744"/>
    <n v="90"/>
    <s v="New York"/>
    <x v="8"/>
    <x v="6"/>
    <x v="6"/>
    <x v="1"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45"/>
    <n v="90"/>
    <s v="New York"/>
    <x v="8"/>
    <x v="6"/>
    <x v="6"/>
    <x v="1"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NY90X746"/>
    <n v="90"/>
    <s v="New York"/>
    <x v="8"/>
    <x v="6"/>
    <x v="6"/>
    <x v="1"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NY90X747"/>
    <n v="90"/>
    <s v="New York"/>
    <x v="8"/>
    <x v="6"/>
    <x v="6"/>
    <x v="1"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NY90X748"/>
    <n v="90"/>
    <s v="New York"/>
    <x v="8"/>
    <x v="6"/>
    <x v="6"/>
    <x v="1"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48"/>
    <n v="90"/>
    <s v="New York"/>
    <x v="8"/>
    <x v="6"/>
    <x v="6"/>
    <x v="1"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x v="4"/>
    <n v="12"/>
    <x v="3"/>
    <s v="93"/>
    <s v="129"/>
    <s v="Construction"/>
    <s v="06"/>
    <s v="Bicycle Access, Facilities &amp; Equipment on Buses"/>
    <m/>
    <m/>
    <n v="1"/>
    <x v="0"/>
    <s v="2"/>
    <m/>
    <s v="9"/>
    <m/>
    <s v="3"/>
    <s v="0"/>
    <s v="6"/>
  </r>
  <r>
    <s v="NY90X748"/>
    <n v="90"/>
    <s v="New York"/>
    <x v="8"/>
    <x v="6"/>
    <x v="6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x v="4"/>
    <n v="12"/>
    <x v="3"/>
    <s v="93"/>
    <s v="129"/>
    <s v="Construction"/>
    <s v="06"/>
    <s v="Bicycle Access, Facilities &amp; Equipment on Buses"/>
    <m/>
    <m/>
    <n v="1"/>
    <x v="0"/>
    <s v="2"/>
    <m/>
    <s v="9"/>
    <m/>
    <s v="3"/>
    <s v="0"/>
    <s v="6"/>
  </r>
  <r>
    <s v="NY90X748"/>
    <n v="90"/>
    <s v="New York"/>
    <x v="8"/>
    <x v="6"/>
    <x v="6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x v="4"/>
    <n v="12"/>
    <x v="3"/>
    <s v="93"/>
    <s v="129"/>
    <s v="Construction"/>
    <s v="06"/>
    <s v="Bicycle Access, Facilities &amp; Equipment on Buses"/>
    <m/>
    <m/>
    <n v="1"/>
    <x v="0"/>
    <s v="2"/>
    <m/>
    <s v="9"/>
    <m/>
    <s v="3"/>
    <s v="0"/>
    <s v="6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x v="4"/>
    <n v="12"/>
    <x v="3"/>
    <s v="12"/>
    <s v="121"/>
    <s v="Purchase - Replacement"/>
    <s v="21"/>
    <s v="Heavy Rail Cars"/>
    <s v="Heavy Rail Cars"/>
    <m/>
    <n v="1"/>
    <x v="0"/>
    <s v="2"/>
    <m/>
    <s v="1"/>
    <m/>
    <s v="2"/>
    <s v="2"/>
    <s v="1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x v="4"/>
    <n v="12"/>
    <x v="3"/>
    <s v="23"/>
    <s v="122"/>
    <s v="Construction"/>
    <s v="06"/>
    <s v="Elevated Structures"/>
    <m/>
    <m/>
    <n v="1"/>
    <x v="0"/>
    <s v="2"/>
    <m/>
    <s v="2"/>
    <m/>
    <s v="3"/>
    <s v="0"/>
    <s v="6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6"/>
    <s v="Elevated Structures"/>
    <m/>
    <m/>
    <n v="1"/>
    <x v="0"/>
    <s v="2"/>
    <m/>
    <s v="2"/>
    <m/>
    <s v="4"/>
    <s v="0"/>
    <s v="6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6"/>
    <s v="Elevated Structures"/>
    <m/>
    <m/>
    <n v="1"/>
    <x v="0"/>
    <s v="2"/>
    <m/>
    <s v="2"/>
    <m/>
    <s v="4"/>
    <s v="0"/>
    <s v="6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x v="4"/>
    <n v="12"/>
    <x v="3"/>
    <s v="33"/>
    <s v="123"/>
    <s v="Construction"/>
    <s v="04"/>
    <s v="Park and Ride Lot"/>
    <m/>
    <m/>
    <n v="1"/>
    <x v="0"/>
    <s v="2"/>
    <m/>
    <s v="3"/>
    <m/>
    <s v="3"/>
    <s v="0"/>
    <s v="4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x v="4"/>
    <n v="12"/>
    <x v="3"/>
    <s v="64"/>
    <s v="126"/>
    <s v="Rehab / Renovation"/>
    <s v="01"/>
    <s v="Train Control/Signal System"/>
    <m/>
    <m/>
    <n v="1"/>
    <x v="0"/>
    <s v="2"/>
    <m/>
    <s v="6"/>
    <m/>
    <s v="4"/>
    <s v="0"/>
    <s v="1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NY90X749"/>
    <n v="90"/>
    <s v="New York"/>
    <x v="8"/>
    <x v="6"/>
    <x v="6"/>
    <x v="1"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x v="4"/>
    <n v="12"/>
    <x v="3"/>
    <s v="94"/>
    <s v="129"/>
    <s v="Rehab / Renovation"/>
    <s v="09"/>
    <s v="Enhanced ADA Access"/>
    <m/>
    <m/>
    <n v="1"/>
    <x v="0"/>
    <s v="2"/>
    <m/>
    <s v="9"/>
    <m/>
    <s v="4"/>
    <s v="0"/>
    <s v="9"/>
  </r>
  <r>
    <s v="NY90X750"/>
    <n v="90"/>
    <s v="New York"/>
    <x v="8"/>
    <x v="6"/>
    <x v="6"/>
    <x v="1"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1"/>
    <n v="90"/>
    <s v="New York"/>
    <x v="8"/>
    <x v="6"/>
    <x v="6"/>
    <x v="1"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1"/>
    <n v="90"/>
    <s v="New York"/>
    <x v="8"/>
    <x v="6"/>
    <x v="6"/>
    <x v="1"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2"/>
    <n v="90"/>
    <s v="New York"/>
    <x v="8"/>
    <x v="6"/>
    <x v="6"/>
    <x v="1"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53"/>
    <n v="90"/>
    <s v="New York"/>
    <x v="8"/>
    <x v="6"/>
    <x v="6"/>
    <x v="1"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53"/>
    <n v="90"/>
    <s v="New York"/>
    <x v="8"/>
    <x v="6"/>
    <x v="6"/>
    <x v="1"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3"/>
    <n v="90"/>
    <s v="New York"/>
    <x v="8"/>
    <x v="6"/>
    <x v="6"/>
    <x v="1"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x v="2"/>
    <n v="11"/>
    <x v="0"/>
    <s v="12"/>
    <s v="111"/>
    <s v="Purchase - Replacement"/>
    <s v="14"/>
    <s v="Bus Dual Mode"/>
    <m/>
    <s v="Bus Dual Mode"/>
    <n v="1"/>
    <x v="0"/>
    <s v="1"/>
    <m/>
    <s v="1"/>
    <m/>
    <s v="2"/>
    <s v="1"/>
    <s v="4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NY90X754"/>
    <n v="90"/>
    <s v="New York"/>
    <x v="8"/>
    <x v="6"/>
    <x v="6"/>
    <x v="1"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x v="4"/>
    <n v="12"/>
    <x v="3"/>
    <s v="71"/>
    <s v="127"/>
    <s v="3rd party Contract"/>
    <s v="12"/>
    <s v="Capital Cost of Contracting"/>
    <m/>
    <m/>
    <n v="1"/>
    <x v="0"/>
    <s v="2"/>
    <m/>
    <s v="7"/>
    <m/>
    <s v="1"/>
    <s v="1"/>
    <s v="2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0X755"/>
    <n v="90"/>
    <s v="New York"/>
    <x v="8"/>
    <x v="6"/>
    <x v="6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x v="4"/>
    <n v="12"/>
    <x v="3"/>
    <s v="71"/>
    <s v="127"/>
    <s v="3rd party Contract"/>
    <s v="12"/>
    <s v="Capital Cost of Contracting"/>
    <m/>
    <m/>
    <n v="1"/>
    <x v="0"/>
    <s v="2"/>
    <m/>
    <s v="7"/>
    <m/>
    <s v="1"/>
    <s v="1"/>
    <s v="2"/>
  </r>
  <r>
    <s v="NY90X756"/>
    <n v="90"/>
    <s v="New York"/>
    <x v="8"/>
    <x v="6"/>
    <x v="6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56"/>
    <n v="90"/>
    <s v="New York"/>
    <x v="8"/>
    <x v="6"/>
    <x v="6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56"/>
    <n v="90"/>
    <s v="New York"/>
    <x v="8"/>
    <x v="6"/>
    <x v="6"/>
    <x v="1"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56"/>
    <n v="90"/>
    <s v="New York"/>
    <x v="8"/>
    <x v="6"/>
    <x v="6"/>
    <x v="1"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NY90X756"/>
    <n v="90"/>
    <s v="New York"/>
    <x v="8"/>
    <x v="6"/>
    <x v="6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6"/>
    <n v="90"/>
    <s v="New York"/>
    <x v="8"/>
    <x v="6"/>
    <x v="6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57"/>
    <n v="90"/>
    <s v="New York"/>
    <x v="8"/>
    <x v="6"/>
    <x v="6"/>
    <x v="1"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90X758"/>
    <n v="90"/>
    <s v="New York"/>
    <x v="8"/>
    <x v="6"/>
    <x v="6"/>
    <x v="1"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90X758"/>
    <n v="90"/>
    <s v="New York"/>
    <x v="8"/>
    <x v="6"/>
    <x v="6"/>
    <x v="1"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59"/>
    <n v="90"/>
    <s v="New York"/>
    <x v="8"/>
    <x v="6"/>
    <x v="6"/>
    <x v="1"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0"/>
    <n v="90"/>
    <s v="New York"/>
    <x v="8"/>
    <x v="6"/>
    <x v="6"/>
    <x v="1"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60"/>
    <n v="90"/>
    <s v="New York"/>
    <x v="8"/>
    <x v="6"/>
    <x v="6"/>
    <x v="1"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0"/>
    <n v="90"/>
    <s v="New York"/>
    <x v="8"/>
    <x v="6"/>
    <x v="6"/>
    <x v="1"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61"/>
    <n v="90"/>
    <s v="New York"/>
    <x v="8"/>
    <x v="6"/>
    <x v="6"/>
    <x v="1"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NY90X761"/>
    <n v="90"/>
    <s v="New York"/>
    <x v="8"/>
    <x v="6"/>
    <x v="6"/>
    <x v="1"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NY90X762"/>
    <n v="90"/>
    <s v="New York"/>
    <x v="8"/>
    <x v="6"/>
    <x v="6"/>
    <x v="1"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2"/>
    <n v="90"/>
    <s v="New York"/>
    <x v="8"/>
    <x v="6"/>
    <x v="6"/>
    <x v="1"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62"/>
    <n v="90"/>
    <s v="New York"/>
    <x v="8"/>
    <x v="6"/>
    <x v="6"/>
    <x v="1"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63"/>
    <n v="90"/>
    <s v="New York"/>
    <x v="8"/>
    <x v="6"/>
    <x v="6"/>
    <x v="1"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3"/>
    <n v="90"/>
    <s v="New York"/>
    <x v="8"/>
    <x v="6"/>
    <x v="6"/>
    <x v="1"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64"/>
    <n v="90"/>
    <s v="New York"/>
    <x v="8"/>
    <x v="6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0X764"/>
    <n v="90"/>
    <s v="New York"/>
    <x v="8"/>
    <x v="6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NY90X764"/>
    <n v="90"/>
    <s v="New York"/>
    <x v="8"/>
    <x v="6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64"/>
    <n v="90"/>
    <s v="New York"/>
    <x v="8"/>
    <x v="6"/>
    <x v="6"/>
    <x v="1"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NY90X764"/>
    <n v="90"/>
    <s v="New York"/>
    <x v="8"/>
    <x v="6"/>
    <x v="6"/>
    <x v="1"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64"/>
    <n v="90"/>
    <s v="New York"/>
    <x v="8"/>
    <x v="6"/>
    <x v="6"/>
    <x v="1"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5"/>
    <n v="90"/>
    <s v="New York"/>
    <x v="8"/>
    <x v="6"/>
    <x v="6"/>
    <x v="1"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65"/>
    <n v="90"/>
    <s v="New York"/>
    <x v="8"/>
    <x v="6"/>
    <x v="6"/>
    <x v="1"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65"/>
    <n v="90"/>
    <s v="New York"/>
    <x v="8"/>
    <x v="6"/>
    <x v="6"/>
    <x v="1"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5"/>
    <n v="90"/>
    <s v="New York"/>
    <x v="8"/>
    <x v="6"/>
    <x v="6"/>
    <x v="1"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66"/>
    <n v="90"/>
    <s v="New York"/>
    <x v="8"/>
    <x v="6"/>
    <x v="6"/>
    <x v="1"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67"/>
    <n v="90"/>
    <s v="New York"/>
    <x v="8"/>
    <x v="6"/>
    <x v="6"/>
    <x v="1"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NY90X767"/>
    <n v="90"/>
    <s v="New York"/>
    <x v="8"/>
    <x v="6"/>
    <x v="6"/>
    <x v="1"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68"/>
    <n v="90"/>
    <s v="New York"/>
    <x v="8"/>
    <x v="6"/>
    <x v="6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Y90X768"/>
    <n v="90"/>
    <s v="New York"/>
    <x v="8"/>
    <x v="6"/>
    <x v="6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NY90X769"/>
    <n v="90"/>
    <s v="New York"/>
    <x v="8"/>
    <x v="6"/>
    <x v="6"/>
    <x v="1"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NY90X769"/>
    <n v="90"/>
    <s v="New York"/>
    <x v="8"/>
    <x v="6"/>
    <x v="6"/>
    <x v="1"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69"/>
    <n v="90"/>
    <s v="New York"/>
    <x v="8"/>
    <x v="6"/>
    <x v="6"/>
    <x v="1"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69"/>
    <n v="90"/>
    <s v="New York"/>
    <x v="8"/>
    <x v="6"/>
    <x v="6"/>
    <x v="1"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NY90X770"/>
    <n v="90"/>
    <s v="New York"/>
    <x v="8"/>
    <x v="6"/>
    <x v="6"/>
    <x v="1"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NY90X771"/>
    <n v="90"/>
    <s v="New York"/>
    <x v="8"/>
    <x v="6"/>
    <x v="6"/>
    <x v="1"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0X771"/>
    <n v="90"/>
    <s v="New York"/>
    <x v="8"/>
    <x v="6"/>
    <x v="6"/>
    <x v="1"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NY95X048"/>
    <n v="95"/>
    <s v="New York"/>
    <x v="9"/>
    <x v="6"/>
    <x v="6"/>
    <x v="1"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NY95X048"/>
    <n v="95"/>
    <s v="New York"/>
    <x v="9"/>
    <x v="6"/>
    <x v="6"/>
    <x v="1"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NY95X048"/>
    <n v="95"/>
    <s v="New York"/>
    <x v="9"/>
    <x v="6"/>
    <x v="6"/>
    <x v="1"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NY95X049"/>
    <n v="95"/>
    <s v="New York"/>
    <x v="9"/>
    <x v="6"/>
    <x v="6"/>
    <x v="1"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NY95X049"/>
    <n v="95"/>
    <s v="New York"/>
    <x v="9"/>
    <x v="6"/>
    <x v="6"/>
    <x v="1"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x v="0"/>
    <n v="11"/>
    <x v="0"/>
    <s v="23"/>
    <s v="112"/>
    <s v="Construction"/>
    <s v="01"/>
    <s v="Busway"/>
    <m/>
    <m/>
    <n v="1"/>
    <x v="0"/>
    <s v="1"/>
    <m/>
    <s v="2"/>
    <m/>
    <s v="3"/>
    <s v="0"/>
    <s v="1"/>
  </r>
  <r>
    <s v="NY95X050"/>
    <n v="95"/>
    <s v="New York"/>
    <x v="9"/>
    <x v="6"/>
    <x v="6"/>
    <x v="1"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NY95X051"/>
    <n v="95"/>
    <s v="New York"/>
    <x v="9"/>
    <x v="6"/>
    <x v="6"/>
    <x v="1"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NY95X051"/>
    <n v="95"/>
    <s v="New York"/>
    <x v="9"/>
    <x v="6"/>
    <x v="6"/>
    <x v="1"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NY95X052"/>
    <n v="95"/>
    <s v="New York"/>
    <x v="9"/>
    <x v="6"/>
    <x v="6"/>
    <x v="1"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NY95X053"/>
    <n v="95"/>
    <s v="New York"/>
    <x v="9"/>
    <x v="6"/>
    <x v="6"/>
    <x v="1"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OH030305"/>
    <n v="3"/>
    <s v="Ohio"/>
    <x v="0"/>
    <x v="0"/>
    <x v="0"/>
    <x v="0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H16X011"/>
    <n v="16"/>
    <s v="Ohio"/>
    <x v="1"/>
    <x v="1"/>
    <x v="1"/>
    <x v="1"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12"/>
    <n v="16"/>
    <s v="Ohio"/>
    <x v="1"/>
    <x v="1"/>
    <x v="1"/>
    <x v="1"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13"/>
    <n v="16"/>
    <s v="Ohio"/>
    <x v="1"/>
    <x v="1"/>
    <x v="1"/>
    <x v="1"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13"/>
    <n v="16"/>
    <s v="Ohio"/>
    <x v="1"/>
    <x v="1"/>
    <x v="1"/>
    <x v="1"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H16X013"/>
    <n v="16"/>
    <s v="Ohio"/>
    <x v="1"/>
    <x v="1"/>
    <x v="1"/>
    <x v="1"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13"/>
    <n v="16"/>
    <s v="Ohio"/>
    <x v="1"/>
    <x v="1"/>
    <x v="1"/>
    <x v="1"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13"/>
    <n v="16"/>
    <s v="Ohio"/>
    <x v="1"/>
    <x v="1"/>
    <x v="1"/>
    <x v="1"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14"/>
    <n v="16"/>
    <s v="Ohio"/>
    <x v="1"/>
    <x v="1"/>
    <x v="1"/>
    <x v="1"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16X014"/>
    <n v="16"/>
    <s v="Ohio"/>
    <x v="1"/>
    <x v="1"/>
    <x v="1"/>
    <x v="1"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16X014"/>
    <n v="16"/>
    <s v="Ohio"/>
    <x v="1"/>
    <x v="1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14"/>
    <n v="16"/>
    <s v="Ohio"/>
    <x v="1"/>
    <x v="1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14"/>
    <n v="16"/>
    <s v="Ohio"/>
    <x v="1"/>
    <x v="1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14"/>
    <n v="16"/>
    <s v="Ohio"/>
    <x v="1"/>
    <x v="1"/>
    <x v="1"/>
    <x v="1"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16X015"/>
    <n v="16"/>
    <s v="Ohio"/>
    <x v="1"/>
    <x v="1"/>
    <x v="1"/>
    <x v="1"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15"/>
    <n v="16"/>
    <s v="Ohio"/>
    <x v="1"/>
    <x v="1"/>
    <x v="1"/>
    <x v="1"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m/>
    <m/>
    <m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m/>
    <m/>
    <m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m/>
    <m/>
    <m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m/>
    <m/>
    <m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16X016"/>
    <n v="16"/>
    <s v="Ohio"/>
    <x v="1"/>
    <x v="1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m/>
    <m/>
    <m/>
  </r>
  <r>
    <s v="OH16X017"/>
    <n v="16"/>
    <s v="Ohio"/>
    <x v="1"/>
    <x v="1"/>
    <x v="1"/>
    <x v="1"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7"/>
    <n v="16"/>
    <s v="Ohio"/>
    <x v="1"/>
    <x v="1"/>
    <x v="1"/>
    <x v="1"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17"/>
    <n v="16"/>
    <s v="Ohio"/>
    <x v="1"/>
    <x v="1"/>
    <x v="1"/>
    <x v="1"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17"/>
    <n v="16"/>
    <s v="Ohio"/>
    <x v="1"/>
    <x v="1"/>
    <x v="1"/>
    <x v="1"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16X018"/>
    <n v="16"/>
    <s v="Ohio"/>
    <x v="1"/>
    <x v="1"/>
    <x v="1"/>
    <x v="1"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19"/>
    <n v="16"/>
    <s v="Ohio"/>
    <x v="1"/>
    <x v="1"/>
    <x v="1"/>
    <x v="1"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20"/>
    <n v="16"/>
    <s v="Ohio"/>
    <x v="1"/>
    <x v="1"/>
    <x v="1"/>
    <x v="1"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20"/>
    <n v="16"/>
    <s v="Ohio"/>
    <x v="1"/>
    <x v="1"/>
    <x v="1"/>
    <x v="1"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21"/>
    <n v="16"/>
    <s v="Ohio"/>
    <x v="1"/>
    <x v="1"/>
    <x v="1"/>
    <x v="1"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21"/>
    <n v="16"/>
    <s v="Ohio"/>
    <x v="1"/>
    <x v="1"/>
    <x v="1"/>
    <x v="1"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22"/>
    <n v="16"/>
    <s v="Ohio"/>
    <x v="1"/>
    <x v="1"/>
    <x v="1"/>
    <x v="1"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OH16X022"/>
    <n v="16"/>
    <s v="Ohio"/>
    <x v="1"/>
    <x v="1"/>
    <x v="1"/>
    <x v="1"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2"/>
    <n v="16"/>
    <s v="Ohio"/>
    <x v="1"/>
    <x v="1"/>
    <x v="1"/>
    <x v="1"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22"/>
    <n v="16"/>
    <s v="Ohio"/>
    <x v="1"/>
    <x v="1"/>
    <x v="1"/>
    <x v="1"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16X022"/>
    <n v="16"/>
    <s v="Ohio"/>
    <x v="1"/>
    <x v="1"/>
    <x v="1"/>
    <x v="1"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24"/>
    <n v="16"/>
    <s v="Ohio"/>
    <x v="1"/>
    <x v="1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6X026"/>
    <n v="16"/>
    <s v="Ohio"/>
    <x v="1"/>
    <x v="1"/>
    <x v="1"/>
    <x v="1"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6X027"/>
    <n v="16"/>
    <s v="Ohio"/>
    <x v="1"/>
    <x v="1"/>
    <x v="1"/>
    <x v="1"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OH18X036"/>
    <n v="18"/>
    <s v="Ohio"/>
    <x v="2"/>
    <x v="2"/>
    <x v="2"/>
    <x v="1"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OH260008"/>
    <n v="26"/>
    <s v="Ohio"/>
    <x v="3"/>
    <x v="3"/>
    <x v="3"/>
    <x v="1"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OH260008"/>
    <n v="26"/>
    <s v="Ohio"/>
    <x v="3"/>
    <x v="3"/>
    <x v="3"/>
    <x v="1"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260008"/>
    <n v="26"/>
    <s v="Ohio"/>
    <x v="3"/>
    <x v="3"/>
    <x v="3"/>
    <x v="1"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260008"/>
    <n v="26"/>
    <s v="Ohio"/>
    <x v="3"/>
    <x v="3"/>
    <x v="3"/>
    <x v="1"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260008"/>
    <n v="26"/>
    <s v="Ohio"/>
    <x v="3"/>
    <x v="3"/>
    <x v="3"/>
    <x v="1"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OH267252"/>
    <n v="26"/>
    <s v="Ohio"/>
    <x v="3"/>
    <x v="3"/>
    <x v="3"/>
    <x v="1"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OH267252"/>
    <n v="26"/>
    <s v="Ohio"/>
    <x v="3"/>
    <x v="3"/>
    <x v="3"/>
    <x v="1"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OH267252"/>
    <n v="26"/>
    <s v="Ohio"/>
    <x v="3"/>
    <x v="3"/>
    <x v="3"/>
    <x v="1"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OH267252"/>
    <n v="26"/>
    <s v="Ohio"/>
    <x v="3"/>
    <x v="3"/>
    <x v="3"/>
    <x v="1"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x v="8"/>
    <n v="55"/>
    <x v="6"/>
    <s v="43"/>
    <s v="554"/>
    <s v="Research Projects"/>
    <s v="00"/>
    <s v="Equipment Design or Manufacture"/>
    <m/>
    <m/>
    <n v="5"/>
    <x v="3"/>
    <s v="5"/>
    <m/>
    <s v="4"/>
    <m/>
    <s v="3"/>
    <s v="0"/>
    <s v="0"/>
  </r>
  <r>
    <s v="OH267252"/>
    <n v="26"/>
    <s v="Ohio"/>
    <x v="3"/>
    <x v="3"/>
    <x v="3"/>
    <x v="1"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H340004"/>
    <n v="34"/>
    <s v="Ohio"/>
    <x v="4"/>
    <x v="4"/>
    <x v="4"/>
    <x v="0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340004"/>
    <n v="34"/>
    <s v="Ohio"/>
    <x v="4"/>
    <x v="4"/>
    <x v="4"/>
    <x v="0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OH340010"/>
    <n v="34"/>
    <s v="Ohio"/>
    <x v="4"/>
    <x v="4"/>
    <x v="4"/>
    <x v="0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340010"/>
    <n v="34"/>
    <s v="Ohio"/>
    <x v="4"/>
    <x v="4"/>
    <x v="4"/>
    <x v="0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OH340010"/>
    <n v="34"/>
    <s v="Ohio"/>
    <x v="4"/>
    <x v="4"/>
    <x v="4"/>
    <x v="0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H340013"/>
    <n v="34"/>
    <s v="Ohio"/>
    <x v="4"/>
    <x v="4"/>
    <x v="4"/>
    <x v="0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340016"/>
    <n v="34"/>
    <s v="Ohio"/>
    <x v="4"/>
    <x v="4"/>
    <x v="4"/>
    <x v="0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340017"/>
    <n v="34"/>
    <s v="Ohio"/>
    <x v="4"/>
    <x v="4"/>
    <x v="4"/>
    <x v="0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340019"/>
    <n v="34"/>
    <s v="Ohio"/>
    <x v="4"/>
    <x v="4"/>
    <x v="4"/>
    <x v="0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340020"/>
    <n v="34"/>
    <s v="Ohio"/>
    <x v="4"/>
    <x v="4"/>
    <x v="4"/>
    <x v="0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340021"/>
    <n v="34"/>
    <s v="Ohio"/>
    <x v="4"/>
    <x v="4"/>
    <x v="4"/>
    <x v="0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340021"/>
    <n v="34"/>
    <s v="Ohio"/>
    <x v="4"/>
    <x v="4"/>
    <x v="4"/>
    <x v="0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340022"/>
    <n v="34"/>
    <s v="Ohio"/>
    <x v="4"/>
    <x v="4"/>
    <x v="4"/>
    <x v="0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340023"/>
    <n v="34"/>
    <s v="Ohio"/>
    <x v="4"/>
    <x v="4"/>
    <x v="4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340023"/>
    <n v="34"/>
    <s v="Ohio"/>
    <x v="4"/>
    <x v="4"/>
    <x v="4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340024"/>
    <n v="34"/>
    <s v="Ohio"/>
    <x v="4"/>
    <x v="4"/>
    <x v="4"/>
    <x v="0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OH340024"/>
    <n v="34"/>
    <s v="Ohio"/>
    <x v="4"/>
    <x v="4"/>
    <x v="4"/>
    <x v="0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340025"/>
    <n v="34"/>
    <s v="Ohio"/>
    <x v="4"/>
    <x v="4"/>
    <x v="4"/>
    <x v="0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380015"/>
    <n v="38"/>
    <s v="Ohio"/>
    <x v="11"/>
    <x v="7"/>
    <x v="8"/>
    <x v="1"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x v="4"/>
    <n v="12"/>
    <x v="3"/>
    <s v="71"/>
    <s v="127"/>
    <s v="3rd party Contract"/>
    <s v="04"/>
    <s v="3rd party Contract"/>
    <m/>
    <m/>
    <n v="1"/>
    <x v="0"/>
    <s v="2"/>
    <m/>
    <s v="7"/>
    <m/>
    <s v="1"/>
    <s v="0"/>
    <s v="4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OH540007"/>
    <n v="54"/>
    <s v="Ohio"/>
    <x v="5"/>
    <x v="5"/>
    <x v="5"/>
    <x v="0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H647001"/>
    <n v="64"/>
    <s v="Ohio"/>
    <x v="16"/>
    <x v="11"/>
    <x v="12"/>
    <x v="1"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OH647001"/>
    <n v="64"/>
    <s v="Ohio"/>
    <x v="16"/>
    <x v="11"/>
    <x v="12"/>
    <x v="1"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OH647001"/>
    <n v="64"/>
    <s v="Ohio"/>
    <x v="16"/>
    <x v="11"/>
    <x v="12"/>
    <x v="1"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OH647001"/>
    <n v="64"/>
    <s v="Ohio"/>
    <x v="16"/>
    <x v="11"/>
    <x v="12"/>
    <x v="1"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H647001"/>
    <n v="64"/>
    <s v="Ohio"/>
    <x v="16"/>
    <x v="11"/>
    <x v="12"/>
    <x v="1"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OH74X001"/>
    <n v="74"/>
    <s v="Ohio"/>
    <x v="17"/>
    <x v="12"/>
    <x v="13"/>
    <x v="1"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OH74X001"/>
    <n v="74"/>
    <s v="Ohio"/>
    <x v="17"/>
    <x v="12"/>
    <x v="13"/>
    <x v="1"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OH74X001"/>
    <n v="74"/>
    <s v="Ohio"/>
    <x v="17"/>
    <x v="12"/>
    <x v="13"/>
    <x v="1"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OH800007"/>
    <n v="80"/>
    <s v="Ohio"/>
    <x v="25"/>
    <x v="13"/>
    <x v="14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800007"/>
    <n v="80"/>
    <s v="Ohio"/>
    <x v="25"/>
    <x v="13"/>
    <x v="14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OH90X684"/>
    <n v="90"/>
    <s v="Ohio"/>
    <x v="8"/>
    <x v="6"/>
    <x v="6"/>
    <x v="1"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x v="3"/>
    <s v="24"/>
    <s v="122"/>
    <s v="Rehab / Renovation"/>
    <s v="04"/>
    <s v="Tunnels"/>
    <m/>
    <m/>
    <n v="1"/>
    <x v="0"/>
    <s v="2"/>
    <m/>
    <s v="2"/>
    <m/>
    <s v="4"/>
    <s v="0"/>
    <s v="4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x v="4"/>
    <n v="12"/>
    <x v="3"/>
    <s v="71"/>
    <s v="127"/>
    <s v="3rd party Contract"/>
    <s v="04"/>
    <s v="3rd party Contract"/>
    <m/>
    <m/>
    <n v="1"/>
    <x v="0"/>
    <s v="2"/>
    <m/>
    <s v="7"/>
    <m/>
    <s v="1"/>
    <s v="0"/>
    <s v="4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OH90X739"/>
    <n v="90"/>
    <s v="Ohio"/>
    <x v="8"/>
    <x v="6"/>
    <x v="6"/>
    <x v="1"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H90X747"/>
    <n v="90"/>
    <s v="Ohio"/>
    <x v="8"/>
    <x v="6"/>
    <x v="6"/>
    <x v="1"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750"/>
    <n v="90"/>
    <s v="Ohio"/>
    <x v="8"/>
    <x v="6"/>
    <x v="6"/>
    <x v="1"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750"/>
    <n v="90"/>
    <s v="Ohio"/>
    <x v="8"/>
    <x v="6"/>
    <x v="6"/>
    <x v="1"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750"/>
    <n v="90"/>
    <s v="Ohio"/>
    <x v="8"/>
    <x v="6"/>
    <x v="6"/>
    <x v="1"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750"/>
    <n v="90"/>
    <s v="Ohio"/>
    <x v="8"/>
    <x v="6"/>
    <x v="6"/>
    <x v="1"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x v="0"/>
    <n v="11"/>
    <x v="0"/>
    <s v="7N"/>
    <s v="117"/>
    <s v="Fuel for Vehicle Operations"/>
    <s v="01"/>
    <s v="Fuel for Vehicle Operations"/>
    <m/>
    <m/>
    <n v="1"/>
    <x v="0"/>
    <s v="1"/>
    <m/>
    <s v="7"/>
    <m/>
    <s v="N"/>
    <s v="0"/>
    <s v="1"/>
  </r>
  <r>
    <s v="OH90X750"/>
    <n v="90"/>
    <s v="Ohio"/>
    <x v="8"/>
    <x v="6"/>
    <x v="6"/>
    <x v="1"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OH90X750"/>
    <n v="90"/>
    <s v="Ohio"/>
    <x v="8"/>
    <x v="6"/>
    <x v="6"/>
    <x v="1"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90X751"/>
    <n v="90"/>
    <s v="Ohio"/>
    <x v="8"/>
    <x v="6"/>
    <x v="6"/>
    <x v="1"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x v="5"/>
    <s v="11"/>
    <x v="0"/>
    <s v="44"/>
    <s v="114"/>
    <s v="Rehab / Renovation"/>
    <s v="03"/>
    <s v="Admin/Maint Facility"/>
    <m/>
    <m/>
    <s v="1"/>
    <x v="0"/>
    <s v="1"/>
    <m/>
    <s v="4"/>
    <m/>
    <s v="4"/>
    <s v="0"/>
    <s v="3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x v="5"/>
    <s v="11"/>
    <x v="0"/>
    <s v="44"/>
    <s v="114"/>
    <s v="Rehab / Renovation"/>
    <s v="03"/>
    <s v="Admin/Maint Facility"/>
    <m/>
    <m/>
    <s v="1"/>
    <x v="0"/>
    <s v="1"/>
    <m/>
    <s v="4"/>
    <m/>
    <s v="4"/>
    <s v="0"/>
    <s v="3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786"/>
    <n v="90"/>
    <s v="Ohio"/>
    <x v="8"/>
    <x v="6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H90X788"/>
    <n v="90"/>
    <s v="Ohio"/>
    <x v="8"/>
    <x v="6"/>
    <x v="6"/>
    <x v="1"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90X800"/>
    <n v="90"/>
    <s v="Ohio"/>
    <x v="8"/>
    <x v="6"/>
    <x v="6"/>
    <x v="1"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OH90X802"/>
    <n v="90"/>
    <s v="Ohio"/>
    <x v="8"/>
    <x v="6"/>
    <x v="6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H90X804"/>
    <n v="90"/>
    <s v="Ohio"/>
    <x v="8"/>
    <x v="6"/>
    <x v="6"/>
    <x v="1"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H90X806"/>
    <n v="90"/>
    <s v="Ohio"/>
    <x v="8"/>
    <x v="6"/>
    <x v="6"/>
    <x v="1"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OH90X807"/>
    <n v="90"/>
    <s v="Ohio"/>
    <x v="8"/>
    <x v="6"/>
    <x v="6"/>
    <x v="1"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OH90X807"/>
    <n v="90"/>
    <s v="Ohio"/>
    <x v="8"/>
    <x v="6"/>
    <x v="6"/>
    <x v="1"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807"/>
    <n v="90"/>
    <s v="Ohio"/>
    <x v="8"/>
    <x v="6"/>
    <x v="6"/>
    <x v="1"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0X807"/>
    <n v="90"/>
    <s v="Ohio"/>
    <x v="8"/>
    <x v="6"/>
    <x v="6"/>
    <x v="1"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07"/>
    <n v="90"/>
    <s v="Ohio"/>
    <x v="8"/>
    <x v="6"/>
    <x v="6"/>
    <x v="1"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07"/>
    <n v="90"/>
    <s v="Ohio"/>
    <x v="8"/>
    <x v="6"/>
    <x v="6"/>
    <x v="1"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x v="0"/>
    <n v="11"/>
    <x v="0"/>
    <s v="32"/>
    <s v="113"/>
    <s v="Acquisition"/>
    <s v="02"/>
    <s v="Station"/>
    <m/>
    <m/>
    <n v="1"/>
    <x v="0"/>
    <s v="1"/>
    <m/>
    <s v="3"/>
    <m/>
    <s v="2"/>
    <s v="0"/>
    <s v="2"/>
  </r>
  <r>
    <s v="OH90X810"/>
    <n v="90"/>
    <s v="Ohio"/>
    <x v="8"/>
    <x v="6"/>
    <x v="6"/>
    <x v="1"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H90X813"/>
    <n v="90"/>
    <s v="Ohio"/>
    <x v="8"/>
    <x v="6"/>
    <x v="6"/>
    <x v="1"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13"/>
    <n v="90"/>
    <s v="Ohio"/>
    <x v="8"/>
    <x v="6"/>
    <x v="6"/>
    <x v="1"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13"/>
    <n v="90"/>
    <s v="Ohio"/>
    <x v="8"/>
    <x v="6"/>
    <x v="6"/>
    <x v="1"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90X813"/>
    <n v="90"/>
    <s v="Ohio"/>
    <x v="8"/>
    <x v="6"/>
    <x v="6"/>
    <x v="1"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OH90X814"/>
    <n v="90"/>
    <s v="Ohio"/>
    <x v="8"/>
    <x v="6"/>
    <x v="6"/>
    <x v="1"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14"/>
    <n v="90"/>
    <s v="Ohio"/>
    <x v="8"/>
    <x v="6"/>
    <x v="6"/>
    <x v="1"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x v="0"/>
    <n v="11"/>
    <x v="0"/>
    <s v="92"/>
    <s v="119"/>
    <s v="Acquisition"/>
    <s v="05"/>
    <s v="Ped. Access / Walkways"/>
    <m/>
    <m/>
    <n v="1"/>
    <x v="0"/>
    <s v="1"/>
    <m/>
    <s v="9"/>
    <m/>
    <s v="2"/>
    <s v="0"/>
    <s v="5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OH90X818"/>
    <n v="90"/>
    <s v="Ohio"/>
    <x v="8"/>
    <x v="6"/>
    <x v="6"/>
    <x v="1"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20"/>
    <n v="90"/>
    <s v="Ohio"/>
    <x v="8"/>
    <x v="6"/>
    <x v="6"/>
    <x v="1"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H90X820"/>
    <n v="90"/>
    <s v="Ohio"/>
    <x v="8"/>
    <x v="6"/>
    <x v="6"/>
    <x v="1"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OH90X821"/>
    <n v="90"/>
    <s v="Ohio"/>
    <x v="8"/>
    <x v="6"/>
    <x v="6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2"/>
    <n v="90"/>
    <s v="Ohio"/>
    <x v="8"/>
    <x v="6"/>
    <x v="6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2"/>
    <n v="90"/>
    <s v="Ohio"/>
    <x v="8"/>
    <x v="6"/>
    <x v="6"/>
    <x v="1"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H90X822"/>
    <n v="90"/>
    <s v="Ohio"/>
    <x v="8"/>
    <x v="6"/>
    <x v="6"/>
    <x v="1"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0X822"/>
    <n v="90"/>
    <s v="Ohio"/>
    <x v="8"/>
    <x v="6"/>
    <x v="6"/>
    <x v="1"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822"/>
    <n v="90"/>
    <s v="Ohio"/>
    <x v="8"/>
    <x v="6"/>
    <x v="6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x v="4"/>
    <n v="12"/>
    <x v="3"/>
    <s v="54"/>
    <s v="125"/>
    <s v="Rehab / Renovation"/>
    <s v="03"/>
    <s v="Power Distribution Substation"/>
    <m/>
    <m/>
    <n v="1"/>
    <x v="0"/>
    <s v="2"/>
    <m/>
    <s v="5"/>
    <m/>
    <s v="4"/>
    <s v="0"/>
    <s v="3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H90X823"/>
    <n v="90"/>
    <s v="Ohio"/>
    <x v="8"/>
    <x v="6"/>
    <x v="6"/>
    <x v="1"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x v="4"/>
    <n v="12"/>
    <x v="3"/>
    <s v="93"/>
    <s v="129"/>
    <s v="Construction"/>
    <s v="09"/>
    <s v="Enhanced ADA Access"/>
    <m/>
    <m/>
    <n v="1"/>
    <x v="0"/>
    <s v="2"/>
    <m/>
    <s v="9"/>
    <m/>
    <s v="3"/>
    <s v="0"/>
    <s v="9"/>
  </r>
  <r>
    <s v="OH90X824"/>
    <n v="90"/>
    <s v="Ohio"/>
    <x v="8"/>
    <x v="6"/>
    <x v="6"/>
    <x v="1"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4"/>
    <n v="90"/>
    <s v="Ohio"/>
    <x v="8"/>
    <x v="6"/>
    <x v="6"/>
    <x v="1"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24"/>
    <n v="90"/>
    <s v="Ohio"/>
    <x v="8"/>
    <x v="6"/>
    <x v="6"/>
    <x v="1"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OH90X824"/>
    <n v="90"/>
    <s v="Ohio"/>
    <x v="8"/>
    <x v="6"/>
    <x v="6"/>
    <x v="1"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824"/>
    <n v="90"/>
    <s v="Ohio"/>
    <x v="8"/>
    <x v="6"/>
    <x v="6"/>
    <x v="1"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x v="6"/>
    <n v="44"/>
    <x v="4"/>
    <s v="26"/>
    <s v="442"/>
    <s v="Planning Emphasis Area"/>
    <s v="13"/>
    <s v="Participation of transit operators in metropolitan and Statewide Planning"/>
    <m/>
    <m/>
    <n v="4"/>
    <x v="2"/>
    <s v="4"/>
    <m/>
    <s v="2"/>
    <m/>
    <s v="6"/>
    <s v="1"/>
    <s v="3"/>
  </r>
  <r>
    <s v="OH90X825"/>
    <n v="90"/>
    <s v="Ohio"/>
    <x v="8"/>
    <x v="6"/>
    <x v="6"/>
    <x v="1"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6"/>
    <n v="90"/>
    <s v="Ohio"/>
    <x v="8"/>
    <x v="6"/>
    <x v="6"/>
    <x v="1"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OH90X826"/>
    <n v="90"/>
    <s v="Ohio"/>
    <x v="8"/>
    <x v="6"/>
    <x v="6"/>
    <x v="1"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OH90X826"/>
    <n v="90"/>
    <s v="Ohio"/>
    <x v="8"/>
    <x v="6"/>
    <x v="6"/>
    <x v="1"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827"/>
    <n v="90"/>
    <s v="Ohio"/>
    <x v="8"/>
    <x v="6"/>
    <x v="6"/>
    <x v="1"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H90X827"/>
    <n v="90"/>
    <s v="Ohio"/>
    <x v="8"/>
    <x v="6"/>
    <x v="6"/>
    <x v="1"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90X827"/>
    <n v="90"/>
    <s v="Ohio"/>
    <x v="8"/>
    <x v="6"/>
    <x v="6"/>
    <x v="1"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x v="5"/>
    <n v="11"/>
    <x v="0"/>
    <s v="41"/>
    <s v="114"/>
    <s v="Engineering and Design"/>
    <s v="20"/>
    <s v="Miscellaneous"/>
    <m/>
    <m/>
    <n v="1"/>
    <x v="0"/>
    <s v="1"/>
    <m/>
    <s v="4"/>
    <m/>
    <s v="1"/>
    <s v="2"/>
    <s v="0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OH90X828"/>
    <n v="90"/>
    <s v="Ohio"/>
    <x v="8"/>
    <x v="6"/>
    <x v="6"/>
    <x v="1"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H90X829"/>
    <n v="90"/>
    <s v="Ohio"/>
    <x v="8"/>
    <x v="6"/>
    <x v="6"/>
    <x v="1"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0X829"/>
    <n v="90"/>
    <s v="Ohio"/>
    <x v="8"/>
    <x v="6"/>
    <x v="6"/>
    <x v="1"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829"/>
    <n v="90"/>
    <s v="Ohio"/>
    <x v="8"/>
    <x v="6"/>
    <x v="6"/>
    <x v="1"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OH90X829"/>
    <n v="90"/>
    <s v="Ohio"/>
    <x v="8"/>
    <x v="6"/>
    <x v="6"/>
    <x v="1"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H90X829"/>
    <n v="90"/>
    <s v="Ohio"/>
    <x v="8"/>
    <x v="6"/>
    <x v="6"/>
    <x v="1"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0X830"/>
    <n v="90"/>
    <s v="Ohio"/>
    <x v="8"/>
    <x v="6"/>
    <x v="6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x v="0"/>
    <n v="11"/>
    <x v="0"/>
    <s v="91"/>
    <s v="119"/>
    <s v="Engineering and Design"/>
    <s v="01"/>
    <s v="Historic Mass Transp. Bldgs., including Operations"/>
    <m/>
    <m/>
    <n v="1"/>
    <x v="0"/>
    <s v="1"/>
    <m/>
    <s v="9"/>
    <m/>
    <s v="1"/>
    <s v="0"/>
    <s v="1"/>
  </r>
  <r>
    <s v="OH90X830"/>
    <n v="90"/>
    <s v="Ohio"/>
    <x v="8"/>
    <x v="6"/>
    <x v="6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x v="0"/>
    <n v="11"/>
    <x v="0"/>
    <s v="91"/>
    <s v="119"/>
    <s v="Engineering and Design"/>
    <s v="01"/>
    <s v="Historic Mass Transp. Bldgs., including Operations"/>
    <m/>
    <m/>
    <n v="1"/>
    <x v="0"/>
    <s v="1"/>
    <m/>
    <s v="9"/>
    <m/>
    <s v="1"/>
    <s v="0"/>
    <s v="1"/>
  </r>
  <r>
    <s v="OH90X830"/>
    <n v="90"/>
    <s v="Ohio"/>
    <x v="8"/>
    <x v="6"/>
    <x v="6"/>
    <x v="1"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x v="0"/>
    <n v="11"/>
    <x v="0"/>
    <s v="91"/>
    <s v="119"/>
    <s v="Engineering and Design"/>
    <s v="01"/>
    <s v="Historic Mass Transp. Bldgs., including Operations"/>
    <m/>
    <m/>
    <n v="1"/>
    <x v="0"/>
    <s v="1"/>
    <m/>
    <s v="9"/>
    <m/>
    <s v="1"/>
    <s v="0"/>
    <s v="1"/>
  </r>
  <r>
    <s v="OH90X830"/>
    <n v="90"/>
    <s v="Ohio"/>
    <x v="8"/>
    <x v="6"/>
    <x v="6"/>
    <x v="1"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x v="0"/>
    <n v="11"/>
    <x v="0"/>
    <s v="94"/>
    <s v="119"/>
    <s v="Rehab / Renovation"/>
    <s v="01"/>
    <s v="Historic Mass Transp. Bldgs., including Operations"/>
    <m/>
    <m/>
    <n v="1"/>
    <x v="0"/>
    <s v="1"/>
    <m/>
    <s v="9"/>
    <m/>
    <s v="4"/>
    <s v="0"/>
    <s v="1"/>
  </r>
  <r>
    <s v="OH90X831"/>
    <n v="90"/>
    <s v="Ohio"/>
    <x v="8"/>
    <x v="6"/>
    <x v="6"/>
    <x v="1"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OH90X831"/>
    <n v="90"/>
    <s v="Ohio"/>
    <x v="8"/>
    <x v="6"/>
    <x v="6"/>
    <x v="1"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831"/>
    <n v="90"/>
    <s v="Ohio"/>
    <x v="8"/>
    <x v="6"/>
    <x v="6"/>
    <x v="1"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31"/>
    <n v="90"/>
    <s v="Ohio"/>
    <x v="8"/>
    <x v="6"/>
    <x v="6"/>
    <x v="1"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31"/>
    <n v="90"/>
    <s v="Ohio"/>
    <x v="8"/>
    <x v="6"/>
    <x v="6"/>
    <x v="1"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H90X831"/>
    <n v="90"/>
    <s v="Ohio"/>
    <x v="8"/>
    <x v="6"/>
    <x v="6"/>
    <x v="1"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0X832"/>
    <n v="90"/>
    <s v="Ohio"/>
    <x v="8"/>
    <x v="6"/>
    <x v="6"/>
    <x v="1"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0X832"/>
    <n v="90"/>
    <s v="Ohio"/>
    <x v="8"/>
    <x v="6"/>
    <x v="6"/>
    <x v="1"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OH90X832"/>
    <n v="90"/>
    <s v="Ohio"/>
    <x v="8"/>
    <x v="6"/>
    <x v="6"/>
    <x v="1"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x v="0"/>
    <n v="11"/>
    <x v="0"/>
    <s v="71"/>
    <s v="117"/>
    <s v="3rd party Contract"/>
    <s v="01"/>
    <s v="3rd party Contract"/>
    <m/>
    <m/>
    <n v="1"/>
    <x v="0"/>
    <s v="1"/>
    <m/>
    <s v="7"/>
    <m/>
    <s v="1"/>
    <s v="0"/>
    <s v="1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OH90X833"/>
    <n v="90"/>
    <s v="Ohio"/>
    <x v="8"/>
    <x v="6"/>
    <x v="6"/>
    <x v="1"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OH90X834"/>
    <n v="90"/>
    <s v="Ohio"/>
    <x v="8"/>
    <x v="6"/>
    <x v="6"/>
    <x v="1"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0X834"/>
    <n v="90"/>
    <s v="Ohio"/>
    <x v="8"/>
    <x v="6"/>
    <x v="6"/>
    <x v="1"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H90X834"/>
    <n v="90"/>
    <s v="Ohio"/>
    <x v="8"/>
    <x v="6"/>
    <x v="6"/>
    <x v="1"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OH90X835"/>
    <n v="90"/>
    <s v="Ohio"/>
    <x v="8"/>
    <x v="6"/>
    <x v="6"/>
    <x v="1"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OH90X835"/>
    <n v="90"/>
    <s v="Ohio"/>
    <x v="8"/>
    <x v="6"/>
    <x v="6"/>
    <x v="1"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OH95X122"/>
    <n v="95"/>
    <s v="Ohio"/>
    <x v="9"/>
    <x v="6"/>
    <x v="6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22"/>
    <n v="95"/>
    <s v="Ohio"/>
    <x v="9"/>
    <x v="6"/>
    <x v="6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22"/>
    <n v="95"/>
    <s v="Ohio"/>
    <x v="9"/>
    <x v="6"/>
    <x v="6"/>
    <x v="1"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OH95X122"/>
    <n v="95"/>
    <s v="Ohio"/>
    <x v="9"/>
    <x v="6"/>
    <x v="6"/>
    <x v="1"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5X122"/>
    <n v="95"/>
    <s v="Ohio"/>
    <x v="9"/>
    <x v="6"/>
    <x v="6"/>
    <x v="1"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H95X123"/>
    <n v="95"/>
    <s v="Ohio"/>
    <x v="9"/>
    <x v="6"/>
    <x v="6"/>
    <x v="1"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H95X123"/>
    <n v="95"/>
    <s v="Ohio"/>
    <x v="9"/>
    <x v="6"/>
    <x v="6"/>
    <x v="1"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OH95X123"/>
    <n v="95"/>
    <s v="Ohio"/>
    <x v="9"/>
    <x v="6"/>
    <x v="6"/>
    <x v="1"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x v="0"/>
    <n v="11"/>
    <x v="0"/>
    <s v="93"/>
    <s v="119"/>
    <s v="Construction"/>
    <s v="03"/>
    <s v="Landscaping/Scenic Beautification"/>
    <m/>
    <m/>
    <n v="1"/>
    <x v="0"/>
    <s v="1"/>
    <m/>
    <s v="9"/>
    <m/>
    <s v="3"/>
    <s v="0"/>
    <s v="3"/>
  </r>
  <r>
    <s v="OH95X123"/>
    <n v="95"/>
    <s v="Ohio"/>
    <x v="9"/>
    <x v="6"/>
    <x v="6"/>
    <x v="1"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OH95X123"/>
    <n v="95"/>
    <s v="Ohio"/>
    <x v="9"/>
    <x v="6"/>
    <x v="6"/>
    <x v="1"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OH95X125"/>
    <n v="95"/>
    <s v="Ohio"/>
    <x v="9"/>
    <x v="6"/>
    <x v="6"/>
    <x v="1"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5X125"/>
    <n v="95"/>
    <s v="Ohio"/>
    <x v="9"/>
    <x v="6"/>
    <x v="6"/>
    <x v="1"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37"/>
    <n v="95"/>
    <s v="Ohio"/>
    <x v="9"/>
    <x v="6"/>
    <x v="6"/>
    <x v="1"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95X137"/>
    <n v="95"/>
    <s v="Ohio"/>
    <x v="9"/>
    <x v="6"/>
    <x v="6"/>
    <x v="1"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52"/>
    <n v="95"/>
    <s v="Ohio"/>
    <x v="9"/>
    <x v="6"/>
    <x v="6"/>
    <x v="1"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x v="0"/>
    <n v="11"/>
    <x v="0"/>
    <s v="36"/>
    <s v="113"/>
    <s v="Lease"/>
    <s v="04"/>
    <s v="Bus Park &amp; Ride Lot"/>
    <m/>
    <m/>
    <n v="1"/>
    <x v="0"/>
    <s v="1"/>
    <m/>
    <s v="3"/>
    <m/>
    <s v="6"/>
    <s v="0"/>
    <s v="4"/>
  </r>
  <r>
    <s v="OH95X159"/>
    <n v="95"/>
    <s v="Ohio"/>
    <x v="9"/>
    <x v="6"/>
    <x v="6"/>
    <x v="1"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H95X162"/>
    <n v="95"/>
    <s v="Ohio"/>
    <x v="9"/>
    <x v="6"/>
    <x v="6"/>
    <x v="1"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H95X166"/>
    <n v="95"/>
    <s v="Ohio"/>
    <x v="9"/>
    <x v="6"/>
    <x v="6"/>
    <x v="1"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OH95X168"/>
    <n v="95"/>
    <s v="Ohio"/>
    <x v="9"/>
    <x v="6"/>
    <x v="6"/>
    <x v="1"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H95X172"/>
    <n v="95"/>
    <s v="Ohio"/>
    <x v="9"/>
    <x v="6"/>
    <x v="6"/>
    <x v="1"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5X172"/>
    <n v="95"/>
    <s v="Ohio"/>
    <x v="9"/>
    <x v="6"/>
    <x v="6"/>
    <x v="1"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H95X172"/>
    <n v="95"/>
    <s v="Ohio"/>
    <x v="9"/>
    <x v="6"/>
    <x v="6"/>
    <x v="1"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H95X177"/>
    <n v="95"/>
    <s v="Ohio"/>
    <x v="9"/>
    <x v="6"/>
    <x v="6"/>
    <x v="1"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5X177"/>
    <n v="95"/>
    <s v="Ohio"/>
    <x v="9"/>
    <x v="6"/>
    <x v="6"/>
    <x v="1"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H95X180"/>
    <n v="95"/>
    <s v="Ohio"/>
    <x v="9"/>
    <x v="6"/>
    <x v="6"/>
    <x v="1"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OH95X182"/>
    <n v="95"/>
    <s v="Ohio"/>
    <x v="9"/>
    <x v="6"/>
    <x v="6"/>
    <x v="1"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83"/>
    <n v="95"/>
    <s v="Ohio"/>
    <x v="9"/>
    <x v="6"/>
    <x v="6"/>
    <x v="1"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84"/>
    <n v="95"/>
    <s v="Ohio"/>
    <x v="9"/>
    <x v="6"/>
    <x v="6"/>
    <x v="1"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85"/>
    <n v="95"/>
    <s v="Ohio"/>
    <x v="9"/>
    <x v="6"/>
    <x v="6"/>
    <x v="1"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86"/>
    <n v="95"/>
    <s v="Ohio"/>
    <x v="9"/>
    <x v="6"/>
    <x v="6"/>
    <x v="1"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x v="0"/>
    <n v="11"/>
    <x v="0"/>
    <s v="32"/>
    <s v="113"/>
    <s v="Acquisition"/>
    <s v="04"/>
    <s v="Park and Ride Lot"/>
    <m/>
    <m/>
    <n v="1"/>
    <x v="0"/>
    <s v="1"/>
    <m/>
    <s v="3"/>
    <m/>
    <s v="2"/>
    <s v="0"/>
    <s v="4"/>
  </r>
  <r>
    <s v="OH95X187"/>
    <n v="95"/>
    <s v="Ohio"/>
    <x v="9"/>
    <x v="6"/>
    <x v="6"/>
    <x v="1"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88"/>
    <n v="95"/>
    <s v="Ohio"/>
    <x v="9"/>
    <x v="6"/>
    <x v="6"/>
    <x v="1"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5X188"/>
    <n v="95"/>
    <s v="Ohio"/>
    <x v="9"/>
    <x v="6"/>
    <x v="6"/>
    <x v="1"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5X188"/>
    <n v="95"/>
    <s v="Ohio"/>
    <x v="9"/>
    <x v="6"/>
    <x v="6"/>
    <x v="1"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88"/>
    <n v="95"/>
    <s v="Ohio"/>
    <x v="9"/>
    <x v="6"/>
    <x v="6"/>
    <x v="1"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H95X189"/>
    <n v="95"/>
    <s v="Ohio"/>
    <x v="9"/>
    <x v="6"/>
    <x v="6"/>
    <x v="1"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90"/>
    <n v="95"/>
    <s v="Ohio"/>
    <x v="9"/>
    <x v="6"/>
    <x v="6"/>
    <x v="1"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91"/>
    <n v="95"/>
    <s v="Ohio"/>
    <x v="9"/>
    <x v="6"/>
    <x v="6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92"/>
    <n v="95"/>
    <s v="Ohio"/>
    <x v="9"/>
    <x v="6"/>
    <x v="6"/>
    <x v="1"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H95X192"/>
    <n v="95"/>
    <s v="Ohio"/>
    <x v="9"/>
    <x v="6"/>
    <x v="6"/>
    <x v="1"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H95X192"/>
    <n v="95"/>
    <s v="Ohio"/>
    <x v="9"/>
    <x v="6"/>
    <x v="6"/>
    <x v="1"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193"/>
    <n v="95"/>
    <s v="Ohio"/>
    <x v="9"/>
    <x v="6"/>
    <x v="6"/>
    <x v="1"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OH95X194"/>
    <n v="95"/>
    <s v="Ohio"/>
    <x v="9"/>
    <x v="6"/>
    <x v="6"/>
    <x v="1"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OH95X195"/>
    <n v="95"/>
    <s v="Ohio"/>
    <x v="9"/>
    <x v="6"/>
    <x v="6"/>
    <x v="1"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96"/>
    <n v="95"/>
    <s v="Ohio"/>
    <x v="9"/>
    <x v="6"/>
    <x v="6"/>
    <x v="1"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5X197"/>
    <n v="95"/>
    <s v="Ohio"/>
    <x v="9"/>
    <x v="6"/>
    <x v="6"/>
    <x v="1"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H95X198"/>
    <n v="95"/>
    <s v="Ohio"/>
    <x v="9"/>
    <x v="6"/>
    <x v="6"/>
    <x v="1"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5X199"/>
    <n v="95"/>
    <s v="Ohio"/>
    <x v="9"/>
    <x v="6"/>
    <x v="6"/>
    <x v="1"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H95X199"/>
    <n v="95"/>
    <s v="Ohio"/>
    <x v="9"/>
    <x v="6"/>
    <x v="6"/>
    <x v="1"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200"/>
    <n v="95"/>
    <s v="Ohio"/>
    <x v="9"/>
    <x v="6"/>
    <x v="6"/>
    <x v="1"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H95X200"/>
    <n v="95"/>
    <s v="Ohio"/>
    <x v="9"/>
    <x v="6"/>
    <x v="6"/>
    <x v="1"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201"/>
    <n v="95"/>
    <s v="Ohio"/>
    <x v="9"/>
    <x v="6"/>
    <x v="6"/>
    <x v="1"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H95X201"/>
    <n v="95"/>
    <s v="Ohio"/>
    <x v="9"/>
    <x v="6"/>
    <x v="6"/>
    <x v="1"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OH95X201"/>
    <n v="95"/>
    <s v="Ohio"/>
    <x v="9"/>
    <x v="6"/>
    <x v="6"/>
    <x v="1"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H95X202"/>
    <n v="95"/>
    <s v="Ohio"/>
    <x v="9"/>
    <x v="6"/>
    <x v="6"/>
    <x v="1"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OH95X204"/>
    <n v="95"/>
    <s v="Ohio"/>
    <x v="9"/>
    <x v="6"/>
    <x v="6"/>
    <x v="1"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K040026"/>
    <n v="4"/>
    <s v="Oklahoma"/>
    <x v="13"/>
    <x v="0"/>
    <x v="4"/>
    <x v="0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K040026"/>
    <n v="4"/>
    <s v="Oklahoma"/>
    <x v="13"/>
    <x v="0"/>
    <x v="4"/>
    <x v="0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K040026"/>
    <n v="4"/>
    <s v="Oklahoma"/>
    <x v="13"/>
    <x v="0"/>
    <x v="4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K040026"/>
    <n v="4"/>
    <s v="Oklahoma"/>
    <x v="13"/>
    <x v="0"/>
    <x v="4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09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x v="0"/>
    <n v="11"/>
    <x v="0"/>
    <s v="94"/>
    <s v="119"/>
    <s v="Rehab / Renovation"/>
    <s v="05"/>
    <s v="Ped. Access / Walkways"/>
    <m/>
    <m/>
    <n v="1"/>
    <x v="0"/>
    <s v="1"/>
    <m/>
    <s v="9"/>
    <m/>
    <s v="4"/>
    <s v="0"/>
    <s v="5"/>
  </r>
  <r>
    <s v="OK16X011"/>
    <n v="16"/>
    <s v="Oklahoma"/>
    <x v="1"/>
    <x v="1"/>
    <x v="1"/>
    <x v="1"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6X012"/>
    <n v="16"/>
    <s v="Oklahoma"/>
    <x v="1"/>
    <x v="1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OK18X097"/>
    <n v="18"/>
    <s v="Oklahoma"/>
    <x v="2"/>
    <x v="2"/>
    <x v="2"/>
    <x v="1"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OK18X100"/>
    <n v="18"/>
    <s v="Oklahoma"/>
    <x v="2"/>
    <x v="2"/>
    <x v="2"/>
    <x v="1"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1"/>
    <n v="18"/>
    <s v="Oklahoma"/>
    <x v="2"/>
    <x v="2"/>
    <x v="2"/>
    <x v="1"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2"/>
    <n v="18"/>
    <s v="Oklahoma"/>
    <x v="2"/>
    <x v="2"/>
    <x v="2"/>
    <x v="1"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3"/>
    <n v="18"/>
    <s v="Oklahoma"/>
    <x v="2"/>
    <x v="2"/>
    <x v="2"/>
    <x v="1"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OK18X103"/>
    <n v="18"/>
    <s v="Oklahoma"/>
    <x v="2"/>
    <x v="2"/>
    <x v="2"/>
    <x v="1"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K18X103"/>
    <n v="18"/>
    <s v="Oklahoma"/>
    <x v="2"/>
    <x v="2"/>
    <x v="2"/>
    <x v="1"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K18X103"/>
    <n v="18"/>
    <s v="Oklahoma"/>
    <x v="2"/>
    <x v="2"/>
    <x v="2"/>
    <x v="1"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K18X103"/>
    <n v="18"/>
    <s v="Oklahoma"/>
    <x v="2"/>
    <x v="2"/>
    <x v="2"/>
    <x v="1"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4"/>
    <n v="18"/>
    <s v="Oklahoma"/>
    <x v="2"/>
    <x v="2"/>
    <x v="2"/>
    <x v="1"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5"/>
    <n v="18"/>
    <s v="Oklahoma"/>
    <x v="2"/>
    <x v="2"/>
    <x v="2"/>
    <x v="1"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K18X105"/>
    <n v="18"/>
    <s v="Oklahoma"/>
    <x v="2"/>
    <x v="2"/>
    <x v="2"/>
    <x v="1"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OK18X105"/>
    <n v="18"/>
    <s v="Oklahoma"/>
    <x v="2"/>
    <x v="2"/>
    <x v="2"/>
    <x v="1"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8X105"/>
    <n v="18"/>
    <s v="Oklahoma"/>
    <x v="2"/>
    <x v="2"/>
    <x v="2"/>
    <x v="1"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5"/>
    <n v="18"/>
    <s v="Oklahoma"/>
    <x v="2"/>
    <x v="2"/>
    <x v="2"/>
    <x v="1"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K18X106"/>
    <n v="18"/>
    <s v="Oklahoma"/>
    <x v="2"/>
    <x v="2"/>
    <x v="2"/>
    <x v="1"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7"/>
    <n v="18"/>
    <s v="Oklahoma"/>
    <x v="2"/>
    <x v="2"/>
    <x v="2"/>
    <x v="1"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OK18X107"/>
    <n v="18"/>
    <s v="Oklahoma"/>
    <x v="2"/>
    <x v="2"/>
    <x v="2"/>
    <x v="1"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K18X107"/>
    <n v="18"/>
    <s v="Oklahoma"/>
    <x v="2"/>
    <x v="2"/>
    <x v="2"/>
    <x v="1"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OK18X108"/>
    <n v="18"/>
    <s v="Oklahoma"/>
    <x v="2"/>
    <x v="2"/>
    <x v="2"/>
    <x v="1"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OK18X109"/>
    <n v="18"/>
    <s v="Oklahoma"/>
    <x v="2"/>
    <x v="2"/>
    <x v="2"/>
    <x v="1"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K18X109"/>
    <n v="18"/>
    <s v="Oklahoma"/>
    <x v="2"/>
    <x v="2"/>
    <x v="2"/>
    <x v="1"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10"/>
    <n v="18"/>
    <s v="Oklahoma"/>
    <x v="2"/>
    <x v="2"/>
    <x v="2"/>
    <x v="1"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18X111"/>
    <n v="18"/>
    <s v="Oklahoma"/>
    <x v="2"/>
    <x v="2"/>
    <x v="2"/>
    <x v="1"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K18X111"/>
    <n v="18"/>
    <s v="Oklahoma"/>
    <x v="2"/>
    <x v="2"/>
    <x v="2"/>
    <x v="1"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OK647001"/>
    <n v="64"/>
    <s v="Oklahoma"/>
    <x v="16"/>
    <x v="11"/>
    <x v="12"/>
    <x v="1"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OK800024"/>
    <n v="80"/>
    <s v="Oklahoma"/>
    <x v="25"/>
    <x v="13"/>
    <x v="14"/>
    <x v="1"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x v="5"/>
    <n v="11"/>
    <x v="0"/>
    <s v="46"/>
    <s v="114"/>
    <s v="Lease"/>
    <s v="01"/>
    <s v="Admin/Maint Facility"/>
    <m/>
    <m/>
    <n v="1"/>
    <x v="0"/>
    <s v="1"/>
    <m/>
    <s v="4"/>
    <m/>
    <s v="6"/>
    <s v="0"/>
    <s v="1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x v="0"/>
    <n v="11"/>
    <x v="0"/>
    <s v="71"/>
    <s v="117"/>
    <s v="3rd party Contract"/>
    <s v="07"/>
    <s v="3rd party Contract"/>
    <m/>
    <m/>
    <n v="1"/>
    <x v="0"/>
    <s v="1"/>
    <m/>
    <s v="7"/>
    <m/>
    <s v="1"/>
    <s v="0"/>
    <s v="7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OK90X122"/>
    <n v="90"/>
    <s v="Oklahoma"/>
    <x v="8"/>
    <x v="6"/>
    <x v="6"/>
    <x v="1"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K90X123"/>
    <n v="90"/>
    <s v="Oklahoma"/>
    <x v="8"/>
    <x v="6"/>
    <x v="6"/>
    <x v="1"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K90X124"/>
    <n v="90"/>
    <s v="Oklahoma"/>
    <x v="8"/>
    <x v="6"/>
    <x v="6"/>
    <x v="1"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OK90X124"/>
    <n v="90"/>
    <s v="Oklahoma"/>
    <x v="8"/>
    <x v="6"/>
    <x v="6"/>
    <x v="1"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K90X124"/>
    <n v="90"/>
    <s v="Oklahoma"/>
    <x v="8"/>
    <x v="6"/>
    <x v="6"/>
    <x v="1"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K90X124"/>
    <n v="90"/>
    <s v="Oklahoma"/>
    <x v="8"/>
    <x v="6"/>
    <x v="6"/>
    <x v="1"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K90X124"/>
    <n v="90"/>
    <s v="Oklahoma"/>
    <x v="8"/>
    <x v="6"/>
    <x v="6"/>
    <x v="1"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K90X124"/>
    <n v="90"/>
    <s v="Oklahoma"/>
    <x v="8"/>
    <x v="6"/>
    <x v="6"/>
    <x v="1"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OK90X125"/>
    <n v="90"/>
    <s v="Oklahoma"/>
    <x v="8"/>
    <x v="6"/>
    <x v="6"/>
    <x v="1"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K90X125"/>
    <n v="90"/>
    <s v="Oklahoma"/>
    <x v="8"/>
    <x v="6"/>
    <x v="6"/>
    <x v="1"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K90X125"/>
    <n v="90"/>
    <s v="Oklahoma"/>
    <x v="8"/>
    <x v="6"/>
    <x v="6"/>
    <x v="1"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K90X125"/>
    <n v="90"/>
    <s v="Oklahoma"/>
    <x v="8"/>
    <x v="6"/>
    <x v="6"/>
    <x v="1"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70"/>
    <s v="EP"/>
    <s v="ELECTRIC TRACKLESS TROLLEY"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OR030126"/>
    <n v="3"/>
    <s v="Oregon"/>
    <x v="0"/>
    <x v="0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OR030127"/>
    <n v="3"/>
    <s v="Oregon"/>
    <x v="0"/>
    <x v="0"/>
    <x v="0"/>
    <x v="0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OR030128"/>
    <n v="3"/>
    <s v="Oregon"/>
    <x v="0"/>
    <x v="0"/>
    <x v="0"/>
    <x v="0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70"/>
    <s v="HE"/>
    <s v="HYBRID ELECTRIC - DIESEL"/>
    <s v="N"/>
    <s v="1313"/>
    <x v="7"/>
    <n v="13"/>
    <x v="5"/>
    <s v="13"/>
    <s v="131"/>
    <s v="Purchase - Expansion"/>
    <s v="06"/>
    <s v="Bus Articulated"/>
    <m/>
    <s v="Bus Articulated"/>
    <n v="1"/>
    <x v="0"/>
    <s v="3"/>
    <m/>
    <s v="1"/>
    <m/>
    <s v="3"/>
    <s v="0"/>
    <s v="6"/>
  </r>
  <r>
    <s v="OR030128"/>
    <n v="3"/>
    <s v="Oregon"/>
    <x v="0"/>
    <x v="0"/>
    <x v="0"/>
    <x v="0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OR040047"/>
    <n v="4"/>
    <s v="Oregon"/>
    <x v="13"/>
    <x v="0"/>
    <x v="4"/>
    <x v="0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R040047"/>
    <n v="4"/>
    <s v="Oregon"/>
    <x v="13"/>
    <x v="0"/>
    <x v="4"/>
    <x v="0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040047"/>
    <n v="4"/>
    <s v="Oregon"/>
    <x v="13"/>
    <x v="0"/>
    <x v="4"/>
    <x v="0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040048"/>
    <n v="4"/>
    <s v="Oregon"/>
    <x v="13"/>
    <x v="0"/>
    <x v="4"/>
    <x v="0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x v="7"/>
    <n v="13"/>
    <x v="5"/>
    <s v="13"/>
    <s v="131"/>
    <s v="Purchase - Expansion"/>
    <s v="06"/>
    <s v="Bus Articulated"/>
    <m/>
    <s v="Bus Articulated"/>
    <n v="1"/>
    <x v="0"/>
    <s v="3"/>
    <m/>
    <s v="1"/>
    <m/>
    <s v="3"/>
    <s v="0"/>
    <s v="6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6X040"/>
    <n v="16"/>
    <s v="Oregon"/>
    <x v="1"/>
    <x v="1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6X042"/>
    <n v="16"/>
    <s v="Oregon"/>
    <x v="1"/>
    <x v="1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6X044"/>
    <n v="16"/>
    <s v="Oregon"/>
    <x v="1"/>
    <x v="1"/>
    <x v="1"/>
    <x v="1"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6X045"/>
    <n v="16"/>
    <s v="Oregon"/>
    <x v="1"/>
    <x v="1"/>
    <x v="1"/>
    <x v="1"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6X046"/>
    <n v="16"/>
    <s v="Oregon"/>
    <x v="1"/>
    <x v="1"/>
    <x v="1"/>
    <x v="1"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x v="5"/>
    <n v="11"/>
    <x v="0"/>
    <s v="42"/>
    <s v="114"/>
    <s v="Acquisition"/>
    <s v="42"/>
    <s v="Exclusive Bicycles Facility"/>
    <m/>
    <m/>
    <n v="1"/>
    <x v="0"/>
    <s v="1"/>
    <m/>
    <s v="4"/>
    <m/>
    <s v="2"/>
    <s v="4"/>
    <s v="2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OR18X042"/>
    <n v="18"/>
    <s v="Oregon"/>
    <x v="2"/>
    <x v="2"/>
    <x v="2"/>
    <x v="1"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OR18X051"/>
    <n v="18"/>
    <s v="Oregon"/>
    <x v="2"/>
    <x v="2"/>
    <x v="2"/>
    <x v="1"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OR18X053"/>
    <n v="18"/>
    <s v="Oregon"/>
    <x v="2"/>
    <x v="2"/>
    <x v="2"/>
    <x v="1"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OR18X058"/>
    <n v="18"/>
    <s v="Oregon"/>
    <x v="2"/>
    <x v="2"/>
    <x v="2"/>
    <x v="1"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OR20X005"/>
    <n v="20"/>
    <s v="Oregon"/>
    <x v="19"/>
    <x v="14"/>
    <x v="15"/>
    <x v="1"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R20X005"/>
    <n v="20"/>
    <s v="Oregon"/>
    <x v="19"/>
    <x v="14"/>
    <x v="15"/>
    <x v="1"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OR20X005"/>
    <n v="20"/>
    <s v="Oregon"/>
    <x v="19"/>
    <x v="14"/>
    <x v="15"/>
    <x v="1"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OR20X005"/>
    <n v="20"/>
    <s v="Oregon"/>
    <x v="19"/>
    <x v="14"/>
    <x v="15"/>
    <x v="1"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OR267012"/>
    <n v="26"/>
    <s v="Oregon"/>
    <x v="3"/>
    <x v="3"/>
    <x v="3"/>
    <x v="1"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OR340001"/>
    <n v="34"/>
    <s v="Oregon"/>
    <x v="4"/>
    <x v="4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OR340001"/>
    <n v="34"/>
    <s v="Oregon"/>
    <x v="4"/>
    <x v="4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OR340001"/>
    <n v="34"/>
    <s v="Oregon"/>
    <x v="4"/>
    <x v="4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OR340002"/>
    <n v="34"/>
    <s v="Oregon"/>
    <x v="4"/>
    <x v="4"/>
    <x v="4"/>
    <x v="0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340003"/>
    <n v="34"/>
    <s v="Oregon"/>
    <x v="4"/>
    <x v="4"/>
    <x v="4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R340004"/>
    <n v="34"/>
    <s v="Oregon"/>
    <x v="4"/>
    <x v="4"/>
    <x v="4"/>
    <x v="0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R340004"/>
    <n v="34"/>
    <s v="Oregon"/>
    <x v="4"/>
    <x v="4"/>
    <x v="4"/>
    <x v="0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R390008"/>
    <n v="39"/>
    <s v="Oregon"/>
    <x v="30"/>
    <x v="4"/>
    <x v="23"/>
    <x v="1"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OR390008"/>
    <n v="39"/>
    <s v="Oregon"/>
    <x v="30"/>
    <x v="4"/>
    <x v="23"/>
    <x v="1"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OR430005"/>
    <n v="43"/>
    <s v="Oregon"/>
    <x v="21"/>
    <x v="16"/>
    <x v="17"/>
    <x v="1"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1"/>
    <n v="44"/>
    <s v="Oregon"/>
    <x v="20"/>
    <x v="15"/>
    <x v="16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1"/>
    <n v="44"/>
    <s v="Oregon"/>
    <x v="20"/>
    <x v="15"/>
    <x v="16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2"/>
    <n v="44"/>
    <s v="Oregon"/>
    <x v="20"/>
    <x v="15"/>
    <x v="16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2"/>
    <n v="44"/>
    <s v="Oregon"/>
    <x v="20"/>
    <x v="15"/>
    <x v="16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3"/>
    <n v="44"/>
    <s v="Oregon"/>
    <x v="20"/>
    <x v="15"/>
    <x v="16"/>
    <x v="1"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4"/>
    <n v="44"/>
    <s v="Oregon"/>
    <x v="20"/>
    <x v="15"/>
    <x v="16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45004"/>
    <n v="44"/>
    <s v="Oregon"/>
    <x v="20"/>
    <x v="15"/>
    <x v="16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495001"/>
    <n v="49"/>
    <s v="Oregon"/>
    <x v="22"/>
    <x v="15"/>
    <x v="16"/>
    <x v="1"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540001"/>
    <n v="54"/>
    <s v="Oregon"/>
    <x v="5"/>
    <x v="5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R65X012"/>
    <n v="65"/>
    <s v="Oregon"/>
    <x v="6"/>
    <x v="1"/>
    <x v="1"/>
    <x v="1"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R85X003"/>
    <n v="85"/>
    <s v="Oregon"/>
    <x v="7"/>
    <x v="2"/>
    <x v="2"/>
    <x v="1"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OR85X003"/>
    <n v="85"/>
    <s v="Oregon"/>
    <x v="7"/>
    <x v="2"/>
    <x v="2"/>
    <x v="1"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x v="0"/>
    <n v="11"/>
    <x v="0"/>
    <s v="33"/>
    <s v="113"/>
    <s v="Construction"/>
    <s v="11"/>
    <s v="Terminal, intermodal (intercity bus)"/>
    <m/>
    <m/>
    <n v="1"/>
    <x v="0"/>
    <s v="1"/>
    <m/>
    <s v="3"/>
    <m/>
    <s v="3"/>
    <s v="1"/>
    <s v="1"/>
  </r>
  <r>
    <s v="OR85X003"/>
    <n v="85"/>
    <s v="Oregon"/>
    <x v="7"/>
    <x v="2"/>
    <x v="2"/>
    <x v="1"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OR85X003"/>
    <n v="85"/>
    <s v="Oregon"/>
    <x v="7"/>
    <x v="2"/>
    <x v="2"/>
    <x v="1"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OR85X004"/>
    <n v="85"/>
    <s v="Oregon"/>
    <x v="7"/>
    <x v="2"/>
    <x v="2"/>
    <x v="1"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OR85X005"/>
    <n v="85"/>
    <s v="Oregon"/>
    <x v="7"/>
    <x v="2"/>
    <x v="2"/>
    <x v="1"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R85X005"/>
    <n v="85"/>
    <s v="Oregon"/>
    <x v="7"/>
    <x v="2"/>
    <x v="2"/>
    <x v="1"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90X166"/>
    <n v="90"/>
    <s v="Oregon"/>
    <x v="8"/>
    <x v="6"/>
    <x v="6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x v="4"/>
    <s v="12"/>
    <x v="3"/>
    <s v="94"/>
    <s v="129"/>
    <s v="Rehab / Renovation"/>
    <s v="06"/>
    <s v="Bicycle Access, Facilities &amp; Equipment on Buses"/>
    <m/>
    <m/>
    <s v="1"/>
    <x v="0"/>
    <s v="2"/>
    <m/>
    <s v="9"/>
    <m/>
    <s v="4"/>
    <s v="0"/>
    <s v="6"/>
  </r>
  <r>
    <s v="OR90X166"/>
    <n v="90"/>
    <s v="Oregon"/>
    <x v="8"/>
    <x v="6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50% Federal Share"/>
    <m/>
    <m/>
    <n v="1"/>
    <x v="0"/>
    <s v="1"/>
    <m/>
    <s v="7"/>
    <m/>
    <s v="A"/>
    <s v="0"/>
    <s v="0"/>
  </r>
  <r>
    <s v="OR90X166"/>
    <n v="90"/>
    <s v="Oregon"/>
    <x v="8"/>
    <x v="6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66"/>
    <n v="90"/>
    <s v="Oregon"/>
    <x v="8"/>
    <x v="6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66"/>
    <n v="90"/>
    <s v="Oregon"/>
    <x v="8"/>
    <x v="6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90X166"/>
    <n v="90"/>
    <s v="Oregon"/>
    <x v="8"/>
    <x v="6"/>
    <x v="6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x v="4"/>
    <n v="12"/>
    <x v="3"/>
    <s v="94"/>
    <s v="129"/>
    <s v="Rehab / Renovation"/>
    <s v="06"/>
    <s v="Bicycle Access, Facilities &amp; Equipment on Buses"/>
    <m/>
    <m/>
    <n v="1"/>
    <x v="0"/>
    <s v="2"/>
    <m/>
    <s v="9"/>
    <m/>
    <s v="4"/>
    <s v="0"/>
    <s v="6"/>
  </r>
  <r>
    <s v="OR90X171"/>
    <n v="90"/>
    <s v="Oregon"/>
    <x v="8"/>
    <x v="6"/>
    <x v="6"/>
    <x v="1"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OR90X171"/>
    <n v="90"/>
    <s v="Oregon"/>
    <x v="8"/>
    <x v="6"/>
    <x v="6"/>
    <x v="1"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75"/>
    <n v="90"/>
    <s v="Oregon"/>
    <x v="8"/>
    <x v="6"/>
    <x v="6"/>
    <x v="1"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R90X179"/>
    <n v="90"/>
    <s v="Oregon"/>
    <x v="8"/>
    <x v="6"/>
    <x v="6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OR90X180"/>
    <n v="90"/>
    <s v="Oregon"/>
    <x v="8"/>
    <x v="6"/>
    <x v="6"/>
    <x v="1"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81"/>
    <n v="90"/>
    <s v="Oregon"/>
    <x v="8"/>
    <x v="6"/>
    <x v="6"/>
    <x v="1"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OR90X184"/>
    <n v="90"/>
    <s v="Oregon"/>
    <x v="8"/>
    <x v="6"/>
    <x v="6"/>
    <x v="1"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84"/>
    <n v="90"/>
    <s v="Oregon"/>
    <x v="8"/>
    <x v="6"/>
    <x v="6"/>
    <x v="1"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R90X184"/>
    <n v="90"/>
    <s v="Oregon"/>
    <x v="8"/>
    <x v="6"/>
    <x v="6"/>
    <x v="1"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85"/>
    <n v="90"/>
    <s v="Oregon"/>
    <x v="8"/>
    <x v="6"/>
    <x v="6"/>
    <x v="1"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85"/>
    <n v="90"/>
    <s v="Oregon"/>
    <x v="8"/>
    <x v="6"/>
    <x v="6"/>
    <x v="1"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85"/>
    <n v="90"/>
    <s v="Oregon"/>
    <x v="8"/>
    <x v="6"/>
    <x v="6"/>
    <x v="1"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x v="0"/>
    <n v="11"/>
    <x v="0"/>
    <s v="91"/>
    <s v="119"/>
    <s v="Engineering and Design"/>
    <s v="09"/>
    <s v="Enhanced ADA Access"/>
    <m/>
    <m/>
    <n v="1"/>
    <x v="0"/>
    <s v="1"/>
    <m/>
    <s v="9"/>
    <m/>
    <s v="1"/>
    <s v="0"/>
    <s v="9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OR90X186"/>
    <n v="90"/>
    <s v="Oregon"/>
    <x v="8"/>
    <x v="6"/>
    <x v="6"/>
    <x v="1"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OR95X031"/>
    <n v="95"/>
    <s v="Oregon"/>
    <x v="9"/>
    <x v="6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OR95X031"/>
    <n v="95"/>
    <s v="Oregon"/>
    <x v="9"/>
    <x v="6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OR95X031"/>
    <n v="95"/>
    <s v="Oregon"/>
    <x v="9"/>
    <x v="6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OR95X038"/>
    <n v="95"/>
    <s v="Oregon"/>
    <x v="9"/>
    <x v="6"/>
    <x v="6"/>
    <x v="1"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OR95X043"/>
    <n v="95"/>
    <s v="Oregon"/>
    <x v="9"/>
    <x v="6"/>
    <x v="6"/>
    <x v="1"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OR95X043"/>
    <n v="95"/>
    <s v="Oregon"/>
    <x v="9"/>
    <x v="6"/>
    <x v="6"/>
    <x v="1"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OR95X046"/>
    <n v="95"/>
    <s v="Oregon"/>
    <x v="9"/>
    <x v="6"/>
    <x v="6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R95X046"/>
    <n v="95"/>
    <s v="Oregon"/>
    <x v="9"/>
    <x v="6"/>
    <x v="6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R95X051"/>
    <n v="95"/>
    <s v="Oregon"/>
    <x v="9"/>
    <x v="6"/>
    <x v="6"/>
    <x v="1"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95X051"/>
    <n v="95"/>
    <s v="Oregon"/>
    <x v="9"/>
    <x v="6"/>
    <x v="6"/>
    <x v="1"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95X051"/>
    <n v="95"/>
    <s v="Oregon"/>
    <x v="9"/>
    <x v="6"/>
    <x v="6"/>
    <x v="1"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OR95X053"/>
    <n v="95"/>
    <s v="Oregon"/>
    <x v="9"/>
    <x v="6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95X053"/>
    <n v="95"/>
    <s v="Oregon"/>
    <x v="9"/>
    <x v="6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95X053"/>
    <n v="95"/>
    <s v="Oregon"/>
    <x v="9"/>
    <x v="6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x v="7"/>
    <n v="13"/>
    <x v="5"/>
    <s v="7M"/>
    <s v="137"/>
    <s v="Debt Service Reserve"/>
    <s v="00"/>
    <s v="Debt Service Reserve"/>
    <m/>
    <m/>
    <n v="1"/>
    <x v="0"/>
    <s v="3"/>
    <m/>
    <s v="7"/>
    <m/>
    <s v="M"/>
    <s v="0"/>
    <s v="0"/>
  </r>
  <r>
    <s v="OR95X053"/>
    <n v="95"/>
    <s v="Oregon"/>
    <x v="9"/>
    <x v="6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x v="7"/>
    <n v="13"/>
    <x v="5"/>
    <s v="7M"/>
    <s v="137"/>
    <s v="Debt Service Reserve"/>
    <s v="00"/>
    <s v="Debt Service Reserve"/>
    <m/>
    <m/>
    <n v="1"/>
    <x v="0"/>
    <s v="3"/>
    <m/>
    <s v="7"/>
    <m/>
    <s v="M"/>
    <s v="0"/>
    <s v="0"/>
  </r>
  <r>
    <s v="OR95X053"/>
    <n v="95"/>
    <s v="Oregon"/>
    <x v="9"/>
    <x v="6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x v="7"/>
    <n v="13"/>
    <x v="5"/>
    <s v="7M"/>
    <s v="137"/>
    <s v="Debt Service Reserve"/>
    <s v="00"/>
    <s v="Debt Service Reserve"/>
    <m/>
    <m/>
    <n v="1"/>
    <x v="0"/>
    <s v="3"/>
    <m/>
    <s v="7"/>
    <m/>
    <s v="M"/>
    <s v="0"/>
    <s v="0"/>
  </r>
  <r>
    <s v="OR95X054"/>
    <n v="95"/>
    <s v="Oregon"/>
    <x v="9"/>
    <x v="6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5X054"/>
    <n v="95"/>
    <s v="Oregon"/>
    <x v="9"/>
    <x v="6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95X054"/>
    <n v="95"/>
    <s v="Oregon"/>
    <x v="9"/>
    <x v="6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95X054"/>
    <n v="95"/>
    <s v="Oregon"/>
    <x v="9"/>
    <x v="6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OR95X054"/>
    <n v="95"/>
    <s v="Oregon"/>
    <x v="9"/>
    <x v="6"/>
    <x v="6"/>
    <x v="1"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x v="4"/>
    <n v="12"/>
    <x v="3"/>
    <s v="93"/>
    <s v="129"/>
    <s v="Construction"/>
    <s v="06"/>
    <s v="Bicycle Access, Facilities &amp; Equipment on Buses"/>
    <m/>
    <m/>
    <n v="1"/>
    <x v="0"/>
    <s v="2"/>
    <m/>
    <s v="9"/>
    <m/>
    <s v="3"/>
    <s v="0"/>
    <s v="6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OR95X055"/>
    <n v="95"/>
    <s v="Oregon"/>
    <x v="9"/>
    <x v="6"/>
    <x v="6"/>
    <x v="1"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OR95X058"/>
    <n v="95"/>
    <s v="Oregon"/>
    <x v="9"/>
    <x v="6"/>
    <x v="6"/>
    <x v="1"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OR95X058"/>
    <n v="95"/>
    <s v="Oregon"/>
    <x v="9"/>
    <x v="6"/>
    <x v="6"/>
    <x v="1"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OR95X058"/>
    <n v="95"/>
    <s v="Oregon"/>
    <x v="9"/>
    <x v="6"/>
    <x v="6"/>
    <x v="1"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OR95X060"/>
    <n v="95"/>
    <s v="Oregon"/>
    <x v="9"/>
    <x v="6"/>
    <x v="6"/>
    <x v="1"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R95X062"/>
    <n v="95"/>
    <s v="Oregon"/>
    <x v="9"/>
    <x v="6"/>
    <x v="6"/>
    <x v="1"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OR95X063"/>
    <n v="95"/>
    <s v="Oregon"/>
    <x v="9"/>
    <x v="6"/>
    <x v="6"/>
    <x v="1"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OR95X063"/>
    <n v="95"/>
    <s v="Oregon"/>
    <x v="9"/>
    <x v="6"/>
    <x v="6"/>
    <x v="1"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OR95X063"/>
    <n v="95"/>
    <s v="Oregon"/>
    <x v="9"/>
    <x v="6"/>
    <x v="6"/>
    <x v="1"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OR95X064"/>
    <n v="95"/>
    <s v="Oregon"/>
    <x v="9"/>
    <x v="6"/>
    <x v="6"/>
    <x v="1"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OR95X065"/>
    <n v="95"/>
    <s v="Oregon"/>
    <x v="9"/>
    <x v="6"/>
    <x v="6"/>
    <x v="1"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OR95X066"/>
    <n v="95"/>
    <s v="Oregon"/>
    <x v="9"/>
    <x v="6"/>
    <x v="6"/>
    <x v="1"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OR95X068"/>
    <n v="95"/>
    <s v="Oregon"/>
    <x v="9"/>
    <x v="6"/>
    <x v="6"/>
    <x v="1"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OR95X070"/>
    <n v="95"/>
    <s v="Oregon"/>
    <x v="9"/>
    <x v="6"/>
    <x v="6"/>
    <x v="1"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PA050085"/>
    <n v="5"/>
    <s v="Pennsylvania"/>
    <x v="10"/>
    <x v="0"/>
    <x v="7"/>
    <x v="0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PA050085"/>
    <n v="5"/>
    <s v="Pennsylvania"/>
    <x v="10"/>
    <x v="0"/>
    <x v="7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PA050085"/>
    <n v="5"/>
    <s v="Pennsylvania"/>
    <x v="10"/>
    <x v="0"/>
    <x v="7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6X040"/>
    <n v="16"/>
    <s v="Pennsylvania"/>
    <x v="1"/>
    <x v="1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18X034"/>
    <n v="18"/>
    <s v="Pennsylvania"/>
    <x v="2"/>
    <x v="2"/>
    <x v="2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18X035"/>
    <n v="18"/>
    <s v="Pennsylvania"/>
    <x v="2"/>
    <x v="2"/>
    <x v="2"/>
    <x v="1"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18X035"/>
    <n v="18"/>
    <s v="Pennsylvania"/>
    <x v="2"/>
    <x v="2"/>
    <x v="2"/>
    <x v="1"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18X035"/>
    <n v="18"/>
    <s v="Pennsylvania"/>
    <x v="2"/>
    <x v="2"/>
    <x v="2"/>
    <x v="1"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PA18X035"/>
    <n v="18"/>
    <s v="Pennsylvania"/>
    <x v="2"/>
    <x v="2"/>
    <x v="2"/>
    <x v="1"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x v="8"/>
    <n v="55"/>
    <x v="6"/>
    <s v="15"/>
    <s v="551"/>
    <s v="Personnel"/>
    <s v="00"/>
    <s v="Construction Work"/>
    <m/>
    <m/>
    <n v="5"/>
    <x v="3"/>
    <s v="5"/>
    <m/>
    <s v="1"/>
    <m/>
    <s v="5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PA247011"/>
    <n v="24"/>
    <s v="Pennsylvania"/>
    <x v="31"/>
    <x v="21"/>
    <x v="24"/>
    <x v="1"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x v="8"/>
    <n v="55"/>
    <x v="6"/>
    <s v="13"/>
    <s v="551"/>
    <s v="Personnel"/>
    <s v="00"/>
    <s v="Clerical"/>
    <m/>
    <m/>
    <n v="5"/>
    <x v="3"/>
    <s v="5"/>
    <m/>
    <s v="1"/>
    <m/>
    <s v="3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x v="8"/>
    <n v="55"/>
    <x v="6"/>
    <s v="15"/>
    <s v="551"/>
    <s v="Personnel"/>
    <s v="00"/>
    <s v="Construction Work"/>
    <m/>
    <m/>
    <n v="5"/>
    <x v="3"/>
    <s v="5"/>
    <m/>
    <s v="1"/>
    <m/>
    <s v="5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x v="8"/>
    <n v="55"/>
    <x v="6"/>
    <s v="30"/>
    <s v="553"/>
    <s v="Research Projects"/>
    <s v="00"/>
    <s v="Research Projects"/>
    <m/>
    <m/>
    <n v="5"/>
    <x v="3"/>
    <s v="5"/>
    <m/>
    <s v="3"/>
    <m/>
    <s v="0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x v="12"/>
    <n v="50"/>
    <x v="9"/>
    <s v="20"/>
    <s v="502"/>
    <s v="Management Training"/>
    <s v="00"/>
    <s v="Management Training"/>
    <m/>
    <m/>
    <n v="5"/>
    <x v="3"/>
    <s v="0"/>
    <m/>
    <s v="2"/>
    <m/>
    <s v="0"/>
    <s v="0"/>
    <s v="0"/>
  </r>
  <r>
    <s v="PA247012"/>
    <n v="24"/>
    <s v="Pennsylvania"/>
    <x v="31"/>
    <x v="21"/>
    <x v="24"/>
    <x v="1"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x v="8"/>
    <n v="55"/>
    <x v="6"/>
    <s v="81"/>
    <s v="558"/>
    <s v="Research Projects"/>
    <s v="00"/>
    <s v="Research Projects"/>
    <m/>
    <m/>
    <n v="5"/>
    <x v="3"/>
    <s v="5"/>
    <m/>
    <s v="8"/>
    <m/>
    <s v="1"/>
    <s v="0"/>
    <s v="0"/>
  </r>
  <r>
    <s v="PA271034"/>
    <n v="27"/>
    <s v="Pennsylvania"/>
    <x v="15"/>
    <x v="10"/>
    <x v="11"/>
    <x v="1"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PA271035"/>
    <n v="27"/>
    <s v="Pennsylvania"/>
    <x v="15"/>
    <x v="10"/>
    <x v="11"/>
    <x v="1"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PA271036"/>
    <n v="27"/>
    <s v="Pennsylvania"/>
    <x v="15"/>
    <x v="10"/>
    <x v="11"/>
    <x v="1"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PA271037"/>
    <n v="27"/>
    <s v="Pennsylvania"/>
    <x v="15"/>
    <x v="10"/>
    <x v="11"/>
    <x v="1"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PA274002"/>
    <n v="27"/>
    <s v="Pennsylvania"/>
    <x v="15"/>
    <x v="10"/>
    <x v="11"/>
    <x v="1"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4024"/>
    <n v="27"/>
    <s v="Pennsylvania"/>
    <x v="15"/>
    <x v="10"/>
    <x v="11"/>
    <x v="1"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4025"/>
    <n v="27"/>
    <s v="Pennsylvania"/>
    <x v="15"/>
    <x v="10"/>
    <x v="11"/>
    <x v="1"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4026"/>
    <n v="27"/>
    <s v="Pennsylvania"/>
    <x v="15"/>
    <x v="10"/>
    <x v="11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PA274026"/>
    <n v="27"/>
    <s v="Pennsylvania"/>
    <x v="15"/>
    <x v="10"/>
    <x v="11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PA274027"/>
    <n v="27"/>
    <s v="Pennsylvania"/>
    <x v="15"/>
    <x v="10"/>
    <x v="11"/>
    <x v="1"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PA274029"/>
    <n v="27"/>
    <s v="Pennsylvania"/>
    <x v="15"/>
    <x v="10"/>
    <x v="11"/>
    <x v="1"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4030"/>
    <n v="27"/>
    <s v="Pennsylvania"/>
    <x v="15"/>
    <x v="10"/>
    <x v="11"/>
    <x v="1"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4031"/>
    <n v="27"/>
    <s v="Pennsylvania"/>
    <x v="15"/>
    <x v="10"/>
    <x v="11"/>
    <x v="1"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4032"/>
    <n v="27"/>
    <s v="Pennsylvania"/>
    <x v="15"/>
    <x v="10"/>
    <x v="11"/>
    <x v="1"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4033"/>
    <n v="27"/>
    <s v="Pennsylvania"/>
    <x v="15"/>
    <x v="10"/>
    <x v="11"/>
    <x v="1"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4035"/>
    <n v="27"/>
    <s v="Pennsylvania"/>
    <x v="15"/>
    <x v="10"/>
    <x v="11"/>
    <x v="1"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4037"/>
    <n v="27"/>
    <s v="Pennsylvania"/>
    <x v="15"/>
    <x v="10"/>
    <x v="11"/>
    <x v="1"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PA274038"/>
    <n v="27"/>
    <s v="Pennsylvania"/>
    <x v="15"/>
    <x v="10"/>
    <x v="11"/>
    <x v="1"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275012"/>
    <n v="27"/>
    <s v="Pennsylvania"/>
    <x v="15"/>
    <x v="10"/>
    <x v="11"/>
    <x v="1"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1"/>
    <s v="PMO Reviews"/>
    <m/>
    <m/>
    <n v="5"/>
    <x v="3"/>
    <s v="1"/>
    <m/>
    <s v="0"/>
    <m/>
    <s v="5"/>
    <s v="0"/>
    <s v="1"/>
  </r>
  <r>
    <s v="PA275015"/>
    <n v="27"/>
    <s v="Pennsylvania"/>
    <x v="15"/>
    <x v="10"/>
    <x v="11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5015"/>
    <n v="27"/>
    <s v="Pennsylvania"/>
    <x v="15"/>
    <x v="10"/>
    <x v="11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6002"/>
    <n v="27"/>
    <s v="Pennsylvania"/>
    <x v="15"/>
    <x v="10"/>
    <x v="11"/>
    <x v="1"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PA278012"/>
    <n v="27"/>
    <s v="Pennsylvania"/>
    <x v="15"/>
    <x v="10"/>
    <x v="11"/>
    <x v="1"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278013"/>
    <n v="27"/>
    <s v="Pennsylvania"/>
    <x v="15"/>
    <x v="10"/>
    <x v="11"/>
    <x v="1"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278014"/>
    <n v="27"/>
    <s v="Pennsylvania"/>
    <x v="15"/>
    <x v="10"/>
    <x v="11"/>
    <x v="1"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278015"/>
    <n v="27"/>
    <s v="Pennsylvania"/>
    <x v="15"/>
    <x v="10"/>
    <x v="11"/>
    <x v="1"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278016"/>
    <n v="27"/>
    <s v="Pennsylvania"/>
    <x v="15"/>
    <x v="10"/>
    <x v="11"/>
    <x v="1"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278017"/>
    <n v="27"/>
    <s v="Pennsylvania"/>
    <x v="15"/>
    <x v="10"/>
    <x v="11"/>
    <x v="1"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278018"/>
    <n v="27"/>
    <s v="Pennsylvania"/>
    <x v="15"/>
    <x v="10"/>
    <x v="11"/>
    <x v="1"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x v="9"/>
    <n v="51"/>
    <x v="7"/>
    <s v="06"/>
    <s v="510"/>
    <s v="Civil Rights Reviews"/>
    <s v="00"/>
    <s v="Civil Rights Reviews"/>
    <m/>
    <m/>
    <n v="5"/>
    <x v="3"/>
    <s v="1"/>
    <m/>
    <s v="0"/>
    <m/>
    <s v="6"/>
    <s v="0"/>
    <s v="0"/>
  </r>
  <r>
    <s v="PA340007"/>
    <n v="34"/>
    <s v="Pennsylvania"/>
    <x v="4"/>
    <x v="4"/>
    <x v="4"/>
    <x v="0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340007"/>
    <n v="34"/>
    <s v="Pennsylvania"/>
    <x v="4"/>
    <x v="4"/>
    <x v="4"/>
    <x v="0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x v="0"/>
    <n v="11"/>
    <x v="0"/>
    <s v="36"/>
    <s v="113"/>
    <s v="Lease"/>
    <s v="03"/>
    <s v="Terminal, Intermodal (Transit)"/>
    <m/>
    <m/>
    <n v="1"/>
    <x v="0"/>
    <s v="1"/>
    <m/>
    <s v="3"/>
    <m/>
    <s v="6"/>
    <s v="0"/>
    <s v="3"/>
  </r>
  <r>
    <s v="PA340008"/>
    <n v="34"/>
    <s v="Pennsylvania"/>
    <x v="4"/>
    <x v="4"/>
    <x v="4"/>
    <x v="0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340008"/>
    <n v="34"/>
    <s v="Pennsylvania"/>
    <x v="4"/>
    <x v="4"/>
    <x v="4"/>
    <x v="0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340009"/>
    <n v="34"/>
    <s v="Pennsylvania"/>
    <x v="4"/>
    <x v="4"/>
    <x v="4"/>
    <x v="0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340010"/>
    <n v="34"/>
    <s v="Pennsylvania"/>
    <x v="4"/>
    <x v="4"/>
    <x v="4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340010"/>
    <n v="34"/>
    <s v="Pennsylvania"/>
    <x v="4"/>
    <x v="4"/>
    <x v="4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340011"/>
    <n v="34"/>
    <s v="Pennsylvania"/>
    <x v="4"/>
    <x v="4"/>
    <x v="4"/>
    <x v="0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PA380083"/>
    <n v="38"/>
    <s v="Pennsylvania"/>
    <x v="11"/>
    <x v="7"/>
    <x v="8"/>
    <x v="1"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A380083"/>
    <n v="38"/>
    <s v="Pennsylvania"/>
    <x v="11"/>
    <x v="7"/>
    <x v="8"/>
    <x v="1"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PA445001"/>
    <n v="44"/>
    <s v="Pennsylvania"/>
    <x v="20"/>
    <x v="15"/>
    <x v="16"/>
    <x v="1"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445002"/>
    <n v="44"/>
    <s v="Pennsylvania"/>
    <x v="20"/>
    <x v="15"/>
    <x v="16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445002"/>
    <n v="44"/>
    <s v="Pennsylvania"/>
    <x v="20"/>
    <x v="15"/>
    <x v="16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x v="4"/>
    <n v="12"/>
    <x v="3"/>
    <s v="44"/>
    <s v="124"/>
    <s v="Rehab / Renovation"/>
    <s v="02"/>
    <s v="Maintenance Facility"/>
    <m/>
    <m/>
    <n v="1"/>
    <x v="0"/>
    <s v="2"/>
    <m/>
    <s v="4"/>
    <m/>
    <s v="4"/>
    <s v="0"/>
    <s v="2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x v="4"/>
    <n v="12"/>
    <x v="3"/>
    <s v="54"/>
    <s v="125"/>
    <s v="Rehab / Renovation"/>
    <s v="01"/>
    <s v="Traction Power"/>
    <m/>
    <m/>
    <n v="1"/>
    <x v="0"/>
    <s v="2"/>
    <m/>
    <s v="5"/>
    <m/>
    <s v="4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x v="4"/>
    <n v="12"/>
    <x v="3"/>
    <s v="63"/>
    <s v="126"/>
    <s v="Construction"/>
    <s v="20"/>
    <s v="Misc. Communications Equip."/>
    <m/>
    <m/>
    <n v="1"/>
    <x v="0"/>
    <s v="2"/>
    <m/>
    <s v="6"/>
    <m/>
    <s v="3"/>
    <s v="2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x v="4"/>
    <n v="12"/>
    <x v="3"/>
    <s v="72"/>
    <s v="127"/>
    <s v="Force Account"/>
    <s v="01"/>
    <s v="Force Account"/>
    <m/>
    <m/>
    <n v="1"/>
    <x v="0"/>
    <s v="2"/>
    <m/>
    <s v="7"/>
    <m/>
    <s v="2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x v="4"/>
    <n v="12"/>
    <x v="3"/>
    <s v="72"/>
    <s v="127"/>
    <s v="Force Account"/>
    <s v="01"/>
    <s v="Force Account"/>
    <m/>
    <m/>
    <n v="1"/>
    <x v="0"/>
    <s v="2"/>
    <m/>
    <s v="7"/>
    <m/>
    <s v="2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x v="4"/>
    <n v="12"/>
    <x v="3"/>
    <s v="72"/>
    <s v="127"/>
    <s v="Force Account"/>
    <s v="01"/>
    <s v="Force Account"/>
    <m/>
    <m/>
    <n v="1"/>
    <x v="0"/>
    <s v="2"/>
    <m/>
    <s v="7"/>
    <m/>
    <s v="2"/>
    <s v="0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4X002"/>
    <n v="44"/>
    <s v="Pennsylvania"/>
    <x v="20"/>
    <x v="15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495001"/>
    <n v="49"/>
    <s v="Pennsylvania"/>
    <x v="22"/>
    <x v="15"/>
    <x v="16"/>
    <x v="1"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x v="8"/>
    <n v="55"/>
    <x v="6"/>
    <s v="56"/>
    <s v="555"/>
    <s v="Contractual"/>
    <s v="00"/>
    <s v="Construction"/>
    <m/>
    <m/>
    <n v="5"/>
    <x v="3"/>
    <s v="5"/>
    <m/>
    <s v="5"/>
    <m/>
    <s v="6"/>
    <s v="0"/>
    <s v="0"/>
  </r>
  <r>
    <s v="PA495002"/>
    <n v="49"/>
    <s v="Pennsylvania"/>
    <x v="22"/>
    <x v="15"/>
    <x v="16"/>
    <x v="1"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495003"/>
    <n v="49"/>
    <s v="Pennsylvania"/>
    <x v="22"/>
    <x v="15"/>
    <x v="16"/>
    <x v="1"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PA540005"/>
    <n v="54"/>
    <s v="Pennsylvania"/>
    <x v="5"/>
    <x v="5"/>
    <x v="5"/>
    <x v="0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540005"/>
    <n v="54"/>
    <s v="Pennsylvania"/>
    <x v="5"/>
    <x v="5"/>
    <x v="5"/>
    <x v="0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540005"/>
    <n v="54"/>
    <s v="Pennsylvania"/>
    <x v="5"/>
    <x v="5"/>
    <x v="5"/>
    <x v="0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x v="4"/>
    <n v="12"/>
    <x v="3"/>
    <s v="72"/>
    <s v="127"/>
    <s v="Force Account"/>
    <s v="09"/>
    <s v="Force Account"/>
    <m/>
    <m/>
    <n v="1"/>
    <x v="0"/>
    <s v="2"/>
    <m/>
    <s v="7"/>
    <m/>
    <s v="2"/>
    <s v="0"/>
    <s v="9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x v="4"/>
    <n v="12"/>
    <x v="3"/>
    <s v="17"/>
    <s v="121"/>
    <s v="Vehicle Overhaul (up to 20% vehicle maintenance)"/>
    <s v="00"/>
    <s v="Vehicle Overhaul (up to 20% vehicle maintenance)"/>
    <m/>
    <m/>
    <n v="1"/>
    <x v="0"/>
    <s v="2"/>
    <m/>
    <s v="1"/>
    <m/>
    <s v="7"/>
    <s v="0"/>
    <s v="0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x v="4"/>
    <n v="12"/>
    <x v="3"/>
    <s v="26"/>
    <s v="122"/>
    <s v="Lease"/>
    <s v="20"/>
    <s v="Miscellaneous"/>
    <m/>
    <m/>
    <n v="1"/>
    <x v="0"/>
    <s v="2"/>
    <m/>
    <s v="2"/>
    <m/>
    <s v="6"/>
    <s v="2"/>
    <s v="0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540006"/>
    <n v="54"/>
    <s v="Pennsylvania"/>
    <x v="5"/>
    <x v="5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540007"/>
    <n v="54"/>
    <s v="Pennsylvania"/>
    <x v="5"/>
    <x v="5"/>
    <x v="5"/>
    <x v="0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x v="4"/>
    <n v="12"/>
    <x v="3"/>
    <s v="22"/>
    <s v="122"/>
    <s v="Acquisition"/>
    <s v="20"/>
    <s v="Miscellaneous"/>
    <m/>
    <m/>
    <n v="1"/>
    <x v="0"/>
    <s v="2"/>
    <m/>
    <s v="2"/>
    <m/>
    <s v="2"/>
    <s v="2"/>
    <s v="0"/>
  </r>
  <r>
    <s v="PA540007"/>
    <n v="54"/>
    <s v="Pennsylvania"/>
    <x v="5"/>
    <x v="5"/>
    <x v="5"/>
    <x v="0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x v="4"/>
    <n v="12"/>
    <x v="3"/>
    <s v="41"/>
    <s v="124"/>
    <s v="Engineering and Design"/>
    <s v="03"/>
    <s v="Admin / Maint Facility"/>
    <m/>
    <m/>
    <n v="1"/>
    <x v="0"/>
    <s v="2"/>
    <m/>
    <s v="4"/>
    <m/>
    <s v="1"/>
    <s v="0"/>
    <s v="3"/>
  </r>
  <r>
    <s v="PA540007"/>
    <n v="54"/>
    <s v="Pennsylvania"/>
    <x v="5"/>
    <x v="5"/>
    <x v="5"/>
    <x v="0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x v="4"/>
    <n v="12"/>
    <x v="3"/>
    <s v="41"/>
    <s v="124"/>
    <s v="Engineering and Design"/>
    <s v="20"/>
    <s v="Miscellaneous"/>
    <m/>
    <m/>
    <n v="1"/>
    <x v="0"/>
    <s v="2"/>
    <m/>
    <s v="4"/>
    <m/>
    <s v="1"/>
    <s v="2"/>
    <s v="0"/>
  </r>
  <r>
    <s v="PA540007"/>
    <n v="54"/>
    <s v="Pennsylvania"/>
    <x v="5"/>
    <x v="5"/>
    <x v="5"/>
    <x v="0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x v="4"/>
    <n v="12"/>
    <x v="3"/>
    <s v="51"/>
    <s v="125"/>
    <s v="Engineering and Design"/>
    <s v="20"/>
    <s v="Misc. Elec/Power Equip"/>
    <m/>
    <m/>
    <n v="1"/>
    <x v="0"/>
    <s v="2"/>
    <m/>
    <s v="5"/>
    <m/>
    <s v="1"/>
    <s v="2"/>
    <s v="0"/>
  </r>
  <r>
    <s v="PA74X001"/>
    <n v="74"/>
    <s v="Pennsylvania"/>
    <x v="17"/>
    <x v="12"/>
    <x v="13"/>
    <x v="1"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PA74X001"/>
    <n v="74"/>
    <s v="Pennsylvania"/>
    <x v="17"/>
    <x v="12"/>
    <x v="13"/>
    <x v="1"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PA74X001"/>
    <n v="74"/>
    <s v="Pennsylvania"/>
    <x v="17"/>
    <x v="12"/>
    <x v="13"/>
    <x v="1"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PA74X001"/>
    <n v="74"/>
    <s v="Pennsylvania"/>
    <x v="17"/>
    <x v="12"/>
    <x v="13"/>
    <x v="1"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PA765002"/>
    <n v="76"/>
    <s v="Pennsylvania"/>
    <x v="24"/>
    <x v="10"/>
    <x v="19"/>
    <x v="1"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765002"/>
    <n v="76"/>
    <s v="Pennsylvania"/>
    <x v="24"/>
    <x v="10"/>
    <x v="19"/>
    <x v="1"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1"/>
    <s v="PMO Reviews"/>
    <m/>
    <m/>
    <n v="5"/>
    <x v="3"/>
    <s v="1"/>
    <m/>
    <s v="0"/>
    <m/>
    <s v="5"/>
    <s v="0"/>
    <s v="1"/>
  </r>
  <r>
    <s v="PA765003"/>
    <n v="76"/>
    <s v="Pennsylvania"/>
    <x v="24"/>
    <x v="10"/>
    <x v="19"/>
    <x v="1"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765003"/>
    <n v="76"/>
    <s v="Pennsylvania"/>
    <x v="24"/>
    <x v="10"/>
    <x v="19"/>
    <x v="1"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1"/>
    <s v="PMO Reviews"/>
    <m/>
    <m/>
    <n v="5"/>
    <x v="3"/>
    <s v="1"/>
    <m/>
    <s v="0"/>
    <m/>
    <s v="5"/>
    <s v="0"/>
    <s v="1"/>
  </r>
  <r>
    <s v="PA765004"/>
    <n v="76"/>
    <s v="Pennsylvania"/>
    <x v="24"/>
    <x v="10"/>
    <x v="19"/>
    <x v="1"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PA765004"/>
    <n v="76"/>
    <s v="Pennsylvania"/>
    <x v="24"/>
    <x v="10"/>
    <x v="19"/>
    <x v="1"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x v="7"/>
    <s v="05"/>
    <s v="510"/>
    <s v="PMO Reviews"/>
    <s v="01"/>
    <s v="PMO Reviews"/>
    <m/>
    <m/>
    <n v="5"/>
    <x v="3"/>
    <s v="1"/>
    <m/>
    <s v="0"/>
    <m/>
    <s v="5"/>
    <s v="0"/>
    <s v="1"/>
  </r>
  <r>
    <s v="PA90X794"/>
    <n v="90"/>
    <s v="Pennsylvania"/>
    <x v="8"/>
    <x v="6"/>
    <x v="6"/>
    <x v="1"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PA90X794"/>
    <n v="90"/>
    <s v="Pennsylvania"/>
    <x v="8"/>
    <x v="6"/>
    <x v="6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PA90X794"/>
    <n v="90"/>
    <s v="Pennsylvania"/>
    <x v="8"/>
    <x v="6"/>
    <x v="6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PA90X794"/>
    <n v="90"/>
    <s v="Pennsylvania"/>
    <x v="8"/>
    <x v="6"/>
    <x v="6"/>
    <x v="1"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PA90X794"/>
    <n v="90"/>
    <s v="Pennsylvania"/>
    <x v="8"/>
    <x v="6"/>
    <x v="6"/>
    <x v="1"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PA90X809"/>
    <n v="90"/>
    <s v="Pennsylvania"/>
    <x v="8"/>
    <x v="6"/>
    <x v="6"/>
    <x v="1"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11"/>
    <n v="90"/>
    <s v="Pennsylvania"/>
    <x v="8"/>
    <x v="6"/>
    <x v="6"/>
    <x v="1"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13"/>
    <n v="90"/>
    <s v="Pennsylvania"/>
    <x v="8"/>
    <x v="6"/>
    <x v="6"/>
    <x v="1"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PA90X813"/>
    <n v="90"/>
    <s v="Pennsylvania"/>
    <x v="8"/>
    <x v="6"/>
    <x v="6"/>
    <x v="1"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PA90X813"/>
    <n v="90"/>
    <s v="Pennsylvania"/>
    <x v="8"/>
    <x v="6"/>
    <x v="6"/>
    <x v="1"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90X813"/>
    <n v="90"/>
    <s v="Pennsylvania"/>
    <x v="8"/>
    <x v="6"/>
    <x v="6"/>
    <x v="1"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A90X813"/>
    <n v="90"/>
    <s v="Pennsylvania"/>
    <x v="8"/>
    <x v="6"/>
    <x v="6"/>
    <x v="1"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PA90X815"/>
    <n v="90"/>
    <s v="Pennsylvania"/>
    <x v="8"/>
    <x v="6"/>
    <x v="6"/>
    <x v="1"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PA90X816"/>
    <n v="90"/>
    <s v="Pennsylvania"/>
    <x v="8"/>
    <x v="6"/>
    <x v="6"/>
    <x v="1"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x v="5"/>
    <n v="11"/>
    <x v="0"/>
    <s v="46"/>
    <s v="114"/>
    <s v="Lease"/>
    <s v="20"/>
    <s v="Miscellaneous"/>
    <m/>
    <m/>
    <n v="1"/>
    <x v="0"/>
    <s v="1"/>
    <m/>
    <s v="4"/>
    <m/>
    <s v="6"/>
    <s v="2"/>
    <s v="0"/>
  </r>
  <r>
    <s v="PA90X816"/>
    <n v="90"/>
    <s v="Pennsylvania"/>
    <x v="8"/>
    <x v="6"/>
    <x v="6"/>
    <x v="1"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PA90X817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18"/>
    <n v="90"/>
    <s v="Pennsylvania"/>
    <x v="8"/>
    <x v="6"/>
    <x v="6"/>
    <x v="1"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0X818"/>
    <n v="90"/>
    <s v="Pennsylvania"/>
    <x v="8"/>
    <x v="6"/>
    <x v="6"/>
    <x v="1"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PA90X818"/>
    <n v="90"/>
    <s v="Pennsylvania"/>
    <x v="8"/>
    <x v="6"/>
    <x v="6"/>
    <x v="1"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PA90X819"/>
    <n v="90"/>
    <s v="Pennsylvania"/>
    <x v="8"/>
    <x v="6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20"/>
    <n v="90"/>
    <s v="Pennsylvania"/>
    <x v="8"/>
    <x v="6"/>
    <x v="6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0X820"/>
    <n v="90"/>
    <s v="Pennsylvania"/>
    <x v="8"/>
    <x v="6"/>
    <x v="6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`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x v="0"/>
    <n v="11"/>
    <x v="0"/>
    <s v="72"/>
    <s v="117"/>
    <s v="Force Account"/>
    <s v="09"/>
    <s v="Force Account"/>
    <m/>
    <m/>
    <n v="1"/>
    <x v="0"/>
    <s v="1"/>
    <m/>
    <s v="7"/>
    <m/>
    <s v="2"/>
    <s v="0"/>
    <s v="9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x v="0"/>
    <n v="11"/>
    <x v="0"/>
    <s v="72"/>
    <s v="117"/>
    <s v="Force Account"/>
    <s v="09"/>
    <s v="Force Account"/>
    <m/>
    <m/>
    <n v="1"/>
    <x v="0"/>
    <s v="1"/>
    <m/>
    <s v="7"/>
    <m/>
    <s v="2"/>
    <s v="0"/>
    <s v="9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90X821"/>
    <n v="90"/>
    <s v="Pennsylvania"/>
    <x v="8"/>
    <x v="6"/>
    <x v="6"/>
    <x v="1"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x v="4"/>
    <n v="12"/>
    <x v="3"/>
    <s v="26"/>
    <s v="122"/>
    <s v="Lease"/>
    <s v="20"/>
    <s v="Miscellaneous"/>
    <m/>
    <m/>
    <n v="1"/>
    <x v="0"/>
    <s v="2"/>
    <m/>
    <s v="2"/>
    <m/>
    <s v="6"/>
    <s v="2"/>
    <s v="0"/>
  </r>
  <r>
    <s v="PA90X822"/>
    <n v="90"/>
    <s v="Pennsylvania"/>
    <x v="8"/>
    <x v="6"/>
    <x v="6"/>
    <x v="1"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PA90X823"/>
    <n v="90"/>
    <s v="Pennsylvania"/>
    <x v="8"/>
    <x v="6"/>
    <x v="6"/>
    <x v="1"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PA90X823"/>
    <n v="90"/>
    <s v="Pennsylvania"/>
    <x v="8"/>
    <x v="6"/>
    <x v="6"/>
    <x v="1"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A90X823"/>
    <n v="90"/>
    <s v="Pennsylvania"/>
    <x v="8"/>
    <x v="6"/>
    <x v="6"/>
    <x v="1"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90X823"/>
    <n v="90"/>
    <s v="Pennsylvania"/>
    <x v="8"/>
    <x v="6"/>
    <x v="6"/>
    <x v="1"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24"/>
    <n v="90"/>
    <s v="Pennsylvania"/>
    <x v="8"/>
    <x v="6"/>
    <x v="6"/>
    <x v="1"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90X824"/>
    <n v="90"/>
    <s v="Pennsylvania"/>
    <x v="8"/>
    <x v="6"/>
    <x v="6"/>
    <x v="1"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0X824"/>
    <n v="90"/>
    <s v="Pennsylvania"/>
    <x v="8"/>
    <x v="6"/>
    <x v="6"/>
    <x v="1"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x v="5"/>
    <n v="11"/>
    <x v="0"/>
    <s v="46"/>
    <s v="114"/>
    <s v="Lease"/>
    <s v="01"/>
    <s v="Admin/Maint Facility"/>
    <m/>
    <m/>
    <n v="1"/>
    <x v="0"/>
    <s v="1"/>
    <m/>
    <s v="4"/>
    <m/>
    <s v="6"/>
    <s v="0"/>
    <s v="1"/>
  </r>
  <r>
    <s v="PA90X824"/>
    <n v="90"/>
    <s v="Pennsylvania"/>
    <x v="8"/>
    <x v="6"/>
    <x v="6"/>
    <x v="1"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PA90X824"/>
    <n v="90"/>
    <s v="Pennsylvania"/>
    <x v="8"/>
    <x v="6"/>
    <x v="6"/>
    <x v="1"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x v="0"/>
    <n v="11"/>
    <x v="0"/>
    <s v="16"/>
    <s v="111"/>
    <s v="Lease - Replacement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x v="0"/>
    <n v="11"/>
    <x v="0"/>
    <s v="36"/>
    <s v="113"/>
    <s v="Lease"/>
    <s v="03"/>
    <s v="Terminal, Intermodal (Transit)"/>
    <m/>
    <m/>
    <n v="1"/>
    <x v="0"/>
    <s v="1"/>
    <m/>
    <s v="3"/>
    <m/>
    <s v="6"/>
    <s v="0"/>
    <s v="3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PA90X825"/>
    <n v="90"/>
    <s v="Pennsylvania"/>
    <x v="8"/>
    <x v="6"/>
    <x v="6"/>
    <x v="1"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26"/>
    <n v="90"/>
    <s v="Pennsylvania"/>
    <x v="8"/>
    <x v="6"/>
    <x v="6"/>
    <x v="1"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PA90X826"/>
    <n v="90"/>
    <s v="Pennsylvania"/>
    <x v="8"/>
    <x v="6"/>
    <x v="6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PA90X826"/>
    <n v="90"/>
    <s v="Pennsylvania"/>
    <x v="8"/>
    <x v="6"/>
    <x v="6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PA90X826"/>
    <n v="90"/>
    <s v="Pennsylvania"/>
    <x v="8"/>
    <x v="6"/>
    <x v="6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PA90X826"/>
    <n v="90"/>
    <s v="Pennsylvania"/>
    <x v="8"/>
    <x v="6"/>
    <x v="6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x v="4"/>
    <n v="12"/>
    <x v="3"/>
    <s v="72"/>
    <s v="127"/>
    <s v="Force Account"/>
    <s v="08"/>
    <s v="Force Account"/>
    <m/>
    <m/>
    <n v="1"/>
    <x v="0"/>
    <s v="2"/>
    <m/>
    <s v="7"/>
    <m/>
    <s v="2"/>
    <s v="0"/>
    <s v="8"/>
  </r>
  <r>
    <s v="PA90X826"/>
    <n v="90"/>
    <s v="Pennsylvania"/>
    <x v="8"/>
    <x v="6"/>
    <x v="6"/>
    <x v="1"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x v="4"/>
    <n v="12"/>
    <x v="3"/>
    <s v="94"/>
    <s v="129"/>
    <s v="Rehab / Renovation"/>
    <s v="09"/>
    <s v="Enhanced ADA Access"/>
    <m/>
    <m/>
    <n v="1"/>
    <x v="0"/>
    <s v="2"/>
    <m/>
    <s v="9"/>
    <m/>
    <s v="4"/>
    <s v="0"/>
    <s v="9"/>
  </r>
  <r>
    <s v="PA90X827"/>
    <n v="90"/>
    <s v="Pennsylvania"/>
    <x v="8"/>
    <x v="6"/>
    <x v="6"/>
    <x v="1"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27"/>
    <n v="90"/>
    <s v="Pennsylvania"/>
    <x v="8"/>
    <x v="6"/>
    <x v="6"/>
    <x v="1"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PA90X828"/>
    <n v="90"/>
    <s v="Pennsylvania"/>
    <x v="8"/>
    <x v="6"/>
    <x v="6"/>
    <x v="1"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29"/>
    <n v="90"/>
    <s v="Pennsylvania"/>
    <x v="8"/>
    <x v="6"/>
    <x v="6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29"/>
    <n v="90"/>
    <s v="Pennsylvania"/>
    <x v="8"/>
    <x v="6"/>
    <x v="6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0X831"/>
    <n v="90"/>
    <s v="Pennsylvania"/>
    <x v="8"/>
    <x v="6"/>
    <x v="6"/>
    <x v="1"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PA90X831"/>
    <n v="90"/>
    <s v="Pennsylvania"/>
    <x v="8"/>
    <x v="6"/>
    <x v="6"/>
    <x v="1"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x v="0"/>
    <n v="11"/>
    <x v="0"/>
    <s v="71"/>
    <s v="117"/>
    <s v="3rd party Contract"/>
    <s v="05"/>
    <s v="3rd party Contract"/>
    <m/>
    <m/>
    <n v="1"/>
    <x v="0"/>
    <s v="1"/>
    <m/>
    <s v="7"/>
    <m/>
    <s v="1"/>
    <s v="0"/>
    <s v="5"/>
  </r>
  <r>
    <s v="PA90X832"/>
    <n v="90"/>
    <s v="Pennsylvania"/>
    <x v="8"/>
    <x v="6"/>
    <x v="6"/>
    <x v="1"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PA90X833"/>
    <n v="90"/>
    <s v="Pennsylvania"/>
    <x v="8"/>
    <x v="6"/>
    <x v="6"/>
    <x v="1"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A90X833"/>
    <n v="90"/>
    <s v="Pennsylvania"/>
    <x v="8"/>
    <x v="6"/>
    <x v="6"/>
    <x v="1"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0X833"/>
    <n v="90"/>
    <s v="Pennsylvania"/>
    <x v="8"/>
    <x v="6"/>
    <x v="6"/>
    <x v="1"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A90X835"/>
    <n v="90"/>
    <s v="Pennsylvania"/>
    <x v="8"/>
    <x v="6"/>
    <x v="6"/>
    <x v="1"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5X007"/>
    <n v="95"/>
    <s v="Pennsylvania"/>
    <x v="9"/>
    <x v="6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PA95X007"/>
    <n v="95"/>
    <s v="Pennsylvania"/>
    <x v="9"/>
    <x v="6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PA95X007"/>
    <n v="95"/>
    <s v="Pennsylvania"/>
    <x v="9"/>
    <x v="6"/>
    <x v="6"/>
    <x v="1"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PA95X007"/>
    <n v="95"/>
    <s v="Pennsylvania"/>
    <x v="9"/>
    <x v="6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PA95X067"/>
    <n v="95"/>
    <s v="Pennsylvania"/>
    <x v="9"/>
    <x v="6"/>
    <x v="6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95X067"/>
    <n v="95"/>
    <s v="Pennsylvania"/>
    <x v="9"/>
    <x v="6"/>
    <x v="6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95X067"/>
    <n v="95"/>
    <s v="Pennsylvania"/>
    <x v="9"/>
    <x v="6"/>
    <x v="6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A95X067"/>
    <n v="95"/>
    <s v="Pennsylvania"/>
    <x v="9"/>
    <x v="6"/>
    <x v="6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A95X071"/>
    <n v="95"/>
    <s v="Pennsylvania"/>
    <x v="9"/>
    <x v="6"/>
    <x v="6"/>
    <x v="1"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x v="0"/>
    <n v="11"/>
    <x v="0"/>
    <s v="31"/>
    <s v="113"/>
    <s v="Engineering and Design"/>
    <s v="04"/>
    <s v="Park and Ride Lot"/>
    <m/>
    <m/>
    <n v="1"/>
    <x v="0"/>
    <s v="1"/>
    <m/>
    <s v="3"/>
    <m/>
    <s v="1"/>
    <s v="0"/>
    <s v="4"/>
  </r>
  <r>
    <s v="PA95X071"/>
    <n v="95"/>
    <s v="Pennsylvania"/>
    <x v="9"/>
    <x v="6"/>
    <x v="6"/>
    <x v="1"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PA95X071"/>
    <n v="95"/>
    <s v="Pennsylvania"/>
    <x v="9"/>
    <x v="6"/>
    <x v="6"/>
    <x v="1"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x v="0"/>
    <n v="11"/>
    <x v="0"/>
    <s v="76"/>
    <s v="117"/>
    <s v="Real Estate (Other)"/>
    <s v="91"/>
    <s v="Acquisition"/>
    <m/>
    <m/>
    <n v="1"/>
    <x v="0"/>
    <s v="1"/>
    <m/>
    <s v="7"/>
    <m/>
    <s v="6"/>
    <s v="9"/>
    <s v="1"/>
  </r>
  <r>
    <s v="PA95X095"/>
    <n v="95"/>
    <s v="Pennsylvania"/>
    <x v="9"/>
    <x v="6"/>
    <x v="6"/>
    <x v="1"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x v="4"/>
    <n v="12"/>
    <x v="3"/>
    <s v="23"/>
    <s v="122"/>
    <s v="Construction"/>
    <s v="05"/>
    <s v="Bridges "/>
    <m/>
    <m/>
    <n v="1"/>
    <x v="0"/>
    <s v="2"/>
    <m/>
    <s v="2"/>
    <m/>
    <s v="3"/>
    <s v="0"/>
    <s v="5"/>
  </r>
  <r>
    <s v="PA95X095"/>
    <n v="95"/>
    <s v="Pennsylvania"/>
    <x v="9"/>
    <x v="6"/>
    <x v="6"/>
    <x v="1"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x v="4"/>
    <n v="12"/>
    <x v="3"/>
    <s v="72"/>
    <s v="127"/>
    <s v="Force Account"/>
    <s v="11"/>
    <s v="Force Account"/>
    <m/>
    <m/>
    <n v="1"/>
    <x v="0"/>
    <s v="2"/>
    <m/>
    <s v="7"/>
    <m/>
    <s v="2"/>
    <s v="1"/>
    <s v="1"/>
  </r>
  <r>
    <s v="PA95X095"/>
    <n v="95"/>
    <s v="Pennsylvania"/>
    <x v="9"/>
    <x v="6"/>
    <x v="6"/>
    <x v="1"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95X096"/>
    <n v="95"/>
    <s v="Pennsylvania"/>
    <x v="9"/>
    <x v="6"/>
    <x v="6"/>
    <x v="1"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x v="4"/>
    <n v="12"/>
    <x v="3"/>
    <s v="13"/>
    <s v="121"/>
    <s v="Purchase - Expansion"/>
    <s v="23"/>
    <s v="Commuter Rail Car Trailer"/>
    <s v="Commuter Rail Car Trailer"/>
    <m/>
    <n v="1"/>
    <x v="0"/>
    <s v="2"/>
    <m/>
    <s v="1"/>
    <m/>
    <s v="3"/>
    <s v="2"/>
    <s v="3"/>
  </r>
  <r>
    <s v="PA95X096"/>
    <n v="95"/>
    <s v="Pennsylvania"/>
    <x v="9"/>
    <x v="6"/>
    <x v="6"/>
    <x v="1"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PA95X105"/>
    <n v="95"/>
    <s v="Pennsylvania"/>
    <x v="9"/>
    <x v="6"/>
    <x v="6"/>
    <x v="1"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A95X109"/>
    <n v="95"/>
    <s v="Pennsylvania"/>
    <x v="9"/>
    <x v="6"/>
    <x v="6"/>
    <x v="1"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95X110"/>
    <n v="95"/>
    <s v="Pennsylvania"/>
    <x v="9"/>
    <x v="6"/>
    <x v="6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5X110"/>
    <n v="95"/>
    <s v="Pennsylvania"/>
    <x v="9"/>
    <x v="6"/>
    <x v="6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5X112"/>
    <n v="95"/>
    <s v="Pennsylvania"/>
    <x v="9"/>
    <x v="6"/>
    <x v="6"/>
    <x v="1"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A95X112"/>
    <n v="95"/>
    <s v="Pennsylvania"/>
    <x v="9"/>
    <x v="6"/>
    <x v="6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PA95X112"/>
    <n v="95"/>
    <s v="Pennsylvania"/>
    <x v="9"/>
    <x v="6"/>
    <x v="6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PA95X113"/>
    <n v="95"/>
    <s v="Pennsylvania"/>
    <x v="9"/>
    <x v="6"/>
    <x v="6"/>
    <x v="1"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A95X115"/>
    <n v="95"/>
    <s v="Pennsylvania"/>
    <x v="9"/>
    <x v="6"/>
    <x v="6"/>
    <x v="1"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x v="0"/>
    <n v="11"/>
    <x v="0"/>
    <s v="93"/>
    <s v="119"/>
    <s v="Construction"/>
    <s v="06"/>
    <s v="Bicycle Access, Facilities &amp; Equipment on Buses"/>
    <m/>
    <m/>
    <n v="1"/>
    <x v="0"/>
    <s v="1"/>
    <m/>
    <s v="9"/>
    <m/>
    <s v="3"/>
    <s v="0"/>
    <s v="6"/>
  </r>
  <r>
    <s v="PR040010"/>
    <n v="4"/>
    <s v="Puerto Rico"/>
    <x v="13"/>
    <x v="0"/>
    <x v="4"/>
    <x v="0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PR045030"/>
    <n v="4"/>
    <s v="New Mexico"/>
    <x v="13"/>
    <x v="0"/>
    <x v="4"/>
    <x v="0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PR045030"/>
    <n v="4"/>
    <s v="New Mexico"/>
    <x v="13"/>
    <x v="0"/>
    <x v="4"/>
    <x v="0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PR045030"/>
    <n v="4"/>
    <s v="New Mexico"/>
    <x v="13"/>
    <x v="0"/>
    <x v="4"/>
    <x v="0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x v="2"/>
    <n v="11"/>
    <x v="0"/>
    <s v="13"/>
    <s v="111"/>
    <s v="Purchase - Expansion"/>
    <s v="31"/>
    <s v="Rebuild People Mover Cars"/>
    <m/>
    <m/>
    <n v="1"/>
    <x v="0"/>
    <s v="1"/>
    <m/>
    <s v="1"/>
    <m/>
    <s v="3"/>
    <s v="3"/>
    <s v="1"/>
  </r>
  <r>
    <s v="PR045030"/>
    <n v="4"/>
    <s v="New Mexico"/>
    <x v="13"/>
    <x v="0"/>
    <x v="4"/>
    <x v="0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PR045030"/>
    <n v="4"/>
    <s v="New Mexico"/>
    <x v="13"/>
    <x v="0"/>
    <x v="4"/>
    <x v="0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PR045031"/>
    <n v="4"/>
    <s v="New Mexico"/>
    <x v="13"/>
    <x v="0"/>
    <x v="4"/>
    <x v="0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x v="5"/>
    <n v="11"/>
    <x v="0"/>
    <s v="42"/>
    <s v="114"/>
    <s v="Acquisition"/>
    <s v="18"/>
    <m/>
    <m/>
    <m/>
    <n v="1"/>
    <x v="0"/>
    <s v="1"/>
    <m/>
    <s v="4"/>
    <m/>
    <s v="2"/>
    <s v="1"/>
    <s v="8"/>
  </r>
  <r>
    <s v="PR050037"/>
    <n v="5"/>
    <s v="Puerto Rico"/>
    <x v="10"/>
    <x v="0"/>
    <x v="7"/>
    <x v="0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x v="4"/>
    <n v="12"/>
    <x v="3"/>
    <s v="34"/>
    <s v="123"/>
    <s v="Rehab / Renovation"/>
    <s v="06"/>
    <s v="Fare Collection Equip. (Stationary)"/>
    <m/>
    <m/>
    <n v="1"/>
    <x v="0"/>
    <s v="2"/>
    <m/>
    <s v="3"/>
    <m/>
    <s v="4"/>
    <s v="0"/>
    <s v="6"/>
  </r>
  <r>
    <s v="PR050037"/>
    <n v="5"/>
    <s v="Puerto Rico"/>
    <x v="10"/>
    <x v="0"/>
    <x v="7"/>
    <x v="0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PR16X006"/>
    <n v="16"/>
    <s v="Puerto Rico"/>
    <x v="1"/>
    <x v="1"/>
    <x v="1"/>
    <x v="1"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16X006"/>
    <n v="16"/>
    <s v="Puerto Rico"/>
    <x v="1"/>
    <x v="1"/>
    <x v="1"/>
    <x v="1"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16X006"/>
    <n v="16"/>
    <s v="Puerto Rico"/>
    <x v="1"/>
    <x v="1"/>
    <x v="1"/>
    <x v="1"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16X006"/>
    <n v="16"/>
    <s v="Puerto Rico"/>
    <x v="1"/>
    <x v="1"/>
    <x v="1"/>
    <x v="1"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x v="0"/>
    <s v="13"/>
    <s v="111"/>
    <s v="Purchase - Expansion"/>
    <s v="09"/>
    <s v="Bus Trolley STD"/>
    <m/>
    <s v="Bus Trolley STD"/>
    <n v="1"/>
    <x v="0"/>
    <s v="1"/>
    <m/>
    <s v="1"/>
    <m/>
    <s v="3"/>
    <s v="0"/>
    <s v="9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x v="0"/>
    <s v="13"/>
    <s v="111"/>
    <s v="Purchase - Expansion"/>
    <s v="09"/>
    <s v="Bus Trolley STD"/>
    <m/>
    <s v="Bus Trolley STD"/>
    <n v="1"/>
    <x v="0"/>
    <s v="1"/>
    <m/>
    <s v="1"/>
    <m/>
    <s v="3"/>
    <s v="0"/>
    <s v="9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x v="0"/>
    <n v="11"/>
    <x v="0"/>
    <s v="34"/>
    <s v="113"/>
    <s v="Rehab / Renovation"/>
    <s v="05"/>
    <s v="Ferry Terminal"/>
    <m/>
    <m/>
    <n v="1"/>
    <x v="0"/>
    <s v="1"/>
    <m/>
    <s v="3"/>
    <m/>
    <s v="4"/>
    <s v="0"/>
    <s v="5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x v="0"/>
    <n v="11"/>
    <x v="0"/>
    <s v="7K"/>
    <s v="117"/>
    <s v="Crime Prevention &amp; Security"/>
    <s v="03"/>
    <s v="Emergency Response Drills"/>
    <m/>
    <m/>
    <n v="1"/>
    <x v="0"/>
    <s v="1"/>
    <m/>
    <s v="7"/>
    <m/>
    <s v="K"/>
    <s v="0"/>
    <s v="3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PR18X025"/>
    <n v="18"/>
    <s v="Puerto Rico"/>
    <x v="2"/>
    <x v="2"/>
    <x v="2"/>
    <x v="1"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PR18X026"/>
    <n v="18"/>
    <s v="Puerto Rico"/>
    <x v="2"/>
    <x v="2"/>
    <x v="2"/>
    <x v="1"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18X026"/>
    <n v="18"/>
    <s v="Puerto Rico"/>
    <x v="2"/>
    <x v="2"/>
    <x v="2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18X026"/>
    <n v="18"/>
    <s v="Puerto Rico"/>
    <x v="2"/>
    <x v="2"/>
    <x v="2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18X026"/>
    <n v="18"/>
    <s v="Puerto Rico"/>
    <x v="2"/>
    <x v="2"/>
    <x v="2"/>
    <x v="1"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PR18X026"/>
    <n v="18"/>
    <s v="Puerto Rico"/>
    <x v="2"/>
    <x v="2"/>
    <x v="2"/>
    <x v="1"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PR18X026"/>
    <n v="18"/>
    <s v="Puerto Rico"/>
    <x v="2"/>
    <x v="2"/>
    <x v="2"/>
    <x v="1"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340001"/>
    <n v="34"/>
    <s v="Puerto Rico"/>
    <x v="4"/>
    <x v="4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74X001"/>
    <n v="74"/>
    <s v="Puerto Rico"/>
    <x v="17"/>
    <x v="12"/>
    <x v="13"/>
    <x v="1"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PR74X001"/>
    <n v="74"/>
    <s v="Puerto Rico"/>
    <x v="17"/>
    <x v="12"/>
    <x v="13"/>
    <x v="1"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PR74X001"/>
    <n v="74"/>
    <s v="Puerto Rico"/>
    <x v="17"/>
    <x v="12"/>
    <x v="13"/>
    <x v="1"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x v="10"/>
    <n v="74"/>
    <x v="8"/>
    <s v="10"/>
    <s v="741"/>
    <s v="State Safety Oversight Program "/>
    <s v="04"/>
    <s v="Safety &amp; Security"/>
    <m/>
    <m/>
    <n v="7"/>
    <x v="4"/>
    <s v="4"/>
    <m/>
    <s v="1"/>
    <m/>
    <s v="0"/>
    <s v="0"/>
    <s v="4"/>
  </r>
  <r>
    <s v="PR74X001"/>
    <n v="74"/>
    <s v="Puerto Rico"/>
    <x v="17"/>
    <x v="12"/>
    <x v="13"/>
    <x v="1"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x v="10"/>
    <n v="74"/>
    <x v="8"/>
    <s v="10"/>
    <s v="741"/>
    <s v="State Safety Oversight Program "/>
    <s v="05"/>
    <s v="Safety &amp; Security"/>
    <m/>
    <m/>
    <n v="7"/>
    <x v="4"/>
    <s v="4"/>
    <m/>
    <s v="1"/>
    <m/>
    <s v="0"/>
    <s v="0"/>
    <s v="5"/>
  </r>
  <r>
    <s v="PR74X001"/>
    <n v="74"/>
    <s v="Puerto Rico"/>
    <x v="17"/>
    <x v="12"/>
    <x v="13"/>
    <x v="1"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x v="10"/>
    <n v="74"/>
    <x v="8"/>
    <s v="10"/>
    <s v="741"/>
    <s v="State Safety Oversight Program "/>
    <s v="10"/>
    <s v="Safety &amp; Security"/>
    <m/>
    <m/>
    <n v="7"/>
    <x v="4"/>
    <s v="4"/>
    <m/>
    <s v="1"/>
    <m/>
    <s v="0"/>
    <s v="1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x v="0"/>
    <n v="11"/>
    <x v="0"/>
    <s v="15"/>
    <s v="111"/>
    <s v="Mid Life Rebuild"/>
    <s v="02"/>
    <s v="Bus STD 35 FT"/>
    <m/>
    <s v="35 ft Bus"/>
    <n v="1"/>
    <x v="0"/>
    <s v="1"/>
    <m/>
    <s v="1"/>
    <m/>
    <s v="5"/>
    <s v="0"/>
    <s v="2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PR90X312"/>
    <n v="90"/>
    <s v="Puerto Rico"/>
    <x v="8"/>
    <x v="6"/>
    <x v="6"/>
    <x v="1"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PR90X340"/>
    <n v="90"/>
    <s v="Puerto Rico"/>
    <x v="8"/>
    <x v="6"/>
    <x v="6"/>
    <x v="1"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R90X340"/>
    <n v="90"/>
    <s v="Puerto Rico"/>
    <x v="8"/>
    <x v="6"/>
    <x v="6"/>
    <x v="1"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40"/>
    <n v="90"/>
    <s v="Puerto Rico"/>
    <x v="8"/>
    <x v="6"/>
    <x v="6"/>
    <x v="1"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R90X341"/>
    <n v="90"/>
    <s v="Puerto Rico"/>
    <x v="8"/>
    <x v="6"/>
    <x v="6"/>
    <x v="1"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R90X341"/>
    <n v="90"/>
    <s v="Puerto Rico"/>
    <x v="8"/>
    <x v="6"/>
    <x v="6"/>
    <x v="1"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PR90X341"/>
    <n v="90"/>
    <s v="Puerto Rico"/>
    <x v="8"/>
    <x v="6"/>
    <x v="6"/>
    <x v="1"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41"/>
    <n v="90"/>
    <s v="Puerto Rico"/>
    <x v="8"/>
    <x v="6"/>
    <x v="6"/>
    <x v="1"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41"/>
    <n v="90"/>
    <s v="Puerto Rico"/>
    <x v="8"/>
    <x v="6"/>
    <x v="6"/>
    <x v="1"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x v="0"/>
    <n v="11"/>
    <x v="0"/>
    <s v="32"/>
    <s v="113"/>
    <s v="Acquisition"/>
    <s v="01"/>
    <s v="Station"/>
    <m/>
    <m/>
    <n v="1"/>
    <x v="0"/>
    <s v="1"/>
    <m/>
    <s v="3"/>
    <m/>
    <s v="2"/>
    <s v="0"/>
    <s v="1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x v="0"/>
    <n v="11"/>
    <x v="0"/>
    <s v="71"/>
    <s v="117"/>
    <s v="3rd party Contract"/>
    <s v="10"/>
    <s v="3rd party Contract"/>
    <m/>
    <m/>
    <n v="1"/>
    <x v="0"/>
    <s v="1"/>
    <m/>
    <s v="7"/>
    <m/>
    <s v="1"/>
    <s v="1"/>
    <s v="0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x v="0"/>
    <n v="11"/>
    <x v="0"/>
    <s v="91"/>
    <s v="119"/>
    <s v="Engineering and Design"/>
    <s v="09"/>
    <s v="Enhanced ADA Access"/>
    <m/>
    <m/>
    <n v="1"/>
    <x v="0"/>
    <s v="1"/>
    <m/>
    <s v="9"/>
    <m/>
    <s v="1"/>
    <s v="0"/>
    <s v="9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PR90X343"/>
    <n v="90"/>
    <s v="Puerto Rico"/>
    <x v="8"/>
    <x v="6"/>
    <x v="6"/>
    <x v="1"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x v="0"/>
    <n v="11"/>
    <x v="0"/>
    <s v="31"/>
    <s v="113"/>
    <s v="Engineering and Design"/>
    <s v="09"/>
    <s v="Bus Route Signing"/>
    <m/>
    <m/>
    <n v="1"/>
    <x v="0"/>
    <s v="1"/>
    <m/>
    <s v="3"/>
    <m/>
    <s v="1"/>
    <s v="0"/>
    <s v="9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x v="0"/>
    <n v="11"/>
    <x v="0"/>
    <s v="33"/>
    <s v="113"/>
    <s v="Construction"/>
    <s v="09"/>
    <s v="Route Signing"/>
    <m/>
    <m/>
    <n v="1"/>
    <x v="0"/>
    <s v="1"/>
    <m/>
    <s v="3"/>
    <m/>
    <s v="3"/>
    <s v="0"/>
    <s v="9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x v="0"/>
    <n v="11"/>
    <x v="0"/>
    <s v="71"/>
    <s v="117"/>
    <s v="3rd party Contract"/>
    <s v="05"/>
    <s v="3rd party Contract"/>
    <m/>
    <m/>
    <n v="1"/>
    <x v="0"/>
    <s v="1"/>
    <m/>
    <s v="7"/>
    <m/>
    <s v="1"/>
    <s v="0"/>
    <s v="5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x v="0"/>
    <n v="11"/>
    <x v="0"/>
    <s v="71"/>
    <s v="117"/>
    <s v="3rd party Contract"/>
    <s v="10"/>
    <s v="3rd party Contract"/>
    <m/>
    <m/>
    <n v="1"/>
    <x v="0"/>
    <s v="1"/>
    <m/>
    <s v="7"/>
    <m/>
    <s v="1"/>
    <s v="1"/>
    <s v="0"/>
  </r>
  <r>
    <s v="PR90X347"/>
    <n v="90"/>
    <s v="Puerto Rico"/>
    <x v="8"/>
    <x v="6"/>
    <x v="6"/>
    <x v="1"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PR90X352"/>
    <n v="90"/>
    <s v="Puerto Rico"/>
    <x v="8"/>
    <x v="6"/>
    <x v="6"/>
    <x v="1"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PR90X352"/>
    <n v="90"/>
    <s v="Puerto Rico"/>
    <x v="8"/>
    <x v="6"/>
    <x v="6"/>
    <x v="1"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x v="0"/>
    <n v="11"/>
    <x v="0"/>
    <s v="71"/>
    <s v="117"/>
    <s v="3rd party Contract"/>
    <s v="06"/>
    <s v="3rd party Contract"/>
    <m/>
    <m/>
    <n v="1"/>
    <x v="0"/>
    <s v="1"/>
    <m/>
    <s v="7"/>
    <m/>
    <s v="1"/>
    <s v="0"/>
    <s v="6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PR90X354"/>
    <n v="90"/>
    <s v="Puerto Rico"/>
    <x v="8"/>
    <x v="6"/>
    <x v="6"/>
    <x v="1"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R90X355"/>
    <n v="90"/>
    <s v="Puerto Rico"/>
    <x v="8"/>
    <x v="6"/>
    <x v="6"/>
    <x v="1"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PR90X355"/>
    <n v="90"/>
    <s v="Puerto Rico"/>
    <x v="8"/>
    <x v="6"/>
    <x v="6"/>
    <x v="1"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55"/>
    <n v="90"/>
    <s v="Puerto Rico"/>
    <x v="8"/>
    <x v="6"/>
    <x v="6"/>
    <x v="1"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55"/>
    <n v="90"/>
    <s v="Puerto Rico"/>
    <x v="8"/>
    <x v="6"/>
    <x v="6"/>
    <x v="1"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PR90X356"/>
    <n v="90"/>
    <s v="Puerto Rico"/>
    <x v="8"/>
    <x v="6"/>
    <x v="6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R90X356"/>
    <n v="90"/>
    <s v="Puerto Rico"/>
    <x v="8"/>
    <x v="6"/>
    <x v="6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PR90X357"/>
    <n v="90"/>
    <s v="Puerto Rico"/>
    <x v="8"/>
    <x v="6"/>
    <x v="6"/>
    <x v="1"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PR90X357"/>
    <n v="90"/>
    <s v="Puerto Rico"/>
    <x v="8"/>
    <x v="6"/>
    <x v="6"/>
    <x v="1"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R90X357"/>
    <n v="90"/>
    <s v="Puerto Rico"/>
    <x v="8"/>
    <x v="6"/>
    <x v="6"/>
    <x v="1"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58"/>
    <n v="90"/>
    <s v="Puerto Rico"/>
    <x v="8"/>
    <x v="6"/>
    <x v="6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PR90X359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x v="4"/>
    <n v="12"/>
    <x v="3"/>
    <s v="71"/>
    <s v="127"/>
    <s v="3rd party Contract"/>
    <s v="05"/>
    <s v="3rd party Contract"/>
    <m/>
    <m/>
    <n v="1"/>
    <x v="0"/>
    <s v="2"/>
    <m/>
    <s v="7"/>
    <m/>
    <s v="1"/>
    <s v="0"/>
    <s v="5"/>
  </r>
  <r>
    <s v="PR90X359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PR90X360"/>
    <n v="90"/>
    <s v="Puerto Rico"/>
    <x v="8"/>
    <x v="6"/>
    <x v="6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PR90X361"/>
    <n v="90"/>
    <s v="Puerto Rico"/>
    <x v="8"/>
    <x v="6"/>
    <x v="6"/>
    <x v="1"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PR90X361"/>
    <n v="90"/>
    <s v="Puerto Rico"/>
    <x v="8"/>
    <x v="6"/>
    <x v="6"/>
    <x v="1"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R90X361"/>
    <n v="90"/>
    <s v="Puerto Rico"/>
    <x v="8"/>
    <x v="6"/>
    <x v="6"/>
    <x v="1"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61"/>
    <n v="90"/>
    <s v="Puerto Rico"/>
    <x v="8"/>
    <x v="6"/>
    <x v="6"/>
    <x v="1"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61"/>
    <n v="90"/>
    <s v="Puerto Rico"/>
    <x v="8"/>
    <x v="6"/>
    <x v="6"/>
    <x v="1"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PR90X362"/>
    <n v="90"/>
    <s v="Puerto Rico"/>
    <x v="8"/>
    <x v="6"/>
    <x v="6"/>
    <x v="1"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62"/>
    <n v="90"/>
    <s v="Puerto Rico"/>
    <x v="8"/>
    <x v="6"/>
    <x v="6"/>
    <x v="1"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65"/>
    <n v="90"/>
    <s v="Puerto Rico"/>
    <x v="8"/>
    <x v="6"/>
    <x v="6"/>
    <x v="1"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PR90X367"/>
    <n v="90"/>
    <s v="Puerto Rico"/>
    <x v="8"/>
    <x v="6"/>
    <x v="6"/>
    <x v="1"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90X367"/>
    <n v="90"/>
    <s v="Puerto Rico"/>
    <x v="8"/>
    <x v="6"/>
    <x v="6"/>
    <x v="1"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PR90X367"/>
    <n v="90"/>
    <s v="Puerto Rico"/>
    <x v="8"/>
    <x v="6"/>
    <x v="6"/>
    <x v="1"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PR90X367"/>
    <n v="90"/>
    <s v="Puerto Rico"/>
    <x v="8"/>
    <x v="6"/>
    <x v="6"/>
    <x v="1"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67"/>
    <n v="90"/>
    <s v="Puerto Rico"/>
    <x v="8"/>
    <x v="6"/>
    <x v="6"/>
    <x v="1"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PR90X367"/>
    <n v="90"/>
    <s v="Puerto Rico"/>
    <x v="8"/>
    <x v="6"/>
    <x v="6"/>
    <x v="1"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PR90X370"/>
    <n v="90"/>
    <s v="Puerto Rico"/>
    <x v="8"/>
    <x v="6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RI050103"/>
    <n v="5"/>
    <s v="Rhode Island"/>
    <x v="10"/>
    <x v="0"/>
    <x v="7"/>
    <x v="0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x v="4"/>
    <n v="12"/>
    <x v="3"/>
    <s v="31"/>
    <s v="123"/>
    <s v="Engineering and Design"/>
    <s v="02"/>
    <s v="Station"/>
    <m/>
    <m/>
    <n v="1"/>
    <x v="0"/>
    <s v="2"/>
    <m/>
    <s v="3"/>
    <m/>
    <s v="1"/>
    <s v="0"/>
    <s v="2"/>
  </r>
  <r>
    <s v="RI050103"/>
    <n v="5"/>
    <s v="Rhode Island"/>
    <x v="10"/>
    <x v="0"/>
    <x v="7"/>
    <x v="0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x v="4"/>
    <n v="12"/>
    <x v="3"/>
    <s v="33"/>
    <s v="123"/>
    <s v="Construction"/>
    <s v="02"/>
    <s v="Station"/>
    <m/>
    <m/>
    <n v="1"/>
    <x v="0"/>
    <s v="2"/>
    <m/>
    <s v="3"/>
    <m/>
    <s v="3"/>
    <s v="0"/>
    <s v="2"/>
  </r>
  <r>
    <s v="RI050103"/>
    <n v="5"/>
    <s v="Rhode Island"/>
    <x v="10"/>
    <x v="0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RI050103"/>
    <n v="5"/>
    <s v="Rhode Island"/>
    <x v="10"/>
    <x v="0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RI050103"/>
    <n v="5"/>
    <s v="Rhode Island"/>
    <x v="10"/>
    <x v="0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RI18X032"/>
    <n v="18"/>
    <s v="Rhode Island"/>
    <x v="2"/>
    <x v="2"/>
    <x v="2"/>
    <x v="1"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RI18X032"/>
    <n v="18"/>
    <s v="Rhode Island"/>
    <x v="2"/>
    <x v="2"/>
    <x v="2"/>
    <x v="1"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RI18X032"/>
    <n v="18"/>
    <s v="Rhode Island"/>
    <x v="2"/>
    <x v="2"/>
    <x v="2"/>
    <x v="1"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RI791001"/>
    <n v="79"/>
    <s v="Rhode Island"/>
    <x v="12"/>
    <x v="8"/>
    <x v="9"/>
    <x v="1"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x v="6"/>
    <s v="44"/>
    <x v="4"/>
    <s v="24"/>
    <s v="442"/>
    <s v="Short Range Transportation Planning"/>
    <s v="00"/>
    <s v="Short Range Transportation Planning"/>
    <m/>
    <m/>
    <s v="4"/>
    <x v="2"/>
    <s v="4"/>
    <m/>
    <s v="2"/>
    <m/>
    <s v="4"/>
    <s v="0"/>
    <s v="0"/>
  </r>
  <r>
    <s v="RI90X064"/>
    <n v="90"/>
    <s v="Rhode Island"/>
    <x v="8"/>
    <x v="6"/>
    <x v="6"/>
    <x v="1"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RI95X008"/>
    <n v="95"/>
    <s v="Rhode Island"/>
    <x v="9"/>
    <x v="6"/>
    <x v="6"/>
    <x v="1"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RI95X008"/>
    <n v="95"/>
    <s v="Rhode Island"/>
    <x v="9"/>
    <x v="6"/>
    <x v="6"/>
    <x v="1"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RI95X009"/>
    <n v="95"/>
    <s v="Rhode Island"/>
    <x v="9"/>
    <x v="6"/>
    <x v="6"/>
    <x v="1"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RI95X009"/>
    <n v="95"/>
    <s v="Rhode Island"/>
    <x v="9"/>
    <x v="6"/>
    <x v="6"/>
    <x v="1"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RI95X009"/>
    <n v="95"/>
    <s v="Rhode Island"/>
    <x v="9"/>
    <x v="6"/>
    <x v="6"/>
    <x v="1"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RI95X009"/>
    <n v="95"/>
    <s v="Rhode Island"/>
    <x v="9"/>
    <x v="6"/>
    <x v="6"/>
    <x v="1"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6X010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6X011"/>
    <n v="16"/>
    <s v="South Carolina"/>
    <x v="1"/>
    <x v="1"/>
    <x v="1"/>
    <x v="1"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3"/>
    <n v="16"/>
    <s v="South Carolina"/>
    <x v="1"/>
    <x v="1"/>
    <x v="1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6X014"/>
    <n v="16"/>
    <s v="South Carolina"/>
    <x v="1"/>
    <x v="1"/>
    <x v="1"/>
    <x v="1"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5"/>
    <n v="16"/>
    <s v="South Carolina"/>
    <x v="1"/>
    <x v="1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6"/>
    <n v="16"/>
    <s v="South Carolina"/>
    <x v="1"/>
    <x v="1"/>
    <x v="1"/>
    <x v="1"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16X016"/>
    <n v="16"/>
    <s v="South Carolina"/>
    <x v="1"/>
    <x v="1"/>
    <x v="1"/>
    <x v="1"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C16X016"/>
    <n v="16"/>
    <s v="South Carolina"/>
    <x v="1"/>
    <x v="1"/>
    <x v="1"/>
    <x v="1"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6X016"/>
    <n v="16"/>
    <s v="South Carolina"/>
    <x v="1"/>
    <x v="1"/>
    <x v="1"/>
    <x v="1"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6X018"/>
    <n v="16"/>
    <s v="South Carolina"/>
    <x v="1"/>
    <x v="1"/>
    <x v="1"/>
    <x v="1"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16X018"/>
    <n v="16"/>
    <s v="South Carolina"/>
    <x v="1"/>
    <x v="1"/>
    <x v="1"/>
    <x v="1"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6X018"/>
    <n v="16"/>
    <s v="South Carolina"/>
    <x v="1"/>
    <x v="1"/>
    <x v="1"/>
    <x v="1"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SC18X035"/>
    <n v="18"/>
    <s v="South Carolina"/>
    <x v="2"/>
    <x v="2"/>
    <x v="2"/>
    <x v="1"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8X037"/>
    <n v="18"/>
    <s v="South Carolina"/>
    <x v="2"/>
    <x v="2"/>
    <x v="2"/>
    <x v="1"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x v="5"/>
    <n v="11"/>
    <x v="0"/>
    <s v="43"/>
    <s v="114"/>
    <s v="Construction"/>
    <s v="43"/>
    <s v="ADA Vehicle Equipment"/>
    <m/>
    <m/>
    <n v="1"/>
    <x v="0"/>
    <s v="1"/>
    <m/>
    <s v="4"/>
    <m/>
    <s v="3"/>
    <s v="4"/>
    <s v="3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SC18X038"/>
    <n v="18"/>
    <s v="South Carolina"/>
    <x v="2"/>
    <x v="2"/>
    <x v="2"/>
    <x v="1"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SC18X039"/>
    <n v="18"/>
    <s v="South Carolina"/>
    <x v="2"/>
    <x v="2"/>
    <x v="2"/>
    <x v="1"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SC340001"/>
    <n v="34"/>
    <s v="South Carolina"/>
    <x v="4"/>
    <x v="4"/>
    <x v="4"/>
    <x v="0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SC340001"/>
    <n v="34"/>
    <s v="South Carolina"/>
    <x v="4"/>
    <x v="4"/>
    <x v="4"/>
    <x v="0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C340001"/>
    <n v="34"/>
    <s v="South Carolina"/>
    <x v="4"/>
    <x v="4"/>
    <x v="4"/>
    <x v="0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SC340001"/>
    <n v="34"/>
    <s v="South Carolina"/>
    <x v="4"/>
    <x v="4"/>
    <x v="4"/>
    <x v="0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340001"/>
    <n v="34"/>
    <s v="South Carolina"/>
    <x v="4"/>
    <x v="4"/>
    <x v="4"/>
    <x v="0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SC340001"/>
    <n v="34"/>
    <s v="South Carolina"/>
    <x v="4"/>
    <x v="4"/>
    <x v="4"/>
    <x v="0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x v="0"/>
    <n v="11"/>
    <x v="0"/>
    <s v="14"/>
    <s v="111"/>
    <s v="Rehabilitation / Rebuild"/>
    <s v="10"/>
    <s v="Bus Trolley Artic."/>
    <m/>
    <s v="Bus Trolley Artic."/>
    <n v="1"/>
    <x v="0"/>
    <s v="1"/>
    <m/>
    <s v="1"/>
    <m/>
    <s v="4"/>
    <s v="1"/>
    <s v="0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x v="5"/>
    <n v="11"/>
    <x v="0"/>
    <s v="46"/>
    <s v="114"/>
    <s v="Lease"/>
    <s v="20"/>
    <s v="Miscellaneous"/>
    <m/>
    <m/>
    <n v="1"/>
    <x v="0"/>
    <s v="1"/>
    <m/>
    <s v="4"/>
    <m/>
    <s v="6"/>
    <s v="2"/>
    <s v="0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SC90X199"/>
    <n v="90"/>
    <s v="South Carolina"/>
    <x v="8"/>
    <x v="6"/>
    <x v="6"/>
    <x v="1"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61"/>
    <n v="90"/>
    <s v="South Carolina"/>
    <x v="8"/>
    <x v="6"/>
    <x v="6"/>
    <x v="1"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61"/>
    <n v="90"/>
    <s v="South Carolina"/>
    <x v="8"/>
    <x v="6"/>
    <x v="6"/>
    <x v="1"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61"/>
    <n v="90"/>
    <s v="South Carolina"/>
    <x v="8"/>
    <x v="6"/>
    <x v="6"/>
    <x v="1"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SC90X265"/>
    <n v="90"/>
    <s v="South Carolina"/>
    <x v="8"/>
    <x v="6"/>
    <x v="6"/>
    <x v="1"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C90X265"/>
    <n v="90"/>
    <s v="South Carolina"/>
    <x v="8"/>
    <x v="6"/>
    <x v="6"/>
    <x v="1"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65"/>
    <n v="90"/>
    <s v="South Carolina"/>
    <x v="8"/>
    <x v="6"/>
    <x v="6"/>
    <x v="1"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80"/>
    <n v="90"/>
    <s v="South Carolina"/>
    <x v="8"/>
    <x v="6"/>
    <x v="6"/>
    <x v="1"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0"/>
    <n v="90"/>
    <s v="South Carolina"/>
    <x v="8"/>
    <x v="6"/>
    <x v="6"/>
    <x v="1"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x v="0"/>
    <n v="11"/>
    <x v="0"/>
    <s v="94"/>
    <s v="119"/>
    <s v="Rehab / Renovation"/>
    <s v="03"/>
    <s v="Landscaping/Scenic Beautification"/>
    <m/>
    <m/>
    <n v="1"/>
    <x v="0"/>
    <s v="1"/>
    <m/>
    <s v="9"/>
    <m/>
    <s v="4"/>
    <s v="0"/>
    <s v="3"/>
  </r>
  <r>
    <s v="SC90X281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83"/>
    <n v="90"/>
    <s v="South Carolina"/>
    <x v="8"/>
    <x v="6"/>
    <x v="6"/>
    <x v="1"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SC90X283"/>
    <n v="90"/>
    <s v="South Carolina"/>
    <x v="8"/>
    <x v="6"/>
    <x v="6"/>
    <x v="1"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3"/>
    <n v="90"/>
    <s v="South Carolina"/>
    <x v="8"/>
    <x v="6"/>
    <x v="6"/>
    <x v="1"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84"/>
    <n v="90"/>
    <s v="South Carolina"/>
    <x v="8"/>
    <x v="6"/>
    <x v="6"/>
    <x v="1"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SC90X284"/>
    <n v="90"/>
    <s v="South Carolina"/>
    <x v="8"/>
    <x v="6"/>
    <x v="6"/>
    <x v="1"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4"/>
    <n v="90"/>
    <s v="South Carolina"/>
    <x v="8"/>
    <x v="6"/>
    <x v="6"/>
    <x v="1"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SC90X284"/>
    <n v="90"/>
    <s v="South Carolina"/>
    <x v="8"/>
    <x v="6"/>
    <x v="6"/>
    <x v="1"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x v="5"/>
    <n v="11"/>
    <x v="0"/>
    <s v="44"/>
    <s v="114"/>
    <s v="Rehab / Renovation"/>
    <s v="08"/>
    <s v="ADP Software"/>
    <m/>
    <m/>
    <n v="1"/>
    <x v="0"/>
    <s v="1"/>
    <m/>
    <s v="4"/>
    <m/>
    <s v="4"/>
    <s v="0"/>
    <s v="8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85"/>
    <n v="90"/>
    <s v="South Carolina"/>
    <x v="8"/>
    <x v="6"/>
    <x v="6"/>
    <x v="1"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SC90X286"/>
    <n v="90"/>
    <s v="South Carolina"/>
    <x v="8"/>
    <x v="6"/>
    <x v="6"/>
    <x v="1"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6"/>
    <n v="90"/>
    <s v="South Carolina"/>
    <x v="8"/>
    <x v="6"/>
    <x v="6"/>
    <x v="1"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C90X286"/>
    <n v="90"/>
    <s v="South Carolina"/>
    <x v="8"/>
    <x v="6"/>
    <x v="6"/>
    <x v="1"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SC90X287"/>
    <n v="90"/>
    <s v="South Carolina"/>
    <x v="8"/>
    <x v="6"/>
    <x v="6"/>
    <x v="1"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SC90X287"/>
    <n v="90"/>
    <s v="South Carolina"/>
    <x v="8"/>
    <x v="6"/>
    <x v="6"/>
    <x v="1"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SC90X287"/>
    <n v="90"/>
    <s v="South Carolina"/>
    <x v="8"/>
    <x v="6"/>
    <x v="6"/>
    <x v="1"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87"/>
    <n v="90"/>
    <s v="South Carolina"/>
    <x v="8"/>
    <x v="6"/>
    <x v="6"/>
    <x v="1"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x v="1"/>
    <n v="30"/>
    <x v="1"/>
    <s v="09"/>
    <s v="300"/>
    <s v="Operating Assistance"/>
    <s v="04"/>
    <s v="Operating Assistance"/>
    <m/>
    <m/>
    <n v="3"/>
    <x v="1"/>
    <s v="0"/>
    <m/>
    <s v="0"/>
    <m/>
    <s v="9"/>
    <s v="0"/>
    <s v="4"/>
  </r>
  <r>
    <s v="SC90X287"/>
    <n v="90"/>
    <s v="South Carolina"/>
    <x v="8"/>
    <x v="6"/>
    <x v="6"/>
    <x v="1"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x v="0"/>
    <n v="11"/>
    <x v="0"/>
    <s v="93"/>
    <s v="119"/>
    <s v="Construction"/>
    <s v="06"/>
    <s v="Bicycle Access, Facilities &amp; Equipment on Buses"/>
    <m/>
    <m/>
    <n v="1"/>
    <x v="0"/>
    <s v="1"/>
    <m/>
    <s v="9"/>
    <m/>
    <s v="3"/>
    <s v="0"/>
    <s v="6"/>
  </r>
  <r>
    <s v="SC90X288"/>
    <n v="90"/>
    <s v="South Carolina"/>
    <x v="8"/>
    <x v="6"/>
    <x v="6"/>
    <x v="1"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SC90X289"/>
    <n v="90"/>
    <s v="South Carolina"/>
    <x v="8"/>
    <x v="6"/>
    <x v="6"/>
    <x v="1"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SC90X290"/>
    <n v="90"/>
    <s v="South Carolina"/>
    <x v="8"/>
    <x v="6"/>
    <x v="6"/>
    <x v="1"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90"/>
    <n v="90"/>
    <s v="South Carolina"/>
    <x v="8"/>
    <x v="6"/>
    <x v="6"/>
    <x v="1"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SC90X291"/>
    <n v="90"/>
    <s v="South Carolina"/>
    <x v="8"/>
    <x v="6"/>
    <x v="6"/>
    <x v="1"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SC90X291"/>
    <n v="90"/>
    <s v="South Carolina"/>
    <x v="8"/>
    <x v="6"/>
    <x v="6"/>
    <x v="1"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SC90X291"/>
    <n v="90"/>
    <s v="South Carolina"/>
    <x v="8"/>
    <x v="6"/>
    <x v="6"/>
    <x v="1"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C90X291"/>
    <n v="90"/>
    <s v="South Carolina"/>
    <x v="8"/>
    <x v="6"/>
    <x v="6"/>
    <x v="1"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C90X291"/>
    <n v="90"/>
    <s v="South Carolina"/>
    <x v="8"/>
    <x v="6"/>
    <x v="6"/>
    <x v="1"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SC90X291"/>
    <n v="90"/>
    <s v="South Carolina"/>
    <x v="8"/>
    <x v="6"/>
    <x v="6"/>
    <x v="1"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92"/>
    <n v="90"/>
    <s v="South Carolina"/>
    <x v="8"/>
    <x v="6"/>
    <x v="6"/>
    <x v="1"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SC90X294"/>
    <n v="90"/>
    <s v="South Carolina"/>
    <x v="8"/>
    <x v="6"/>
    <x v="6"/>
    <x v="1"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94"/>
    <n v="90"/>
    <s v="South Carolina"/>
    <x v="8"/>
    <x v="6"/>
    <x v="6"/>
    <x v="1"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SC90X294"/>
    <n v="90"/>
    <s v="South Carolina"/>
    <x v="8"/>
    <x v="6"/>
    <x v="6"/>
    <x v="1"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SC90X295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C90X296"/>
    <n v="90"/>
    <s v="South Carolina"/>
    <x v="8"/>
    <x v="6"/>
    <x v="6"/>
    <x v="1"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SD16X004"/>
    <n v="16"/>
    <s v="South Dakota"/>
    <x v="1"/>
    <x v="1"/>
    <x v="1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SD16X005"/>
    <n v="16"/>
    <s v="South Dakota"/>
    <x v="1"/>
    <x v="1"/>
    <x v="1"/>
    <x v="1"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D16X005"/>
    <n v="16"/>
    <s v="South Dakota"/>
    <x v="1"/>
    <x v="1"/>
    <x v="1"/>
    <x v="1"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D18X053"/>
    <n v="18"/>
    <s v="South Dakota"/>
    <x v="2"/>
    <x v="2"/>
    <x v="2"/>
    <x v="1"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8X054"/>
    <n v="18"/>
    <s v="South Dakota"/>
    <x v="2"/>
    <x v="2"/>
    <x v="2"/>
    <x v="1"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x v="0"/>
    <n v="11"/>
    <x v="0"/>
    <s v="14"/>
    <s v="111"/>
    <s v="Rehabilitation / Rebuild"/>
    <s v="08"/>
    <s v="Bus Intercity"/>
    <m/>
    <s v="Bus Intercity"/>
    <n v="1"/>
    <x v="0"/>
    <s v="1"/>
    <m/>
    <s v="1"/>
    <m/>
    <s v="4"/>
    <s v="0"/>
    <s v="8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8X055"/>
    <n v="18"/>
    <s v="South Dakota"/>
    <x v="2"/>
    <x v="2"/>
    <x v="2"/>
    <x v="1"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SD18X056"/>
    <n v="18"/>
    <s v="South Dakota"/>
    <x v="2"/>
    <x v="2"/>
    <x v="2"/>
    <x v="1"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SD18X057"/>
    <n v="18"/>
    <s v="South Dakota"/>
    <x v="2"/>
    <x v="2"/>
    <x v="2"/>
    <x v="1"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D18X057"/>
    <n v="18"/>
    <s v="South Dakota"/>
    <x v="2"/>
    <x v="2"/>
    <x v="2"/>
    <x v="1"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SD18X057"/>
    <n v="18"/>
    <s v="South Dakota"/>
    <x v="2"/>
    <x v="2"/>
    <x v="2"/>
    <x v="1"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D18X057"/>
    <n v="18"/>
    <s v="South Dakota"/>
    <x v="2"/>
    <x v="2"/>
    <x v="2"/>
    <x v="1"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SD18X057"/>
    <n v="18"/>
    <s v="South Dakota"/>
    <x v="2"/>
    <x v="2"/>
    <x v="2"/>
    <x v="1"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8X057"/>
    <n v="18"/>
    <s v="South Dakota"/>
    <x v="2"/>
    <x v="2"/>
    <x v="2"/>
    <x v="1"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x v="5"/>
    <n v="11"/>
    <x v="0"/>
    <s v="42"/>
    <s v="114"/>
    <s v="Acquisition"/>
    <s v="05"/>
    <s v="Yards &amp; Shops"/>
    <m/>
    <m/>
    <n v="1"/>
    <x v="0"/>
    <s v="1"/>
    <m/>
    <s v="4"/>
    <m/>
    <s v="2"/>
    <s v="0"/>
    <s v="5"/>
  </r>
  <r>
    <s v="SD18X058"/>
    <n v="18"/>
    <s v="South Dakota"/>
    <x v="2"/>
    <x v="2"/>
    <x v="2"/>
    <x v="1"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18X059"/>
    <n v="18"/>
    <s v="South Dakota"/>
    <x v="2"/>
    <x v="2"/>
    <x v="2"/>
    <x v="1"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03"/>
    <s v="Admin/Maint Facility"/>
    <m/>
    <m/>
    <n v="1"/>
    <x v="0"/>
    <s v="1"/>
    <m/>
    <s v="4"/>
    <m/>
    <s v="2"/>
    <s v="0"/>
    <s v="3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x v="0"/>
    <n v="11"/>
    <x v="0"/>
    <s v="14"/>
    <s v="111"/>
    <s v="Rehabilitation / Rebuild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x v="5"/>
    <n v="11"/>
    <x v="0"/>
    <s v="44"/>
    <s v="114"/>
    <s v="Rehab / Renovation"/>
    <s v="09"/>
    <s v="Surveillance/Security "/>
    <m/>
    <m/>
    <n v="1"/>
    <x v="0"/>
    <s v="1"/>
    <m/>
    <s v="4"/>
    <m/>
    <s v="4"/>
    <s v="0"/>
    <s v="9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SD340001"/>
    <n v="34"/>
    <s v="South Dakota"/>
    <x v="4"/>
    <x v="4"/>
    <x v="4"/>
    <x v="0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x v="5"/>
    <n v="11"/>
    <x v="0"/>
    <s v="42"/>
    <s v="114"/>
    <s v="Acquisition"/>
    <s v="05"/>
    <s v="Yards &amp; Shops"/>
    <m/>
    <m/>
    <n v="1"/>
    <x v="0"/>
    <s v="1"/>
    <m/>
    <s v="4"/>
    <m/>
    <s v="2"/>
    <s v="0"/>
    <s v="5"/>
  </r>
  <r>
    <s v="SD340002"/>
    <n v="34"/>
    <s v="South Dakota"/>
    <x v="4"/>
    <x v="4"/>
    <x v="4"/>
    <x v="0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D340002"/>
    <n v="34"/>
    <s v="South Dakota"/>
    <x v="4"/>
    <x v="4"/>
    <x v="4"/>
    <x v="0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SD340002"/>
    <n v="34"/>
    <s v="South Dakota"/>
    <x v="4"/>
    <x v="4"/>
    <x v="4"/>
    <x v="0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SD80X014"/>
    <n v="80"/>
    <s v="South Dakota"/>
    <x v="25"/>
    <x v="13"/>
    <x v="14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SD80X014"/>
    <n v="80"/>
    <s v="South Dakota"/>
    <x v="25"/>
    <x v="13"/>
    <x v="14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SD80X014"/>
    <n v="80"/>
    <s v="South Dakota"/>
    <x v="25"/>
    <x v="13"/>
    <x v="14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SD80X014"/>
    <n v="80"/>
    <s v="South Dakota"/>
    <x v="25"/>
    <x v="13"/>
    <x v="14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x v="5"/>
    <n v="11"/>
    <x v="0"/>
    <s v="44"/>
    <s v="114"/>
    <s v="Rehab / Renovation"/>
    <s v="04"/>
    <s v="Storage Facility"/>
    <m/>
    <m/>
    <n v="1"/>
    <x v="0"/>
    <s v="1"/>
    <m/>
    <s v="4"/>
    <m/>
    <s v="4"/>
    <s v="0"/>
    <s v="4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SD90X063"/>
    <n v="90"/>
    <s v="South Dakota"/>
    <x v="8"/>
    <x v="6"/>
    <x v="6"/>
    <x v="1"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SD90X064"/>
    <n v="90"/>
    <s v="South Dakota"/>
    <x v="8"/>
    <x v="6"/>
    <x v="6"/>
    <x v="1"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x v="2"/>
    <s v="11"/>
    <x v="0"/>
    <s v="12"/>
    <s v="111"/>
    <s v="Purchase - Replacement"/>
    <s v="04"/>
    <s v="&lt;30 ft Bus"/>
    <m/>
    <s v="&lt;30 ft Bus"/>
    <s v="1"/>
    <x v="0"/>
    <s v="1"/>
    <m/>
    <s v="1"/>
    <m/>
    <s v="2"/>
    <s v="0"/>
    <s v="4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x v="0"/>
    <s v="11"/>
    <x v="0"/>
    <s v="7L"/>
    <s v="117"/>
    <s v="Mobility Management"/>
    <s v="00"/>
    <s v="Mobility Management"/>
    <m/>
    <m/>
    <s v="1"/>
    <x v="0"/>
    <s v="1"/>
    <m/>
    <s v="7"/>
    <m/>
    <s v="L"/>
    <s v="0"/>
    <s v="0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x v="0"/>
    <s v="11"/>
    <x v="0"/>
    <s v="80"/>
    <s v="118"/>
    <s v="State and Program Administration"/>
    <s v="00"/>
    <s v="State and Program Administration"/>
    <m/>
    <m/>
    <s v="1"/>
    <x v="0"/>
    <s v="1"/>
    <m/>
    <s v="8"/>
    <m/>
    <s v="0"/>
    <s v="0"/>
    <s v="0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x v="1"/>
    <s v="30"/>
    <x v="1"/>
    <s v="09"/>
    <s v="300"/>
    <s v="Operating Assistance"/>
    <s v="01"/>
    <s v="50% Federal Share"/>
    <m/>
    <m/>
    <s v="3"/>
    <x v="1"/>
    <s v="0"/>
    <m/>
    <s v="0"/>
    <m/>
    <s v="9"/>
    <s v="0"/>
    <s v="1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16X007"/>
    <n v="16"/>
    <s v="Tennessee"/>
    <x v="1"/>
    <x v="1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x v="2"/>
    <s v="11"/>
    <x v="0"/>
    <s v="12"/>
    <s v="111"/>
    <s v="Purchase - Replacement"/>
    <s v="15"/>
    <s v="Vans"/>
    <m/>
    <s v="Vans"/>
    <s v="1"/>
    <x v="0"/>
    <s v="1"/>
    <m/>
    <s v="1"/>
    <m/>
    <s v="2"/>
    <s v="1"/>
    <s v="5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N16X008"/>
    <n v="16"/>
    <s v="Tennessee"/>
    <x v="1"/>
    <x v="1"/>
    <x v="1"/>
    <x v="1"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N16X009"/>
    <n v="16"/>
    <s v="Tennessee"/>
    <x v="1"/>
    <x v="1"/>
    <x v="1"/>
    <x v="1"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16X009"/>
    <n v="16"/>
    <s v="Tennessee"/>
    <x v="1"/>
    <x v="1"/>
    <x v="1"/>
    <x v="1"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x v="2"/>
    <n v="11"/>
    <x v="0"/>
    <s v="12"/>
    <s v="111"/>
    <s v="Purchase - Replacement"/>
    <s v="05"/>
    <s v="Bus School"/>
    <m/>
    <m/>
    <n v="1"/>
    <x v="0"/>
    <s v="1"/>
    <m/>
    <s v="1"/>
    <m/>
    <s v="2"/>
    <s v="0"/>
    <s v="5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N16X011"/>
    <n v="16"/>
    <s v="Tennessee"/>
    <x v="1"/>
    <x v="1"/>
    <x v="1"/>
    <x v="1"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N16X012"/>
    <n v="16"/>
    <s v="Tennessee"/>
    <x v="1"/>
    <x v="1"/>
    <x v="1"/>
    <x v="1"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N16X012"/>
    <n v="16"/>
    <s v="Tennessee"/>
    <x v="1"/>
    <x v="1"/>
    <x v="1"/>
    <x v="1"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N16X012"/>
    <n v="16"/>
    <s v="Tennessee"/>
    <x v="1"/>
    <x v="1"/>
    <x v="1"/>
    <x v="1"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N16X012"/>
    <n v="16"/>
    <s v="Tennessee"/>
    <x v="1"/>
    <x v="1"/>
    <x v="1"/>
    <x v="1"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TN18X034"/>
    <n v="18"/>
    <s v="Tennessee"/>
    <x v="2"/>
    <x v="2"/>
    <x v="2"/>
    <x v="1"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TN340001"/>
    <n v="34"/>
    <s v="Tennessee"/>
    <x v="4"/>
    <x v="4"/>
    <x v="4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TN340001"/>
    <n v="34"/>
    <s v="Tennessee"/>
    <x v="4"/>
    <x v="4"/>
    <x v="4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TN340001"/>
    <n v="34"/>
    <s v="Tennessee"/>
    <x v="4"/>
    <x v="4"/>
    <x v="4"/>
    <x v="0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N340003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N340005"/>
    <n v="34"/>
    <s v="Tennessee"/>
    <x v="4"/>
    <x v="4"/>
    <x v="4"/>
    <x v="0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340005"/>
    <n v="34"/>
    <s v="Tennessee"/>
    <x v="4"/>
    <x v="4"/>
    <x v="4"/>
    <x v="0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N340005"/>
    <n v="34"/>
    <s v="Tennessee"/>
    <x v="4"/>
    <x v="4"/>
    <x v="4"/>
    <x v="0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340005"/>
    <n v="34"/>
    <s v="Tennessee"/>
    <x v="4"/>
    <x v="4"/>
    <x v="4"/>
    <x v="0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TN340005"/>
    <n v="34"/>
    <s v="Tennessee"/>
    <x v="4"/>
    <x v="4"/>
    <x v="4"/>
    <x v="0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x v="5"/>
    <n v="11"/>
    <x v="0"/>
    <s v="44"/>
    <s v="114"/>
    <s v="Rehab / Renovation"/>
    <s v="02"/>
    <s v="Maintenance Facility"/>
    <m/>
    <m/>
    <n v="1"/>
    <x v="0"/>
    <s v="1"/>
    <m/>
    <s v="4"/>
    <m/>
    <s v="4"/>
    <s v="0"/>
    <s v="2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N340006"/>
    <n v="34"/>
    <s v="Tennessee"/>
    <x v="4"/>
    <x v="4"/>
    <x v="4"/>
    <x v="0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N540004"/>
    <n v="54"/>
    <s v="Tennessee"/>
    <x v="5"/>
    <x v="5"/>
    <x v="5"/>
    <x v="0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TN540004"/>
    <n v="54"/>
    <s v="Tennessee"/>
    <x v="5"/>
    <x v="5"/>
    <x v="5"/>
    <x v="0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TN540004"/>
    <n v="54"/>
    <s v="Tennessee"/>
    <x v="5"/>
    <x v="5"/>
    <x v="5"/>
    <x v="0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N540005"/>
    <n v="54"/>
    <s v="Tennessee"/>
    <x v="5"/>
    <x v="5"/>
    <x v="5"/>
    <x v="0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TN540005"/>
    <n v="54"/>
    <s v="Tennessee"/>
    <x v="5"/>
    <x v="5"/>
    <x v="5"/>
    <x v="0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TN540005"/>
    <n v="54"/>
    <s v="Tennessee"/>
    <x v="5"/>
    <x v="5"/>
    <x v="5"/>
    <x v="0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N74X001"/>
    <n v="74"/>
    <s v="Tennessee"/>
    <x v="17"/>
    <x v="12"/>
    <x v="13"/>
    <x v="1"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TN74X001"/>
    <n v="74"/>
    <s v="Tennessee"/>
    <x v="17"/>
    <x v="12"/>
    <x v="13"/>
    <x v="1"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TN791000"/>
    <n v="79"/>
    <s v="Tennessee"/>
    <x v="12"/>
    <x v="8"/>
    <x v="9"/>
    <x v="1"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TN791000"/>
    <n v="79"/>
    <s v="Tennessee"/>
    <x v="12"/>
    <x v="8"/>
    <x v="9"/>
    <x v="1"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N800007"/>
    <n v="80"/>
    <s v="Tennessee"/>
    <x v="25"/>
    <x v="13"/>
    <x v="14"/>
    <x v="1"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N800008"/>
    <n v="80"/>
    <s v="Tennessee"/>
    <x v="25"/>
    <x v="13"/>
    <x v="14"/>
    <x v="1"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x v="0"/>
    <n v="11"/>
    <x v="0"/>
    <s v="52"/>
    <s v="115"/>
    <s v="Acquisition"/>
    <s v="02"/>
    <s v="AC Power / Lighting Sys"/>
    <m/>
    <m/>
    <n v="1"/>
    <x v="0"/>
    <s v="1"/>
    <m/>
    <s v="5"/>
    <m/>
    <s v="2"/>
    <s v="0"/>
    <s v="2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x v="5"/>
    <n v="11"/>
    <x v="0"/>
    <s v="41"/>
    <s v="114"/>
    <s v="Engineering and Design"/>
    <s v="08"/>
    <s v="ADP Software"/>
    <m/>
    <m/>
    <n v="1"/>
    <x v="0"/>
    <s v="1"/>
    <m/>
    <s v="4"/>
    <m/>
    <s v="1"/>
    <s v="0"/>
    <s v="8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58"/>
    <n v="90"/>
    <s v="Tennessee"/>
    <x v="8"/>
    <x v="6"/>
    <x v="6"/>
    <x v="1"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x v="4"/>
    <n v="12"/>
    <x v="3"/>
    <s v="22"/>
    <s v="122"/>
    <s v="Acquisition"/>
    <s v="20"/>
    <s v="Miscellaneous"/>
    <m/>
    <m/>
    <n v="1"/>
    <x v="0"/>
    <s v="2"/>
    <m/>
    <s v="2"/>
    <m/>
    <s v="2"/>
    <s v="2"/>
    <s v="0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N90X359"/>
    <n v="90"/>
    <s v="Tennessee"/>
    <x v="8"/>
    <x v="6"/>
    <x v="6"/>
    <x v="1"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x v="4"/>
    <n v="12"/>
    <x v="3"/>
    <s v="42"/>
    <s v="124"/>
    <s v="Acquisition"/>
    <s v="10"/>
    <s v="Fare Collection (Mobile)"/>
    <m/>
    <m/>
    <n v="1"/>
    <x v="0"/>
    <s v="2"/>
    <m/>
    <s v="4"/>
    <m/>
    <s v="2"/>
    <s v="1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x v="4"/>
    <n v="12"/>
    <x v="3"/>
    <s v="32"/>
    <s v="123"/>
    <s v="Acquisition"/>
    <s v="06"/>
    <s v="Fare Collection Equip. (Stationary)"/>
    <m/>
    <m/>
    <n v="1"/>
    <x v="0"/>
    <s v="2"/>
    <m/>
    <s v="3"/>
    <m/>
    <s v="2"/>
    <s v="0"/>
    <s v="6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x v="4"/>
    <n v="12"/>
    <x v="3"/>
    <s v="32"/>
    <s v="123"/>
    <s v="Acquisition"/>
    <s v="20"/>
    <s v="Miscellaneous"/>
    <m/>
    <m/>
    <n v="1"/>
    <x v="0"/>
    <s v="2"/>
    <m/>
    <s v="3"/>
    <m/>
    <s v="2"/>
    <s v="2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x v="4"/>
    <n v="12"/>
    <x v="3"/>
    <s v="52"/>
    <s v="125"/>
    <s v="Acquisition"/>
    <s v="03"/>
    <s v="Miscellaneous"/>
    <m/>
    <m/>
    <n v="1"/>
    <x v="0"/>
    <s v="2"/>
    <m/>
    <s v="5"/>
    <m/>
    <s v="2"/>
    <s v="0"/>
    <s v="3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x v="4"/>
    <n v="12"/>
    <x v="3"/>
    <s v="12"/>
    <s v="121"/>
    <s v="Purchase - Replacement"/>
    <s v="40"/>
    <s v="Spare Parts / Assoc Capital Maintenance Items"/>
    <m/>
    <s v="Spare Parts / Assoc Capital Maintenance Items"/>
    <n v="1"/>
    <x v="0"/>
    <s v="2"/>
    <m/>
    <s v="1"/>
    <m/>
    <s v="2"/>
    <s v="4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x v="4"/>
    <n v="12"/>
    <x v="3"/>
    <s v="14"/>
    <s v="121"/>
    <s v="Rehabilitation / Rebuild"/>
    <s v="26"/>
    <s v="Commuter Rail Cars Used"/>
    <s v="Commuter Rail Cars Used"/>
    <m/>
    <n v="1"/>
    <x v="0"/>
    <s v="2"/>
    <m/>
    <s v="1"/>
    <m/>
    <s v="4"/>
    <s v="2"/>
    <s v="6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x v="4"/>
    <n v="12"/>
    <x v="3"/>
    <s v="33"/>
    <s v="123"/>
    <s v="Construction"/>
    <s v="07"/>
    <s v="Surveillance/Security "/>
    <m/>
    <m/>
    <n v="1"/>
    <x v="0"/>
    <s v="2"/>
    <m/>
    <s v="3"/>
    <m/>
    <s v="3"/>
    <s v="0"/>
    <s v="7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x v="4"/>
    <n v="12"/>
    <x v="3"/>
    <s v="71"/>
    <s v="127"/>
    <s v="3rd party Contract"/>
    <s v="10"/>
    <s v="3rd party Contract"/>
    <m/>
    <m/>
    <n v="1"/>
    <x v="0"/>
    <s v="2"/>
    <m/>
    <s v="7"/>
    <m/>
    <s v="1"/>
    <s v="1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x v="4"/>
    <n v="12"/>
    <x v="3"/>
    <s v="32"/>
    <s v="123"/>
    <s v="Acquisition"/>
    <s v="07"/>
    <s v="Surveillance/Security "/>
    <m/>
    <m/>
    <n v="1"/>
    <x v="0"/>
    <s v="2"/>
    <m/>
    <s v="3"/>
    <m/>
    <s v="2"/>
    <s v="0"/>
    <s v="7"/>
  </r>
  <r>
    <s v="TN90X362"/>
    <n v="90"/>
    <s v="Tennessee"/>
    <x v="8"/>
    <x v="6"/>
    <x v="6"/>
    <x v="1"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x v="4"/>
    <n v="12"/>
    <x v="3"/>
    <s v="42"/>
    <s v="124"/>
    <s v="Acquisition"/>
    <s v="05"/>
    <s v="Yards &amp; Shops"/>
    <m/>
    <m/>
    <n v="1"/>
    <x v="0"/>
    <s v="2"/>
    <m/>
    <s v="4"/>
    <m/>
    <s v="2"/>
    <s v="0"/>
    <s v="5"/>
  </r>
  <r>
    <s v="TN90X364"/>
    <n v="90"/>
    <s v="Tennessee"/>
    <x v="8"/>
    <x v="6"/>
    <x v="6"/>
    <x v="1"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69"/>
    <n v="90"/>
    <s v="Tennessee"/>
    <x v="8"/>
    <x v="6"/>
    <x v="6"/>
    <x v="1"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2"/>
    <n v="90"/>
    <s v="Tennessee"/>
    <x v="8"/>
    <x v="6"/>
    <x v="6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2"/>
    <n v="90"/>
    <s v="Tennessee"/>
    <x v="8"/>
    <x v="6"/>
    <x v="6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3"/>
    <n v="90"/>
    <s v="Tennessee"/>
    <x v="8"/>
    <x v="6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3"/>
    <n v="90"/>
    <s v="Tennessee"/>
    <x v="8"/>
    <x v="6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3"/>
    <n v="90"/>
    <s v="Tennessee"/>
    <x v="8"/>
    <x v="6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4"/>
    <n v="90"/>
    <s v="Tennessee"/>
    <x v="8"/>
    <x v="6"/>
    <x v="6"/>
    <x v="1"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74"/>
    <n v="90"/>
    <s v="Tennessee"/>
    <x v="8"/>
    <x v="6"/>
    <x v="6"/>
    <x v="1"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76"/>
    <n v="90"/>
    <s v="Tennessee"/>
    <x v="8"/>
    <x v="6"/>
    <x v="6"/>
    <x v="1"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N90X380"/>
    <n v="90"/>
    <s v="Tennessee"/>
    <x v="8"/>
    <x v="6"/>
    <x v="6"/>
    <x v="1"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x v="0"/>
    <n v="11"/>
    <x v="0"/>
    <s v="92"/>
    <s v="119"/>
    <s v="Acquisition"/>
    <s v="05"/>
    <s v="Ped. Access / Walkways"/>
    <m/>
    <m/>
    <n v="1"/>
    <x v="0"/>
    <s v="1"/>
    <m/>
    <s v="9"/>
    <m/>
    <s v="2"/>
    <s v="0"/>
    <s v="5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N90X381"/>
    <n v="90"/>
    <s v="Tennessee"/>
    <x v="8"/>
    <x v="6"/>
    <x v="6"/>
    <x v="1"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TN90X382"/>
    <n v="90"/>
    <s v="Tennessee"/>
    <x v="8"/>
    <x v="6"/>
    <x v="6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x v="1"/>
    <n v="30"/>
    <x v="1"/>
    <s v="09"/>
    <s v="300"/>
    <s v="Operating Assistance"/>
    <s v="00"/>
    <s v="50% Federal Share"/>
    <m/>
    <m/>
    <n v="3"/>
    <x v="1"/>
    <s v="0"/>
    <m/>
    <s v="0"/>
    <m/>
    <s v="9"/>
    <s v="0"/>
    <s v="0"/>
  </r>
  <r>
    <s v="TN90X383"/>
    <n v="90"/>
    <s v="Tennessee"/>
    <x v="8"/>
    <x v="6"/>
    <x v="6"/>
    <x v="1"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90X383"/>
    <n v="90"/>
    <s v="Tennessee"/>
    <x v="8"/>
    <x v="6"/>
    <x v="6"/>
    <x v="1"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N90X383"/>
    <n v="90"/>
    <s v="Tennessee"/>
    <x v="8"/>
    <x v="6"/>
    <x v="6"/>
    <x v="1"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84"/>
    <n v="90"/>
    <s v="Tennessee"/>
    <x v="8"/>
    <x v="6"/>
    <x v="6"/>
    <x v="1"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N90X384"/>
    <n v="90"/>
    <s v="Tennessee"/>
    <x v="8"/>
    <x v="6"/>
    <x v="6"/>
    <x v="1"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90X384"/>
    <n v="90"/>
    <s v="Tennessee"/>
    <x v="8"/>
    <x v="6"/>
    <x v="6"/>
    <x v="1"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TN90X384"/>
    <n v="90"/>
    <s v="Tennessee"/>
    <x v="8"/>
    <x v="6"/>
    <x v="6"/>
    <x v="1"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x v="5"/>
    <n v="11"/>
    <x v="0"/>
    <s v="43"/>
    <s v="114"/>
    <s v="Construction"/>
    <s v="09"/>
    <s v="Surveillance/Security "/>
    <m/>
    <m/>
    <n v="1"/>
    <x v="0"/>
    <s v="1"/>
    <m/>
    <s v="4"/>
    <m/>
    <s v="3"/>
    <s v="0"/>
    <s v="9"/>
  </r>
  <r>
    <s v="TN90X384"/>
    <n v="90"/>
    <s v="Tennessee"/>
    <x v="8"/>
    <x v="6"/>
    <x v="6"/>
    <x v="1"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N90X384"/>
    <n v="90"/>
    <s v="Tennessee"/>
    <x v="8"/>
    <x v="6"/>
    <x v="6"/>
    <x v="1"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5"/>
    <n v="90"/>
    <s v="Tennessee"/>
    <x v="8"/>
    <x v="6"/>
    <x v="6"/>
    <x v="1"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6"/>
    <n v="90"/>
    <s v="Tennessee"/>
    <x v="8"/>
    <x v="6"/>
    <x v="6"/>
    <x v="1"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6"/>
    <n v="90"/>
    <s v="Tennessee"/>
    <x v="8"/>
    <x v="6"/>
    <x v="6"/>
    <x v="1"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87"/>
    <n v="90"/>
    <s v="Tennessee"/>
    <x v="8"/>
    <x v="6"/>
    <x v="6"/>
    <x v="1"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87"/>
    <n v="90"/>
    <s v="Tennessee"/>
    <x v="8"/>
    <x v="6"/>
    <x v="6"/>
    <x v="1"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7"/>
    <n v="90"/>
    <s v="Tennessee"/>
    <x v="8"/>
    <x v="6"/>
    <x v="6"/>
    <x v="1"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89"/>
    <n v="90"/>
    <s v="Tennessee"/>
    <x v="8"/>
    <x v="6"/>
    <x v="6"/>
    <x v="1"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N90X389"/>
    <n v="90"/>
    <s v="Tennessee"/>
    <x v="8"/>
    <x v="6"/>
    <x v="6"/>
    <x v="1"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89"/>
    <n v="90"/>
    <s v="Tennessee"/>
    <x v="8"/>
    <x v="6"/>
    <x v="6"/>
    <x v="1"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89"/>
    <n v="90"/>
    <s v="Tennessee"/>
    <x v="8"/>
    <x v="6"/>
    <x v="6"/>
    <x v="1"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N90X390"/>
    <n v="90"/>
    <s v="Tennessee"/>
    <x v="8"/>
    <x v="6"/>
    <x v="6"/>
    <x v="1"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N90X391"/>
    <n v="90"/>
    <s v="Tennessee"/>
    <x v="8"/>
    <x v="6"/>
    <x v="6"/>
    <x v="1"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N90X391"/>
    <n v="90"/>
    <s v="Tennessee"/>
    <x v="8"/>
    <x v="6"/>
    <x v="6"/>
    <x v="1"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N90X392"/>
    <n v="90"/>
    <s v="Tennessee"/>
    <x v="8"/>
    <x v="6"/>
    <x v="6"/>
    <x v="1"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93"/>
    <n v="90"/>
    <s v="Tennessee"/>
    <x v="8"/>
    <x v="6"/>
    <x v="6"/>
    <x v="1"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90X393"/>
    <n v="90"/>
    <s v="Tennessee"/>
    <x v="8"/>
    <x v="6"/>
    <x v="6"/>
    <x v="1"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93"/>
    <n v="90"/>
    <s v="Tennessee"/>
    <x v="8"/>
    <x v="6"/>
    <x v="6"/>
    <x v="1"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N90X393"/>
    <n v="90"/>
    <s v="Tennessee"/>
    <x v="8"/>
    <x v="6"/>
    <x v="6"/>
    <x v="1"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N90X393"/>
    <n v="90"/>
    <s v="Tennessee"/>
    <x v="8"/>
    <x v="6"/>
    <x v="6"/>
    <x v="1"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93"/>
    <n v="90"/>
    <s v="Tennessee"/>
    <x v="8"/>
    <x v="6"/>
    <x v="6"/>
    <x v="1"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N90X394"/>
    <n v="90"/>
    <s v="Tennessee"/>
    <x v="8"/>
    <x v="6"/>
    <x v="6"/>
    <x v="1"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0X395"/>
    <n v="90"/>
    <s v="Tennessee"/>
    <x v="8"/>
    <x v="6"/>
    <x v="6"/>
    <x v="1"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N90X395"/>
    <n v="90"/>
    <s v="Tennessee"/>
    <x v="8"/>
    <x v="6"/>
    <x v="6"/>
    <x v="1"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N90X395"/>
    <n v="90"/>
    <s v="Tennessee"/>
    <x v="8"/>
    <x v="6"/>
    <x v="6"/>
    <x v="1"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TN90X395"/>
    <n v="90"/>
    <s v="Tennessee"/>
    <x v="8"/>
    <x v="6"/>
    <x v="6"/>
    <x v="1"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N95X050"/>
    <n v="95"/>
    <s v="Tennessee"/>
    <x v="9"/>
    <x v="6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0"/>
    <n v="95"/>
    <s v="Tennessee"/>
    <x v="9"/>
    <x v="6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0"/>
    <n v="95"/>
    <s v="Tennessee"/>
    <x v="9"/>
    <x v="6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0"/>
    <n v="95"/>
    <s v="Tennessee"/>
    <x v="9"/>
    <x v="6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0"/>
    <n v="95"/>
    <s v="Tennessee"/>
    <x v="9"/>
    <x v="6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0"/>
    <n v="95"/>
    <s v="Tennessee"/>
    <x v="9"/>
    <x v="6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1"/>
    <n v="95"/>
    <s v="Tennessee"/>
    <x v="9"/>
    <x v="6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1"/>
    <n v="95"/>
    <s v="Tennessee"/>
    <x v="9"/>
    <x v="6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1"/>
    <n v="95"/>
    <s v="Tennessee"/>
    <x v="9"/>
    <x v="6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2"/>
    <n v="95"/>
    <s v="Tennessee"/>
    <x v="9"/>
    <x v="6"/>
    <x v="6"/>
    <x v="1"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5"/>
    <n v="95"/>
    <s v="Tennessee"/>
    <x v="9"/>
    <x v="6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5"/>
    <n v="95"/>
    <s v="Tennessee"/>
    <x v="9"/>
    <x v="6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5"/>
    <n v="95"/>
    <s v="Tennessee"/>
    <x v="9"/>
    <x v="6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55"/>
    <n v="95"/>
    <s v="Tennessee"/>
    <x v="9"/>
    <x v="6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66"/>
    <n v="95"/>
    <s v="Tennessee"/>
    <x v="9"/>
    <x v="6"/>
    <x v="6"/>
    <x v="1"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N95X069"/>
    <n v="95"/>
    <s v="Tennessee"/>
    <x v="9"/>
    <x v="6"/>
    <x v="6"/>
    <x v="1"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N95X071"/>
    <n v="95"/>
    <s v="Tennessee"/>
    <x v="9"/>
    <x v="6"/>
    <x v="6"/>
    <x v="1"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N95X072"/>
    <n v="95"/>
    <s v="Tennessee"/>
    <x v="9"/>
    <x v="6"/>
    <x v="6"/>
    <x v="1"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N95X073"/>
    <n v="95"/>
    <s v="Tennessee"/>
    <x v="9"/>
    <x v="6"/>
    <x v="6"/>
    <x v="1"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x v="4"/>
    <n v="12"/>
    <x v="3"/>
    <s v="11"/>
    <s v="121"/>
    <s v="Engineering and Design"/>
    <s v="32"/>
    <s v="Rebuild Incline Railway Cars"/>
    <m/>
    <m/>
    <n v="1"/>
    <x v="0"/>
    <s v="2"/>
    <m/>
    <s v="1"/>
    <m/>
    <s v="1"/>
    <s v="3"/>
    <s v="2"/>
  </r>
  <r>
    <s v="TN95X074"/>
    <n v="95"/>
    <s v="Tennessee"/>
    <x v="9"/>
    <x v="6"/>
    <x v="6"/>
    <x v="1"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TN95X075"/>
    <n v="95"/>
    <s v="Tennessee"/>
    <x v="9"/>
    <x v="6"/>
    <x v="6"/>
    <x v="1"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TN95X078"/>
    <n v="95"/>
    <s v="Tennessee"/>
    <x v="9"/>
    <x v="6"/>
    <x v="6"/>
    <x v="1"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N95X079"/>
    <n v="95"/>
    <s v="Tennessee"/>
    <x v="9"/>
    <x v="6"/>
    <x v="6"/>
    <x v="1"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TN95X080"/>
    <n v="95"/>
    <s v="Tennessee"/>
    <x v="9"/>
    <x v="6"/>
    <x v="6"/>
    <x v="1"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x v="0"/>
    <n v="11"/>
    <x v="0"/>
    <s v="52"/>
    <s v="115"/>
    <s v="Acquisition"/>
    <s v="03"/>
    <s v="Power Distribution Substation"/>
    <m/>
    <m/>
    <n v="1"/>
    <x v="0"/>
    <s v="1"/>
    <m/>
    <s v="5"/>
    <m/>
    <s v="2"/>
    <s v="0"/>
    <s v="3"/>
  </r>
  <r>
    <s v="TN95X080"/>
    <n v="95"/>
    <s v="Tennessee"/>
    <x v="9"/>
    <x v="6"/>
    <x v="6"/>
    <x v="1"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TX030306"/>
    <n v="3"/>
    <s v="Texas"/>
    <x v="0"/>
    <x v="0"/>
    <x v="0"/>
    <x v="0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030306"/>
    <n v="3"/>
    <s v="Texas"/>
    <x v="0"/>
    <x v="0"/>
    <x v="0"/>
    <x v="0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x v="7"/>
    <n v="13"/>
    <x v="5"/>
    <s v="13"/>
    <s v="131"/>
    <s v="Purchase - Expansion"/>
    <s v="06"/>
    <s v="Bus Articulated"/>
    <m/>
    <s v="Bus Articulated"/>
    <n v="1"/>
    <x v="0"/>
    <s v="3"/>
    <m/>
    <s v="1"/>
    <m/>
    <s v="3"/>
    <s v="0"/>
    <s v="6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x v="7"/>
    <n v="13"/>
    <x v="5"/>
    <s v="13"/>
    <s v="131"/>
    <s v="Purchase - Expansion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TX030307"/>
    <n v="3"/>
    <s v="Texas"/>
    <x v="0"/>
    <x v="0"/>
    <x v="0"/>
    <x v="0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x v="7"/>
    <n v="13"/>
    <x v="5"/>
    <s v="13"/>
    <s v="131"/>
    <s v="Purchase - Expansion"/>
    <s v="06"/>
    <s v="Bus Articulated"/>
    <m/>
    <s v="Bus Articulated"/>
    <n v="1"/>
    <x v="0"/>
    <s v="3"/>
    <m/>
    <s v="1"/>
    <m/>
    <s v="3"/>
    <s v="0"/>
    <s v="6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x v="7"/>
    <n v="13"/>
    <x v="5"/>
    <s v="13"/>
    <s v="131"/>
    <s v="Purchase - Expansion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TX030308"/>
    <n v="3"/>
    <s v="Texas"/>
    <x v="0"/>
    <x v="0"/>
    <x v="0"/>
    <x v="0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TX040119"/>
    <n v="4"/>
    <s v="Texas"/>
    <x v="13"/>
    <x v="0"/>
    <x v="4"/>
    <x v="0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040119"/>
    <n v="4"/>
    <s v="Texas"/>
    <x v="13"/>
    <x v="0"/>
    <x v="4"/>
    <x v="0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12"/>
    <n v="16"/>
    <s v="Texas"/>
    <x v="1"/>
    <x v="1"/>
    <x v="1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x v="0"/>
    <n v="11"/>
    <x v="0"/>
    <s v="14"/>
    <s v="111"/>
    <s v="Rehabilitation / Rebuild"/>
    <s v="15"/>
    <s v="Vans"/>
    <m/>
    <s v="Vans"/>
    <n v="1"/>
    <x v="0"/>
    <s v="1"/>
    <m/>
    <s v="1"/>
    <m/>
    <s v="4"/>
    <s v="1"/>
    <s v="5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x v="5"/>
    <n v="11"/>
    <x v="0"/>
    <s v="44"/>
    <s v="114"/>
    <s v="Rehab / Renovation"/>
    <s v="08"/>
    <s v="ADP Software"/>
    <m/>
    <m/>
    <n v="1"/>
    <x v="0"/>
    <s v="1"/>
    <m/>
    <s v="4"/>
    <m/>
    <s v="4"/>
    <s v="0"/>
    <s v="8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5"/>
    <n v="16"/>
    <s v="Texas"/>
    <x v="1"/>
    <x v="1"/>
    <x v="1"/>
    <x v="1"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16"/>
    <n v="16"/>
    <s v="Texas"/>
    <x v="1"/>
    <x v="1"/>
    <x v="1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16"/>
    <n v="16"/>
    <s v="Texas"/>
    <x v="1"/>
    <x v="1"/>
    <x v="1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7"/>
    <n v="16"/>
    <s v="Texas"/>
    <x v="1"/>
    <x v="1"/>
    <x v="1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17"/>
    <n v="16"/>
    <s v="Texas"/>
    <x v="1"/>
    <x v="1"/>
    <x v="1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8"/>
    <n v="16"/>
    <s v="Texas"/>
    <x v="1"/>
    <x v="1"/>
    <x v="1"/>
    <x v="1"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16X018"/>
    <n v="16"/>
    <s v="Texas"/>
    <x v="1"/>
    <x v="1"/>
    <x v="1"/>
    <x v="1"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16X018"/>
    <n v="16"/>
    <s v="Texas"/>
    <x v="1"/>
    <x v="1"/>
    <x v="1"/>
    <x v="1"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18"/>
    <n v="16"/>
    <s v="Texas"/>
    <x v="1"/>
    <x v="1"/>
    <x v="1"/>
    <x v="1"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18"/>
    <n v="16"/>
    <s v="Texas"/>
    <x v="1"/>
    <x v="1"/>
    <x v="1"/>
    <x v="1"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20"/>
    <n v="16"/>
    <s v="Texas"/>
    <x v="1"/>
    <x v="1"/>
    <x v="1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21"/>
    <n v="16"/>
    <s v="Texas"/>
    <x v="1"/>
    <x v="1"/>
    <x v="1"/>
    <x v="1"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22"/>
    <n v="16"/>
    <s v="Texas"/>
    <x v="1"/>
    <x v="1"/>
    <x v="1"/>
    <x v="1"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22"/>
    <n v="16"/>
    <s v="Texas"/>
    <x v="1"/>
    <x v="1"/>
    <x v="1"/>
    <x v="1"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TX16X022"/>
    <n v="16"/>
    <s v="Texas"/>
    <x v="1"/>
    <x v="1"/>
    <x v="1"/>
    <x v="1"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16X023"/>
    <n v="16"/>
    <s v="Texas"/>
    <x v="1"/>
    <x v="1"/>
    <x v="1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23"/>
    <n v="16"/>
    <s v="Texas"/>
    <x v="1"/>
    <x v="1"/>
    <x v="1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23"/>
    <n v="16"/>
    <s v="Texas"/>
    <x v="1"/>
    <x v="1"/>
    <x v="1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23"/>
    <n v="16"/>
    <s v="Texas"/>
    <x v="1"/>
    <x v="1"/>
    <x v="1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24"/>
    <n v="16"/>
    <s v="Texas"/>
    <x v="1"/>
    <x v="1"/>
    <x v="1"/>
    <x v="1"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24"/>
    <n v="16"/>
    <s v="Texas"/>
    <x v="1"/>
    <x v="1"/>
    <x v="1"/>
    <x v="1"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24"/>
    <n v="16"/>
    <s v="Texas"/>
    <x v="1"/>
    <x v="1"/>
    <x v="1"/>
    <x v="1"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24"/>
    <n v="16"/>
    <s v="Texas"/>
    <x v="1"/>
    <x v="1"/>
    <x v="1"/>
    <x v="1"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25"/>
    <n v="16"/>
    <s v="Texas"/>
    <x v="1"/>
    <x v="1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25"/>
    <n v="16"/>
    <s v="Texas"/>
    <x v="1"/>
    <x v="1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25"/>
    <n v="16"/>
    <s v="Texas"/>
    <x v="1"/>
    <x v="1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26"/>
    <n v="16"/>
    <s v="Texas"/>
    <x v="1"/>
    <x v="1"/>
    <x v="1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26"/>
    <n v="16"/>
    <s v="Texas"/>
    <x v="1"/>
    <x v="1"/>
    <x v="1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27"/>
    <n v="16"/>
    <s v="Texas"/>
    <x v="1"/>
    <x v="1"/>
    <x v="1"/>
    <x v="1"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27"/>
    <n v="16"/>
    <s v="Texas"/>
    <x v="1"/>
    <x v="1"/>
    <x v="1"/>
    <x v="1"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28"/>
    <n v="16"/>
    <s v="Texas"/>
    <x v="1"/>
    <x v="1"/>
    <x v="1"/>
    <x v="1"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28"/>
    <n v="16"/>
    <s v="Texas"/>
    <x v="1"/>
    <x v="1"/>
    <x v="1"/>
    <x v="1"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TX16X029"/>
    <n v="16"/>
    <s v="Texas"/>
    <x v="1"/>
    <x v="1"/>
    <x v="1"/>
    <x v="1"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29"/>
    <n v="16"/>
    <s v="Texas"/>
    <x v="1"/>
    <x v="1"/>
    <x v="1"/>
    <x v="1"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07"/>
    <s v="Bus Commuter/Suburban"/>
    <m/>
    <s v="Bus Commuter/Suburban"/>
    <n v="1"/>
    <x v="0"/>
    <s v="1"/>
    <m/>
    <s v="1"/>
    <m/>
    <s v="3"/>
    <s v="0"/>
    <s v="7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TX16X030"/>
    <n v="16"/>
    <s v="Texas"/>
    <x v="1"/>
    <x v="1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x v="5"/>
    <n v="11"/>
    <x v="0"/>
    <s v="41"/>
    <s v="114"/>
    <s v="Engineering and Design"/>
    <s v="01"/>
    <s v="Admin/Maint Facility"/>
    <m/>
    <m/>
    <n v="1"/>
    <x v="0"/>
    <s v="1"/>
    <m/>
    <s v="4"/>
    <m/>
    <s v="1"/>
    <s v="0"/>
    <s v="1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TX18X039"/>
    <n v="18"/>
    <s v="Texas"/>
    <x v="2"/>
    <x v="2"/>
    <x v="2"/>
    <x v="1"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260018"/>
    <n v="26"/>
    <s v="Texas"/>
    <x v="3"/>
    <x v="3"/>
    <x v="3"/>
    <x v="1"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260018"/>
    <n v="26"/>
    <s v="Texas"/>
    <x v="3"/>
    <x v="3"/>
    <x v="3"/>
    <x v="1"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x v="0"/>
    <n v="11"/>
    <x v="0"/>
    <s v="31"/>
    <s v="113"/>
    <s v="Engineering and Design"/>
    <s v="04"/>
    <s v="Park and Ride Lot"/>
    <m/>
    <m/>
    <n v="1"/>
    <x v="0"/>
    <s v="1"/>
    <m/>
    <s v="3"/>
    <m/>
    <s v="1"/>
    <s v="0"/>
    <s v="4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x v="0"/>
    <n v="11"/>
    <x v="0"/>
    <s v="76"/>
    <s v="117"/>
    <s v="Real Estate (Other)"/>
    <s v="91"/>
    <s v="Acquisition"/>
    <m/>
    <m/>
    <n v="1"/>
    <x v="0"/>
    <s v="1"/>
    <m/>
    <s v="7"/>
    <m/>
    <s v="6"/>
    <s v="9"/>
    <s v="1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340002"/>
    <n v="34"/>
    <s v="Texas"/>
    <x v="4"/>
    <x v="4"/>
    <x v="4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340004"/>
    <n v="34"/>
    <s v="Texas"/>
    <x v="4"/>
    <x v="4"/>
    <x v="4"/>
    <x v="0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340013"/>
    <n v="34"/>
    <s v="Texas"/>
    <x v="4"/>
    <x v="4"/>
    <x v="4"/>
    <x v="0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340013"/>
    <n v="34"/>
    <s v="Texas"/>
    <x v="4"/>
    <x v="4"/>
    <x v="4"/>
    <x v="0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340013"/>
    <n v="34"/>
    <s v="Texas"/>
    <x v="4"/>
    <x v="4"/>
    <x v="4"/>
    <x v="0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340013"/>
    <n v="34"/>
    <s v="Texas"/>
    <x v="4"/>
    <x v="4"/>
    <x v="4"/>
    <x v="0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TX340013"/>
    <n v="34"/>
    <s v="Texas"/>
    <x v="4"/>
    <x v="4"/>
    <x v="4"/>
    <x v="0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x v="0"/>
    <n v="11"/>
    <x v="0"/>
    <s v="34"/>
    <s v="113"/>
    <s v="Rehab / Renovation"/>
    <s v="01"/>
    <s v="Terminal, Bus"/>
    <m/>
    <m/>
    <n v="1"/>
    <x v="0"/>
    <s v="1"/>
    <m/>
    <s v="3"/>
    <m/>
    <s v="4"/>
    <s v="0"/>
    <s v="1"/>
  </r>
  <r>
    <s v="TX340013"/>
    <n v="34"/>
    <s v="Texas"/>
    <x v="4"/>
    <x v="4"/>
    <x v="4"/>
    <x v="0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340014"/>
    <n v="34"/>
    <s v="Texas"/>
    <x v="4"/>
    <x v="4"/>
    <x v="4"/>
    <x v="0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340014"/>
    <n v="34"/>
    <s v="Texas"/>
    <x v="4"/>
    <x v="4"/>
    <x v="4"/>
    <x v="0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340015"/>
    <n v="34"/>
    <s v="Texas"/>
    <x v="4"/>
    <x v="4"/>
    <x v="4"/>
    <x v="0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340015"/>
    <n v="34"/>
    <s v="Texas"/>
    <x v="4"/>
    <x v="4"/>
    <x v="4"/>
    <x v="0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340016"/>
    <n v="34"/>
    <s v="Texas"/>
    <x v="4"/>
    <x v="4"/>
    <x v="4"/>
    <x v="0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340016"/>
    <n v="34"/>
    <s v="Texas"/>
    <x v="4"/>
    <x v="4"/>
    <x v="4"/>
    <x v="0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08"/>
    <s v="Furniture &amp; Graphics"/>
    <m/>
    <m/>
    <n v="1"/>
    <x v="0"/>
    <s v="1"/>
    <m/>
    <s v="3"/>
    <m/>
    <s v="2"/>
    <s v="0"/>
    <s v="8"/>
  </r>
  <r>
    <s v="TX340016"/>
    <n v="34"/>
    <s v="Texas"/>
    <x v="4"/>
    <x v="4"/>
    <x v="4"/>
    <x v="0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340016"/>
    <n v="34"/>
    <s v="Texas"/>
    <x v="4"/>
    <x v="4"/>
    <x v="4"/>
    <x v="0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340016"/>
    <n v="34"/>
    <s v="Texas"/>
    <x v="4"/>
    <x v="4"/>
    <x v="4"/>
    <x v="0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340016"/>
    <n v="34"/>
    <s v="Texas"/>
    <x v="4"/>
    <x v="4"/>
    <x v="4"/>
    <x v="0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340017"/>
    <n v="34"/>
    <s v="Texas"/>
    <x v="4"/>
    <x v="4"/>
    <x v="4"/>
    <x v="0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TX340017"/>
    <n v="34"/>
    <s v="Texas"/>
    <x v="4"/>
    <x v="4"/>
    <x v="4"/>
    <x v="0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x v="0"/>
    <n v="11"/>
    <x v="0"/>
    <s v="14"/>
    <s v="111"/>
    <s v="Rehabilitation / Rebuild"/>
    <s v="04"/>
    <s v="&lt;30 ft Bus"/>
    <m/>
    <s v="&lt;30 ft Bus"/>
    <n v="1"/>
    <x v="0"/>
    <s v="1"/>
    <m/>
    <s v="1"/>
    <m/>
    <s v="4"/>
    <s v="0"/>
    <s v="4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x v="0"/>
    <n v="11"/>
    <x v="0"/>
    <s v="14"/>
    <s v="111"/>
    <s v="Rehabilitation / Rebuild"/>
    <s v="15"/>
    <s v="Vans"/>
    <m/>
    <s v="Vans"/>
    <n v="1"/>
    <x v="0"/>
    <s v="1"/>
    <m/>
    <s v="1"/>
    <m/>
    <s v="4"/>
    <s v="1"/>
    <s v="5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x v="0"/>
    <n v="11"/>
    <x v="0"/>
    <s v="34"/>
    <s v="113"/>
    <s v="Rehab / Renovation"/>
    <s v="02"/>
    <s v="Station"/>
    <m/>
    <m/>
    <n v="1"/>
    <x v="0"/>
    <s v="1"/>
    <m/>
    <s v="3"/>
    <m/>
    <s v="4"/>
    <s v="0"/>
    <s v="2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340018"/>
    <n v="34"/>
    <s v="Texas"/>
    <x v="4"/>
    <x v="4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x v="7"/>
    <n v="13"/>
    <x v="5"/>
    <s v="13"/>
    <s v="131"/>
    <s v="Purchase - Expansion"/>
    <s v="06"/>
    <s v="Bus Articulated"/>
    <m/>
    <s v="Vans"/>
    <n v="1"/>
    <x v="0"/>
    <s v="3"/>
    <m/>
    <s v="1"/>
    <m/>
    <s v="3"/>
    <s v="0"/>
    <s v="6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x v="7"/>
    <n v="13"/>
    <x v="5"/>
    <s v="13"/>
    <s v="131"/>
    <s v="Purchase - Expansion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TX390009"/>
    <n v="39"/>
    <s v="Texas"/>
    <x v="30"/>
    <x v="4"/>
    <x v="23"/>
    <x v="1"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x v="4"/>
    <s v="12"/>
    <x v="3"/>
    <s v="24"/>
    <s v="122"/>
    <s v="Rehab / Renovation"/>
    <s v="20"/>
    <s v="Miscellaneous"/>
    <m/>
    <m/>
    <s v="1"/>
    <x v="0"/>
    <s v="2"/>
    <m/>
    <s v="2"/>
    <m/>
    <s v="4"/>
    <s v="2"/>
    <s v="0"/>
  </r>
  <r>
    <s v="TX540001"/>
    <n v="54"/>
    <s v="Texas"/>
    <x v="5"/>
    <x v="5"/>
    <x v="5"/>
    <x v="0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x v="4"/>
    <n v="12"/>
    <x v="3"/>
    <s v="24"/>
    <s v="122"/>
    <s v="Rehab / Renovation"/>
    <s v="20"/>
    <s v="Miscellaneous"/>
    <m/>
    <m/>
    <n v="1"/>
    <x v="0"/>
    <s v="2"/>
    <m/>
    <s v="2"/>
    <m/>
    <s v="4"/>
    <s v="2"/>
    <s v="0"/>
  </r>
  <r>
    <s v="TX540003"/>
    <n v="54"/>
    <s v="Texas"/>
    <x v="5"/>
    <x v="5"/>
    <x v="5"/>
    <x v="0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TX540003"/>
    <n v="54"/>
    <s v="Texas"/>
    <x v="5"/>
    <x v="5"/>
    <x v="5"/>
    <x v="0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x v="4"/>
    <n v="12"/>
    <x v="3"/>
    <s v="14"/>
    <s v="121"/>
    <s v="Rehabilitation / Rebuild"/>
    <s v="20"/>
    <s v="Light Rail Cars"/>
    <s v="Light Rail Cars"/>
    <m/>
    <n v="1"/>
    <x v="0"/>
    <s v="2"/>
    <m/>
    <s v="1"/>
    <m/>
    <s v="4"/>
    <s v="2"/>
    <s v="0"/>
  </r>
  <r>
    <s v="TX540003"/>
    <n v="54"/>
    <s v="Texas"/>
    <x v="5"/>
    <x v="5"/>
    <x v="5"/>
    <x v="0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x v="4"/>
    <n v="12"/>
    <x v="3"/>
    <s v="24"/>
    <s v="122"/>
    <s v="Rehab / Renovation"/>
    <s v="03"/>
    <s v="Line Equipment/Struct Misc"/>
    <m/>
    <m/>
    <n v="1"/>
    <x v="0"/>
    <s v="2"/>
    <m/>
    <s v="2"/>
    <m/>
    <s v="4"/>
    <s v="0"/>
    <s v="3"/>
  </r>
  <r>
    <s v="TX540003"/>
    <n v="54"/>
    <s v="Texas"/>
    <x v="5"/>
    <x v="5"/>
    <x v="5"/>
    <x v="0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TX540003"/>
    <n v="54"/>
    <s v="Texas"/>
    <x v="5"/>
    <x v="5"/>
    <x v="5"/>
    <x v="0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TX540003"/>
    <n v="54"/>
    <s v="Texas"/>
    <x v="5"/>
    <x v="5"/>
    <x v="5"/>
    <x v="0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X540004"/>
    <n v="54"/>
    <s v="Texas"/>
    <x v="5"/>
    <x v="5"/>
    <x v="5"/>
    <x v="0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X647001"/>
    <n v="64"/>
    <s v="Texas"/>
    <x v="16"/>
    <x v="11"/>
    <x v="12"/>
    <x v="1"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TX647001"/>
    <n v="64"/>
    <s v="Texas"/>
    <x v="16"/>
    <x v="11"/>
    <x v="12"/>
    <x v="1"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x v="8"/>
    <n v="55"/>
    <x v="6"/>
    <s v="19"/>
    <s v="551"/>
    <s v="Research Projects"/>
    <s v="00"/>
    <s v="Research Projects"/>
    <m/>
    <m/>
    <n v="5"/>
    <x v="3"/>
    <s v="5"/>
    <m/>
    <s v="1"/>
    <m/>
    <s v="9"/>
    <s v="0"/>
    <s v="0"/>
  </r>
  <r>
    <s v="TX647001"/>
    <n v="64"/>
    <s v="Texas"/>
    <x v="16"/>
    <x v="11"/>
    <x v="12"/>
    <x v="1"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TX647001"/>
    <n v="64"/>
    <s v="Texas"/>
    <x v="16"/>
    <x v="11"/>
    <x v="12"/>
    <x v="1"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TX647001"/>
    <n v="64"/>
    <s v="Texas"/>
    <x v="16"/>
    <x v="11"/>
    <x v="12"/>
    <x v="1"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TX800024"/>
    <n v="80"/>
    <s v="Texas"/>
    <x v="25"/>
    <x v="13"/>
    <x v="14"/>
    <x v="1"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800024"/>
    <n v="80"/>
    <s v="Texas"/>
    <x v="25"/>
    <x v="13"/>
    <x v="14"/>
    <x v="1"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800024"/>
    <n v="80"/>
    <s v="Texas"/>
    <x v="25"/>
    <x v="13"/>
    <x v="14"/>
    <x v="1"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TX85X004"/>
    <n v="85"/>
    <s v="Texas"/>
    <x v="7"/>
    <x v="2"/>
    <x v="2"/>
    <x v="1"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x v="0"/>
    <n v="11"/>
    <x v="0"/>
    <s v="14"/>
    <s v="111"/>
    <s v="Rehabilitation / Rebuild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009"/>
    <n v="90"/>
    <s v="Texas"/>
    <x v="8"/>
    <x v="6"/>
    <x v="6"/>
    <x v="1"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x v="4"/>
    <n v="12"/>
    <x v="3"/>
    <s v="92"/>
    <s v="129"/>
    <s v="Acquisition"/>
    <s v="08"/>
    <s v="Signage"/>
    <m/>
    <m/>
    <n v="1"/>
    <x v="0"/>
    <s v="2"/>
    <m/>
    <s v="9"/>
    <m/>
    <s v="2"/>
    <s v="0"/>
    <s v="8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x v="4"/>
    <n v="12"/>
    <x v="3"/>
    <s v="92"/>
    <s v="129"/>
    <s v="Acquisition"/>
    <s v="08"/>
    <s v="Signage"/>
    <m/>
    <m/>
    <n v="1"/>
    <x v="0"/>
    <s v="2"/>
    <m/>
    <s v="9"/>
    <m/>
    <s v="2"/>
    <s v="0"/>
    <s v="8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90Y030"/>
    <n v="90"/>
    <s v="Texas"/>
    <x v="8"/>
    <x v="6"/>
    <x v="6"/>
    <x v="1"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x v="4"/>
    <n v="12"/>
    <x v="3"/>
    <s v="32"/>
    <s v="123"/>
    <s v="Acquisition"/>
    <s v="07"/>
    <s v="Surveillance/Security "/>
    <m/>
    <m/>
    <n v="1"/>
    <x v="0"/>
    <s v="2"/>
    <m/>
    <s v="3"/>
    <m/>
    <s v="2"/>
    <s v="0"/>
    <s v="7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x v="5"/>
    <n v="11"/>
    <x v="0"/>
    <s v="46"/>
    <s v="114"/>
    <s v="Lease"/>
    <s v="05"/>
    <s v="Yards &amp; Shops"/>
    <m/>
    <m/>
    <n v="1"/>
    <x v="0"/>
    <s v="1"/>
    <m/>
    <s v="4"/>
    <m/>
    <s v="6"/>
    <s v="0"/>
    <s v="5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039"/>
    <n v="90"/>
    <s v="Texas"/>
    <x v="8"/>
    <x v="6"/>
    <x v="6"/>
    <x v="1"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052"/>
    <n v="90"/>
    <s v="Texas"/>
    <x v="8"/>
    <x v="6"/>
    <x v="6"/>
    <x v="1"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52"/>
    <n v="90"/>
    <s v="Texas"/>
    <x v="8"/>
    <x v="6"/>
    <x v="6"/>
    <x v="1"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TX90Y054"/>
    <n v="90"/>
    <s v="Texas"/>
    <x v="8"/>
    <x v="6"/>
    <x v="6"/>
    <x v="1"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54"/>
    <n v="90"/>
    <s v="Texas"/>
    <x v="8"/>
    <x v="6"/>
    <x v="6"/>
    <x v="1"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54"/>
    <n v="90"/>
    <s v="Texas"/>
    <x v="8"/>
    <x v="6"/>
    <x v="6"/>
    <x v="1"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x v="0"/>
    <s v="7M"/>
    <s v="117"/>
    <s v="Other Capital Items (Bus)"/>
    <s v="00"/>
    <s v="Debt Service Reserve (5302(a)(1)(K)"/>
    <m/>
    <m/>
    <n v="1"/>
    <x v="0"/>
    <s v="1"/>
    <m/>
    <s v="7"/>
    <m/>
    <s v="M"/>
    <s v="0"/>
    <s v="0"/>
  </r>
  <r>
    <s v="TX90Y054"/>
    <n v="90"/>
    <s v="Texas"/>
    <x v="8"/>
    <x v="6"/>
    <x v="6"/>
    <x v="1"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55"/>
    <n v="90"/>
    <s v="Texas"/>
    <x v="8"/>
    <x v="6"/>
    <x v="6"/>
    <x v="1"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55"/>
    <n v="90"/>
    <s v="Texas"/>
    <x v="8"/>
    <x v="6"/>
    <x v="6"/>
    <x v="1"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x v="0"/>
    <s v="7M"/>
    <s v="117"/>
    <s v="Other Capital Items (Bus)"/>
    <s v="00"/>
    <s v="Debt Service Reserve (5302(a)(1)(K)"/>
    <m/>
    <m/>
    <n v="1"/>
    <x v="0"/>
    <s v="1"/>
    <m/>
    <s v="7"/>
    <m/>
    <s v="M"/>
    <s v="0"/>
    <s v="0"/>
  </r>
  <r>
    <s v="TX90Y055"/>
    <n v="90"/>
    <s v="Texas"/>
    <x v="8"/>
    <x v="6"/>
    <x v="6"/>
    <x v="1"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55"/>
    <n v="90"/>
    <s v="Texas"/>
    <x v="8"/>
    <x v="6"/>
    <x v="6"/>
    <x v="1"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063"/>
    <n v="90"/>
    <s v="Texas"/>
    <x v="8"/>
    <x v="6"/>
    <x v="6"/>
    <x v="1"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TX90Y063"/>
    <n v="90"/>
    <s v="Texas"/>
    <x v="8"/>
    <x v="6"/>
    <x v="6"/>
    <x v="1"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63"/>
    <n v="90"/>
    <s v="Texas"/>
    <x v="8"/>
    <x v="6"/>
    <x v="6"/>
    <x v="1"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063"/>
    <n v="90"/>
    <s v="Texas"/>
    <x v="8"/>
    <x v="6"/>
    <x v="6"/>
    <x v="1"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069"/>
    <n v="90"/>
    <s v="Texas"/>
    <x v="8"/>
    <x v="6"/>
    <x v="6"/>
    <x v="1"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0"/>
    <n v="90"/>
    <s v="Texas"/>
    <x v="8"/>
    <x v="6"/>
    <x v="6"/>
    <x v="1"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071"/>
    <n v="90"/>
    <s v="Texas"/>
    <x v="8"/>
    <x v="6"/>
    <x v="6"/>
    <x v="1"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x v="0"/>
    <n v="11"/>
    <x v="0"/>
    <s v="93"/>
    <s v="119"/>
    <s v="Construction"/>
    <s v="03"/>
    <s v="Landscaping/Scenic Beautification"/>
    <m/>
    <m/>
    <n v="1"/>
    <x v="0"/>
    <s v="1"/>
    <m/>
    <s v="9"/>
    <m/>
    <s v="3"/>
    <s v="0"/>
    <s v="3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2"/>
    <n v="90"/>
    <s v="Texas"/>
    <x v="8"/>
    <x v="6"/>
    <x v="6"/>
    <x v="1"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TX90Y073"/>
    <n v="90"/>
    <s v="Texas"/>
    <x v="8"/>
    <x v="6"/>
    <x v="6"/>
    <x v="1"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TX90Y073"/>
    <n v="90"/>
    <s v="Texas"/>
    <x v="8"/>
    <x v="6"/>
    <x v="6"/>
    <x v="1"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x v="0"/>
    <n v="11"/>
    <x v="0"/>
    <s v="36"/>
    <s v="113"/>
    <s v="Lease"/>
    <s v="02"/>
    <s v="Station"/>
    <m/>
    <m/>
    <n v="1"/>
    <x v="0"/>
    <s v="1"/>
    <m/>
    <s v="3"/>
    <m/>
    <s v="6"/>
    <s v="0"/>
    <s v="2"/>
  </r>
  <r>
    <s v="TX90Y073"/>
    <n v="90"/>
    <s v="Texas"/>
    <x v="8"/>
    <x v="6"/>
    <x v="6"/>
    <x v="1"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73"/>
    <n v="90"/>
    <s v="Texas"/>
    <x v="8"/>
    <x v="6"/>
    <x v="6"/>
    <x v="1"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73"/>
    <n v="90"/>
    <s v="Texas"/>
    <x v="8"/>
    <x v="6"/>
    <x v="6"/>
    <x v="1"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3"/>
    <n v="90"/>
    <s v="Texas"/>
    <x v="8"/>
    <x v="6"/>
    <x v="6"/>
    <x v="1"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x v="5"/>
    <n v="11"/>
    <x v="0"/>
    <s v="43"/>
    <s v="114"/>
    <s v="Construction"/>
    <s v="01"/>
    <s v="Admin/Maint Facility"/>
    <m/>
    <m/>
    <n v="1"/>
    <x v="0"/>
    <s v="1"/>
    <m/>
    <s v="4"/>
    <m/>
    <s v="3"/>
    <s v="0"/>
    <s v="1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x v="0"/>
    <n v="11"/>
    <x v="0"/>
    <s v="75"/>
    <s v="117"/>
    <s v="Real Estate (R/W)"/>
    <s v="98"/>
    <s v="Lease"/>
    <m/>
    <m/>
    <n v="1"/>
    <x v="0"/>
    <s v="1"/>
    <m/>
    <s v="7"/>
    <m/>
    <s v="5"/>
    <s v="9"/>
    <s v="8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4"/>
    <n v="90"/>
    <s v="Texas"/>
    <x v="8"/>
    <x v="6"/>
    <x v="6"/>
    <x v="1"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TX90Y075"/>
    <n v="90"/>
    <s v="Texas"/>
    <x v="8"/>
    <x v="6"/>
    <x v="6"/>
    <x v="1"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75"/>
    <n v="90"/>
    <s v="Texas"/>
    <x v="8"/>
    <x v="6"/>
    <x v="6"/>
    <x v="1"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5"/>
    <n v="90"/>
    <s v="Texas"/>
    <x v="8"/>
    <x v="6"/>
    <x v="6"/>
    <x v="1"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076"/>
    <n v="90"/>
    <s v="Texas"/>
    <x v="8"/>
    <x v="6"/>
    <x v="6"/>
    <x v="1"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TX90Y076"/>
    <n v="90"/>
    <s v="Texas"/>
    <x v="8"/>
    <x v="6"/>
    <x v="6"/>
    <x v="1"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6"/>
    <n v="90"/>
    <s v="Texas"/>
    <x v="8"/>
    <x v="6"/>
    <x v="6"/>
    <x v="1"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x v="0"/>
    <n v="11"/>
    <x v="0"/>
    <s v="94"/>
    <s v="119"/>
    <s v="Rehab / Renovation"/>
    <s v="02"/>
    <s v="Bus Shelters"/>
    <m/>
    <m/>
    <n v="1"/>
    <x v="0"/>
    <s v="1"/>
    <m/>
    <s v="9"/>
    <m/>
    <s v="4"/>
    <s v="0"/>
    <s v="2"/>
  </r>
  <r>
    <s v="TX90Y076"/>
    <n v="90"/>
    <s v="Texas"/>
    <x v="8"/>
    <x v="6"/>
    <x v="6"/>
    <x v="1"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077"/>
    <n v="90"/>
    <s v="Texas"/>
    <x v="8"/>
    <x v="6"/>
    <x v="6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7"/>
    <n v="90"/>
    <s v="Texas"/>
    <x v="8"/>
    <x v="6"/>
    <x v="6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77"/>
    <n v="90"/>
    <s v="Texas"/>
    <x v="8"/>
    <x v="6"/>
    <x v="6"/>
    <x v="1"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7"/>
    <n v="90"/>
    <s v="Texas"/>
    <x v="8"/>
    <x v="6"/>
    <x v="6"/>
    <x v="1"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078"/>
    <n v="90"/>
    <s v="Texas"/>
    <x v="8"/>
    <x v="6"/>
    <x v="6"/>
    <x v="1"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078"/>
    <n v="90"/>
    <s v="Texas"/>
    <x v="8"/>
    <x v="6"/>
    <x v="6"/>
    <x v="1"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78"/>
    <n v="90"/>
    <s v="Texas"/>
    <x v="8"/>
    <x v="6"/>
    <x v="6"/>
    <x v="1"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78"/>
    <n v="90"/>
    <s v="Texas"/>
    <x v="8"/>
    <x v="6"/>
    <x v="6"/>
    <x v="1"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079"/>
    <n v="90"/>
    <s v="Texas"/>
    <x v="8"/>
    <x v="6"/>
    <x v="6"/>
    <x v="1"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79"/>
    <n v="90"/>
    <s v="Texas"/>
    <x v="8"/>
    <x v="6"/>
    <x v="6"/>
    <x v="1"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x v="0"/>
    <s v="7M"/>
    <s v="117"/>
    <s v="Other Capital Items (Bus)"/>
    <s v="00"/>
    <s v="Debt Service Reserve (5302(a)(1)(K)"/>
    <m/>
    <m/>
    <n v="1"/>
    <x v="0"/>
    <s v="1"/>
    <m/>
    <s v="7"/>
    <m/>
    <s v="M"/>
    <s v="0"/>
    <s v="0"/>
  </r>
  <r>
    <s v="TX90Y079"/>
    <n v="90"/>
    <s v="Texas"/>
    <x v="8"/>
    <x v="6"/>
    <x v="6"/>
    <x v="1"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079"/>
    <n v="90"/>
    <s v="Texas"/>
    <x v="8"/>
    <x v="6"/>
    <x v="6"/>
    <x v="1"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080"/>
    <n v="90"/>
    <s v="Texas"/>
    <x v="8"/>
    <x v="6"/>
    <x v="6"/>
    <x v="1"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80"/>
    <n v="90"/>
    <s v="Texas"/>
    <x v="8"/>
    <x v="6"/>
    <x v="6"/>
    <x v="1"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TX90Y080"/>
    <n v="90"/>
    <s v="Texas"/>
    <x v="8"/>
    <x v="6"/>
    <x v="6"/>
    <x v="1"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TX90Y080"/>
    <n v="90"/>
    <s v="Texas"/>
    <x v="8"/>
    <x v="6"/>
    <x v="6"/>
    <x v="1"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081"/>
    <n v="90"/>
    <s v="Texas"/>
    <x v="8"/>
    <x v="6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081"/>
    <n v="90"/>
    <s v="Texas"/>
    <x v="8"/>
    <x v="6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081"/>
    <n v="90"/>
    <s v="Texas"/>
    <x v="8"/>
    <x v="6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081"/>
    <n v="90"/>
    <s v="Texas"/>
    <x v="8"/>
    <x v="6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082"/>
    <n v="90"/>
    <s v="Texas"/>
    <x v="8"/>
    <x v="6"/>
    <x v="6"/>
    <x v="1"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120"/>
    <n v="90"/>
    <s v="Texas"/>
    <x v="8"/>
    <x v="6"/>
    <x v="6"/>
    <x v="1"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x v="0"/>
    <n v="11"/>
    <x v="0"/>
    <s v="22"/>
    <s v="112"/>
    <s v="Acquisition"/>
    <s v="06"/>
    <s v="Elevated Structures"/>
    <m/>
    <m/>
    <n v="1"/>
    <x v="0"/>
    <s v="1"/>
    <m/>
    <s v="2"/>
    <m/>
    <s v="2"/>
    <s v="0"/>
    <s v="6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x v="0"/>
    <n v="11"/>
    <x v="0"/>
    <s v="21"/>
    <s v="112"/>
    <s v="Engineering and Design"/>
    <s v="06"/>
    <s v="Elevated Structures"/>
    <m/>
    <m/>
    <n v="1"/>
    <x v="0"/>
    <s v="1"/>
    <m/>
    <s v="2"/>
    <m/>
    <s v="1"/>
    <s v="0"/>
    <s v="6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1"/>
    <n v="90"/>
    <s v="Texas"/>
    <x v="8"/>
    <x v="6"/>
    <x v="6"/>
    <x v="1"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22"/>
    <n v="90"/>
    <s v="Texas"/>
    <x v="8"/>
    <x v="6"/>
    <x v="6"/>
    <x v="1"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90Y122"/>
    <n v="90"/>
    <s v="Texas"/>
    <x v="8"/>
    <x v="6"/>
    <x v="6"/>
    <x v="1"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90Y122"/>
    <n v="90"/>
    <s v="Texas"/>
    <x v="8"/>
    <x v="6"/>
    <x v="6"/>
    <x v="1"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23"/>
    <n v="90"/>
    <s v="Texas"/>
    <x v="8"/>
    <x v="6"/>
    <x v="6"/>
    <x v="1"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x v="5"/>
    <n v="11"/>
    <x v="0"/>
    <s v="46"/>
    <s v="114"/>
    <s v="Lease"/>
    <s v="01"/>
    <s v="Admin/Maint Facility"/>
    <m/>
    <m/>
    <n v="1"/>
    <x v="0"/>
    <s v="1"/>
    <m/>
    <s v="4"/>
    <m/>
    <s v="6"/>
    <s v="0"/>
    <s v="1"/>
  </r>
  <r>
    <s v="TX90Y123"/>
    <n v="90"/>
    <s v="Texas"/>
    <x v="8"/>
    <x v="6"/>
    <x v="6"/>
    <x v="1"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x v="5"/>
    <n v="11"/>
    <x v="0"/>
    <s v="46"/>
    <s v="114"/>
    <s v="Lease"/>
    <s v="05"/>
    <s v="Yards &amp; Shops"/>
    <m/>
    <m/>
    <n v="1"/>
    <x v="0"/>
    <s v="1"/>
    <m/>
    <s v="4"/>
    <m/>
    <s v="6"/>
    <s v="0"/>
    <s v="5"/>
  </r>
  <r>
    <s v="TX90Y123"/>
    <n v="90"/>
    <s v="Texas"/>
    <x v="8"/>
    <x v="6"/>
    <x v="6"/>
    <x v="1"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3"/>
    <n v="90"/>
    <s v="Texas"/>
    <x v="8"/>
    <x v="6"/>
    <x v="6"/>
    <x v="1"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23"/>
    <n v="90"/>
    <s v="Texas"/>
    <x v="8"/>
    <x v="6"/>
    <x v="6"/>
    <x v="1"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23"/>
    <n v="90"/>
    <s v="Texas"/>
    <x v="8"/>
    <x v="6"/>
    <x v="6"/>
    <x v="1"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124"/>
    <n v="90"/>
    <s v="Texas"/>
    <x v="8"/>
    <x v="6"/>
    <x v="6"/>
    <x v="1"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4"/>
    <n v="90"/>
    <s v="Texas"/>
    <x v="8"/>
    <x v="6"/>
    <x v="6"/>
    <x v="1"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TX90Y124"/>
    <n v="90"/>
    <s v="Texas"/>
    <x v="8"/>
    <x v="6"/>
    <x v="6"/>
    <x v="1"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90Y124"/>
    <n v="90"/>
    <s v="Texas"/>
    <x v="8"/>
    <x v="6"/>
    <x v="6"/>
    <x v="1"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x v="0"/>
    <n v="11"/>
    <x v="0"/>
    <s v="93"/>
    <s v="119"/>
    <s v="Construction"/>
    <s v="06"/>
    <s v="Bicycle Access, Facilities &amp; Equipment on Buses"/>
    <m/>
    <m/>
    <n v="1"/>
    <x v="0"/>
    <s v="1"/>
    <m/>
    <s v="9"/>
    <m/>
    <s v="3"/>
    <s v="0"/>
    <s v="6"/>
  </r>
  <r>
    <s v="TX90Y124"/>
    <n v="90"/>
    <s v="Texas"/>
    <x v="8"/>
    <x v="6"/>
    <x v="6"/>
    <x v="1"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x v="0"/>
    <n v="11"/>
    <x v="0"/>
    <s v="93"/>
    <s v="119"/>
    <s v="Construction"/>
    <s v="08"/>
    <s v="Signage"/>
    <m/>
    <m/>
    <n v="1"/>
    <x v="0"/>
    <s v="1"/>
    <m/>
    <s v="9"/>
    <m/>
    <s v="3"/>
    <s v="0"/>
    <s v="8"/>
  </r>
  <r>
    <s v="TX90Y124"/>
    <n v="90"/>
    <s v="Texas"/>
    <x v="8"/>
    <x v="6"/>
    <x v="6"/>
    <x v="1"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125"/>
    <n v="90"/>
    <s v="Texas"/>
    <x v="8"/>
    <x v="6"/>
    <x v="6"/>
    <x v="1"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90Y125"/>
    <n v="90"/>
    <s v="Texas"/>
    <x v="8"/>
    <x v="6"/>
    <x v="6"/>
    <x v="1"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5"/>
    <n v="90"/>
    <s v="Texas"/>
    <x v="8"/>
    <x v="6"/>
    <x v="6"/>
    <x v="1"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26"/>
    <n v="90"/>
    <s v="Texas"/>
    <x v="8"/>
    <x v="6"/>
    <x v="6"/>
    <x v="1"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127"/>
    <n v="90"/>
    <s v="Texas"/>
    <x v="8"/>
    <x v="6"/>
    <x v="6"/>
    <x v="1"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128"/>
    <n v="90"/>
    <s v="Texas"/>
    <x v="8"/>
    <x v="6"/>
    <x v="6"/>
    <x v="1"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90Y128"/>
    <n v="90"/>
    <s v="Texas"/>
    <x v="8"/>
    <x v="6"/>
    <x v="6"/>
    <x v="1"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128"/>
    <n v="90"/>
    <s v="Texas"/>
    <x v="8"/>
    <x v="6"/>
    <x v="6"/>
    <x v="1"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TX90Y128"/>
    <n v="90"/>
    <s v="Texas"/>
    <x v="8"/>
    <x v="6"/>
    <x v="6"/>
    <x v="1"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8"/>
    <n v="90"/>
    <s v="Texas"/>
    <x v="8"/>
    <x v="6"/>
    <x v="6"/>
    <x v="1"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29"/>
    <n v="90"/>
    <s v="Texas"/>
    <x v="8"/>
    <x v="6"/>
    <x v="6"/>
    <x v="1"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0Y130"/>
    <n v="90"/>
    <s v="Texas"/>
    <x v="8"/>
    <x v="6"/>
    <x v="6"/>
    <x v="1"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TX90Y131"/>
    <n v="90"/>
    <s v="Texas"/>
    <x v="8"/>
    <x v="6"/>
    <x v="6"/>
    <x v="1"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131"/>
    <n v="90"/>
    <s v="Texas"/>
    <x v="8"/>
    <x v="6"/>
    <x v="6"/>
    <x v="1"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132"/>
    <n v="90"/>
    <s v="Texas"/>
    <x v="8"/>
    <x v="6"/>
    <x v="6"/>
    <x v="1"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132"/>
    <n v="90"/>
    <s v="Texas"/>
    <x v="8"/>
    <x v="6"/>
    <x v="6"/>
    <x v="1"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2"/>
    <n v="90"/>
    <s v="Texas"/>
    <x v="8"/>
    <x v="6"/>
    <x v="6"/>
    <x v="1"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33"/>
    <n v="90"/>
    <s v="Texas"/>
    <x v="8"/>
    <x v="6"/>
    <x v="6"/>
    <x v="1"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3"/>
    <n v="90"/>
    <s v="Texas"/>
    <x v="8"/>
    <x v="6"/>
    <x v="6"/>
    <x v="1"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33"/>
    <n v="90"/>
    <s v="Texas"/>
    <x v="8"/>
    <x v="6"/>
    <x v="6"/>
    <x v="1"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33"/>
    <n v="90"/>
    <s v="Texas"/>
    <x v="8"/>
    <x v="6"/>
    <x v="6"/>
    <x v="1"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134"/>
    <n v="90"/>
    <s v="Texas"/>
    <x v="8"/>
    <x v="6"/>
    <x v="6"/>
    <x v="1"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134"/>
    <n v="90"/>
    <s v="Texas"/>
    <x v="8"/>
    <x v="6"/>
    <x v="6"/>
    <x v="1"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TX90Y134"/>
    <n v="90"/>
    <s v="Texas"/>
    <x v="8"/>
    <x v="6"/>
    <x v="6"/>
    <x v="1"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4"/>
    <n v="90"/>
    <s v="Texas"/>
    <x v="8"/>
    <x v="6"/>
    <x v="6"/>
    <x v="1"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34"/>
    <n v="90"/>
    <s v="Texas"/>
    <x v="8"/>
    <x v="6"/>
    <x v="6"/>
    <x v="1"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34"/>
    <n v="90"/>
    <s v="Texas"/>
    <x v="8"/>
    <x v="6"/>
    <x v="6"/>
    <x v="1"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135"/>
    <n v="90"/>
    <s v="Texas"/>
    <x v="8"/>
    <x v="6"/>
    <x v="6"/>
    <x v="1"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TX90Y136"/>
    <n v="90"/>
    <s v="Texas"/>
    <x v="8"/>
    <x v="6"/>
    <x v="6"/>
    <x v="1"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137"/>
    <n v="90"/>
    <s v="Texas"/>
    <x v="8"/>
    <x v="6"/>
    <x v="6"/>
    <x v="1"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TX90Y137"/>
    <n v="90"/>
    <s v="Texas"/>
    <x v="8"/>
    <x v="6"/>
    <x v="6"/>
    <x v="1"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X90Y137"/>
    <n v="90"/>
    <s v="Texas"/>
    <x v="8"/>
    <x v="6"/>
    <x v="6"/>
    <x v="1"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TX90Y137"/>
    <n v="90"/>
    <s v="Texas"/>
    <x v="8"/>
    <x v="6"/>
    <x v="6"/>
    <x v="1"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7"/>
    <n v="90"/>
    <s v="Texas"/>
    <x v="8"/>
    <x v="6"/>
    <x v="6"/>
    <x v="1"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TX90Y138"/>
    <n v="90"/>
    <s v="Texas"/>
    <x v="8"/>
    <x v="6"/>
    <x v="6"/>
    <x v="1"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138"/>
    <n v="90"/>
    <s v="Texas"/>
    <x v="8"/>
    <x v="6"/>
    <x v="6"/>
    <x v="1"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9"/>
    <n v="90"/>
    <s v="Texas"/>
    <x v="8"/>
    <x v="6"/>
    <x v="6"/>
    <x v="1"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TX90Y139"/>
    <n v="90"/>
    <s v="Texas"/>
    <x v="8"/>
    <x v="6"/>
    <x v="6"/>
    <x v="1"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TX90Y139"/>
    <n v="90"/>
    <s v="Texas"/>
    <x v="8"/>
    <x v="6"/>
    <x v="6"/>
    <x v="1"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39"/>
    <n v="90"/>
    <s v="Texas"/>
    <x v="8"/>
    <x v="6"/>
    <x v="6"/>
    <x v="1"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x v="1"/>
    <n v="30"/>
    <x v="1"/>
    <s v="09"/>
    <s v="300"/>
    <s v="Operating Assistance"/>
    <s v="05"/>
    <s v="Operating Assistance"/>
    <m/>
    <m/>
    <n v="3"/>
    <x v="1"/>
    <s v="0"/>
    <m/>
    <s v="0"/>
    <m/>
    <s v="9"/>
    <s v="0"/>
    <s v="5"/>
  </r>
  <r>
    <s v="TX90Y140"/>
    <n v="90"/>
    <s v="Texas"/>
    <x v="8"/>
    <x v="6"/>
    <x v="6"/>
    <x v="1"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90Y140"/>
    <n v="90"/>
    <s v="Texas"/>
    <x v="8"/>
    <x v="6"/>
    <x v="6"/>
    <x v="1"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40"/>
    <n v="90"/>
    <s v="Texas"/>
    <x v="8"/>
    <x v="6"/>
    <x v="6"/>
    <x v="1"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40"/>
    <n v="90"/>
    <s v="Texas"/>
    <x v="8"/>
    <x v="6"/>
    <x v="6"/>
    <x v="1"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40"/>
    <n v="90"/>
    <s v="Texas"/>
    <x v="8"/>
    <x v="6"/>
    <x v="6"/>
    <x v="1"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x v="5"/>
    <n v="11"/>
    <x v="0"/>
    <s v="46"/>
    <s v="114"/>
    <s v="Lease"/>
    <s v="01"/>
    <s v="Admin/Maint Facility"/>
    <m/>
    <m/>
    <n v="1"/>
    <x v="0"/>
    <s v="1"/>
    <m/>
    <s v="4"/>
    <m/>
    <s v="6"/>
    <s v="0"/>
    <s v="1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x v="5"/>
    <n v="11"/>
    <x v="0"/>
    <s v="46"/>
    <s v="114"/>
    <s v="Lease"/>
    <s v="05"/>
    <s v="Yards &amp; Shops"/>
    <m/>
    <m/>
    <n v="1"/>
    <x v="0"/>
    <s v="1"/>
    <m/>
    <s v="4"/>
    <m/>
    <s v="6"/>
    <s v="0"/>
    <s v="5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TX90Y141"/>
    <n v="90"/>
    <s v="Texas"/>
    <x v="8"/>
    <x v="6"/>
    <x v="6"/>
    <x v="1"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TX90Y142"/>
    <n v="90"/>
    <s v="Texas"/>
    <x v="8"/>
    <x v="6"/>
    <x v="6"/>
    <x v="1"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TX90Y142"/>
    <n v="90"/>
    <s v="Texas"/>
    <x v="8"/>
    <x v="6"/>
    <x v="6"/>
    <x v="1"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0Y142"/>
    <n v="90"/>
    <s v="Texas"/>
    <x v="8"/>
    <x v="6"/>
    <x v="6"/>
    <x v="1"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TX90Y142"/>
    <n v="90"/>
    <s v="Texas"/>
    <x v="8"/>
    <x v="6"/>
    <x v="6"/>
    <x v="1"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x v="4"/>
    <n v="12"/>
    <x v="3"/>
    <s v="62"/>
    <s v="126"/>
    <s v="Acquisition"/>
    <s v="20"/>
    <s v="Miscellaneous"/>
    <m/>
    <m/>
    <n v="1"/>
    <x v="0"/>
    <s v="2"/>
    <m/>
    <s v="6"/>
    <m/>
    <s v="2"/>
    <s v="2"/>
    <s v="0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TX95X064"/>
    <n v="95"/>
    <s v="Texas"/>
    <x v="9"/>
    <x v="6"/>
    <x v="6"/>
    <x v="1"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x v="4"/>
    <n v="12"/>
    <x v="3"/>
    <s v="13"/>
    <s v="121"/>
    <s v="Purchase - Expansion"/>
    <s v="24"/>
    <s v="Commuter Locomotive Diesel"/>
    <s v="Commuter Rail Car Trailer"/>
    <m/>
    <n v="1"/>
    <x v="0"/>
    <s v="2"/>
    <m/>
    <s v="1"/>
    <m/>
    <s v="3"/>
    <s v="2"/>
    <s v="4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1"/>
    <s v="3rd party Contract"/>
    <m/>
    <m/>
    <n v="1"/>
    <x v="0"/>
    <s v="1"/>
    <m/>
    <s v="7"/>
    <m/>
    <s v="1"/>
    <s v="0"/>
    <s v="1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95X075"/>
    <n v="95"/>
    <s v="Texas"/>
    <x v="9"/>
    <x v="6"/>
    <x v="6"/>
    <x v="1"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x v="0"/>
    <n v="11"/>
    <x v="0"/>
    <s v="93"/>
    <s v="119"/>
    <s v="Construction"/>
    <s v="05"/>
    <s v="Ped. Access / Walkways"/>
    <m/>
    <m/>
    <n v="1"/>
    <x v="0"/>
    <s v="1"/>
    <m/>
    <s v="9"/>
    <m/>
    <s v="3"/>
    <s v="0"/>
    <s v="5"/>
  </r>
  <r>
    <s v="TX95X077"/>
    <n v="95"/>
    <s v="Texas"/>
    <x v="9"/>
    <x v="6"/>
    <x v="6"/>
    <x v="1"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x v="0"/>
    <n v="11"/>
    <x v="0"/>
    <s v="21"/>
    <s v="112"/>
    <s v="Engineering and Design"/>
    <s v="01"/>
    <s v="Busway"/>
    <m/>
    <m/>
    <n v="1"/>
    <x v="0"/>
    <s v="1"/>
    <m/>
    <s v="2"/>
    <m/>
    <s v="1"/>
    <s v="0"/>
    <s v="1"/>
  </r>
  <r>
    <s v="TX95X077"/>
    <n v="95"/>
    <s v="Texas"/>
    <x v="9"/>
    <x v="6"/>
    <x v="6"/>
    <x v="1"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x v="0"/>
    <n v="11"/>
    <x v="0"/>
    <s v="23"/>
    <s v="112"/>
    <s v="Construction"/>
    <s v="01"/>
    <s v="Busway"/>
    <m/>
    <m/>
    <n v="1"/>
    <x v="0"/>
    <s v="1"/>
    <m/>
    <s v="2"/>
    <m/>
    <s v="3"/>
    <s v="0"/>
    <s v="1"/>
  </r>
  <r>
    <s v="TX95X077"/>
    <n v="95"/>
    <s v="Texas"/>
    <x v="9"/>
    <x v="6"/>
    <x v="6"/>
    <x v="1"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TX95X077"/>
    <n v="95"/>
    <s v="Texas"/>
    <x v="9"/>
    <x v="6"/>
    <x v="6"/>
    <x v="1"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x v="0"/>
    <n v="11"/>
    <x v="0"/>
    <s v="75"/>
    <s v="117"/>
    <s v="Real Estate (R/W)"/>
    <s v="91"/>
    <s v="Acquisition"/>
    <m/>
    <m/>
    <n v="1"/>
    <x v="0"/>
    <s v="1"/>
    <m/>
    <s v="7"/>
    <m/>
    <s v="5"/>
    <s v="9"/>
    <s v="1"/>
  </r>
  <r>
    <s v="TX95X079"/>
    <n v="95"/>
    <s v="Texas"/>
    <x v="9"/>
    <x v="6"/>
    <x v="6"/>
    <x v="1"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x v="4"/>
    <n v="12"/>
    <x v="3"/>
    <s v="63"/>
    <s v="126"/>
    <s v="Construction"/>
    <s v="01"/>
    <s v="Train Control/Signal System"/>
    <m/>
    <m/>
    <n v="1"/>
    <x v="0"/>
    <s v="2"/>
    <m/>
    <s v="6"/>
    <m/>
    <s v="3"/>
    <s v="0"/>
    <s v="1"/>
  </r>
  <r>
    <s v="TX95X080"/>
    <n v="95"/>
    <s v="Texas"/>
    <x v="9"/>
    <x v="6"/>
    <x v="6"/>
    <x v="1"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x v="0"/>
    <n v="11"/>
    <x v="0"/>
    <s v="31"/>
    <s v="113"/>
    <s v="Engineering and Design"/>
    <s v="04"/>
    <s v="Park and Ride Lot"/>
    <m/>
    <m/>
    <n v="1"/>
    <x v="0"/>
    <s v="1"/>
    <m/>
    <s v="3"/>
    <m/>
    <s v="1"/>
    <s v="0"/>
    <s v="4"/>
  </r>
  <r>
    <s v="TX95X080"/>
    <n v="95"/>
    <s v="Texas"/>
    <x v="9"/>
    <x v="6"/>
    <x v="6"/>
    <x v="1"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TX95X080"/>
    <n v="95"/>
    <s v="Texas"/>
    <x v="9"/>
    <x v="6"/>
    <x v="6"/>
    <x v="1"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x v="0"/>
    <n v="11"/>
    <x v="0"/>
    <s v="71"/>
    <s v="117"/>
    <s v="3rd party Contract"/>
    <s v="04"/>
    <s v="3rd party Contract"/>
    <m/>
    <m/>
    <n v="1"/>
    <x v="0"/>
    <s v="1"/>
    <m/>
    <s v="7"/>
    <m/>
    <s v="1"/>
    <s v="0"/>
    <s v="4"/>
  </r>
  <r>
    <s v="TX95X080"/>
    <n v="95"/>
    <s v="Texas"/>
    <x v="9"/>
    <x v="6"/>
    <x v="6"/>
    <x v="1"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TX95X080"/>
    <n v="95"/>
    <s v="Texas"/>
    <x v="9"/>
    <x v="6"/>
    <x v="6"/>
    <x v="1"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x v="0"/>
    <n v="11"/>
    <x v="0"/>
    <s v="75"/>
    <s v="117"/>
    <s v="Real Estate (R/W)"/>
    <s v="91"/>
    <s v="Acquisition"/>
    <m/>
    <m/>
    <n v="1"/>
    <x v="0"/>
    <s v="1"/>
    <m/>
    <s v="7"/>
    <m/>
    <s v="5"/>
    <s v="9"/>
    <s v="1"/>
  </r>
  <r>
    <s v="TX95X081"/>
    <n v="95"/>
    <s v="Texas"/>
    <x v="9"/>
    <x v="6"/>
    <x v="6"/>
    <x v="1"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TX95X082"/>
    <n v="95"/>
    <s v="Texas"/>
    <x v="9"/>
    <x v="6"/>
    <x v="6"/>
    <x v="1"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95X082"/>
    <n v="95"/>
    <s v="Texas"/>
    <x v="9"/>
    <x v="6"/>
    <x v="6"/>
    <x v="1"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TX95X083"/>
    <n v="95"/>
    <s v="Texas"/>
    <x v="9"/>
    <x v="6"/>
    <x v="6"/>
    <x v="1"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x v="2"/>
    <n v="11"/>
    <x v="0"/>
    <s v="13"/>
    <s v="111"/>
    <s v="Purchase - Expansion"/>
    <s v="07"/>
    <s v="Bus Commuter/Suburban"/>
    <m/>
    <s v="Bus Commuter/Suburban"/>
    <n v="1"/>
    <x v="0"/>
    <s v="1"/>
    <m/>
    <s v="1"/>
    <m/>
    <s v="3"/>
    <s v="0"/>
    <s v="7"/>
  </r>
  <r>
    <s v="TX95X084"/>
    <n v="95"/>
    <s v="Texas"/>
    <x v="9"/>
    <x v="6"/>
    <x v="6"/>
    <x v="1"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TX95X090"/>
    <n v="95"/>
    <s v="Texas"/>
    <x v="9"/>
    <x v="6"/>
    <x v="6"/>
    <x v="1"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TX95X090"/>
    <n v="95"/>
    <s v="Texas"/>
    <x v="9"/>
    <x v="6"/>
    <x v="6"/>
    <x v="1"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TX95X091"/>
    <n v="95"/>
    <s v="Texas"/>
    <x v="9"/>
    <x v="6"/>
    <x v="6"/>
    <x v="1"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TX95X093"/>
    <n v="95"/>
    <s v="Texas"/>
    <x v="9"/>
    <x v="6"/>
    <x v="6"/>
    <x v="1"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x v="0"/>
    <n v="11"/>
    <x v="0"/>
    <s v="31"/>
    <s v="113"/>
    <s v="Engineering and Design"/>
    <s v="20"/>
    <s v="Miscellaneous"/>
    <m/>
    <m/>
    <n v="1"/>
    <x v="0"/>
    <s v="1"/>
    <m/>
    <s v="3"/>
    <m/>
    <s v="1"/>
    <s v="2"/>
    <s v="0"/>
  </r>
  <r>
    <s v="TX95X093"/>
    <n v="95"/>
    <s v="Texas"/>
    <x v="9"/>
    <x v="6"/>
    <x v="6"/>
    <x v="1"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x v="0"/>
    <n v="11"/>
    <x v="0"/>
    <s v="33"/>
    <s v="113"/>
    <s v="Construction"/>
    <s v="20"/>
    <s v="Miscellaneous"/>
    <m/>
    <m/>
    <n v="1"/>
    <x v="0"/>
    <s v="1"/>
    <m/>
    <s v="3"/>
    <m/>
    <s v="3"/>
    <s v="2"/>
    <s v="0"/>
  </r>
  <r>
    <s v="TX95X093"/>
    <n v="95"/>
    <s v="Texas"/>
    <x v="9"/>
    <x v="6"/>
    <x v="6"/>
    <x v="1"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TX95X093"/>
    <n v="95"/>
    <s v="Texas"/>
    <x v="9"/>
    <x v="6"/>
    <x v="6"/>
    <x v="1"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TX95X093"/>
    <n v="95"/>
    <s v="Texas"/>
    <x v="9"/>
    <x v="6"/>
    <x v="6"/>
    <x v="1"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TX95X094"/>
    <n v="95"/>
    <s v="Texas"/>
    <x v="9"/>
    <x v="6"/>
    <x v="6"/>
    <x v="1"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TX95X094"/>
    <n v="95"/>
    <s v="Texas"/>
    <x v="9"/>
    <x v="6"/>
    <x v="6"/>
    <x v="1"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UT030059"/>
    <n v="3"/>
    <s v="Utah"/>
    <x v="0"/>
    <x v="0"/>
    <x v="0"/>
    <x v="0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UT030059"/>
    <n v="3"/>
    <s v="Utah"/>
    <x v="0"/>
    <x v="0"/>
    <x v="0"/>
    <x v="0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UT030059"/>
    <n v="3"/>
    <s v="Utah"/>
    <x v="0"/>
    <x v="0"/>
    <x v="0"/>
    <x v="0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x v="0"/>
    <n v="11"/>
    <x v="0"/>
    <s v="14"/>
    <s v="111"/>
    <s v="Rehabilitation / Rebuild"/>
    <s v="15"/>
    <s v="Vans"/>
    <m/>
    <s v="Vans"/>
    <n v="1"/>
    <x v="0"/>
    <s v="1"/>
    <m/>
    <s v="1"/>
    <m/>
    <s v="4"/>
    <s v="1"/>
    <s v="5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x v="0"/>
    <n v="11"/>
    <x v="0"/>
    <s v="14"/>
    <s v="111"/>
    <s v="Rehabilitation / Rebuild"/>
    <s v="15"/>
    <s v="Vans"/>
    <m/>
    <s v="Vans"/>
    <n v="1"/>
    <x v="0"/>
    <s v="1"/>
    <m/>
    <s v="1"/>
    <m/>
    <s v="4"/>
    <s v="1"/>
    <s v="5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x v="0"/>
    <n v="11"/>
    <x v="0"/>
    <s v="14"/>
    <s v="111"/>
    <s v="Rehabilitation / Rebuild"/>
    <s v="15"/>
    <s v="Vans"/>
    <m/>
    <s v="Vans"/>
    <n v="1"/>
    <x v="0"/>
    <s v="1"/>
    <m/>
    <s v="1"/>
    <m/>
    <s v="4"/>
    <s v="1"/>
    <s v="5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6X006"/>
    <n v="16"/>
    <s v="Utah"/>
    <x v="1"/>
    <x v="1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UT16X007"/>
    <n v="16"/>
    <s v="Utah"/>
    <x v="1"/>
    <x v="1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18X032"/>
    <n v="18"/>
    <s v="Utah"/>
    <x v="2"/>
    <x v="2"/>
    <x v="2"/>
    <x v="1"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UT18X908"/>
    <n v="18"/>
    <s v="Utah"/>
    <x v="2"/>
    <x v="2"/>
    <x v="2"/>
    <x v="1"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18X908"/>
    <n v="18"/>
    <s v="Utah"/>
    <x v="2"/>
    <x v="2"/>
    <x v="2"/>
    <x v="1"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340002"/>
    <n v="34"/>
    <s v="Utah"/>
    <x v="4"/>
    <x v="4"/>
    <x v="4"/>
    <x v="0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UT340002"/>
    <n v="34"/>
    <s v="Utah"/>
    <x v="4"/>
    <x v="4"/>
    <x v="4"/>
    <x v="0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UT340002"/>
    <n v="34"/>
    <s v="Utah"/>
    <x v="4"/>
    <x v="4"/>
    <x v="4"/>
    <x v="0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340003"/>
    <n v="34"/>
    <s v="Utah"/>
    <x v="4"/>
    <x v="4"/>
    <x v="4"/>
    <x v="0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UT340003"/>
    <n v="34"/>
    <s v="Utah"/>
    <x v="4"/>
    <x v="4"/>
    <x v="4"/>
    <x v="0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UT340004"/>
    <n v="34"/>
    <s v="Utah"/>
    <x v="4"/>
    <x v="4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UT340004"/>
    <n v="34"/>
    <s v="Utah"/>
    <x v="4"/>
    <x v="4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UT340004"/>
    <n v="34"/>
    <s v="Utah"/>
    <x v="4"/>
    <x v="4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UT85X001"/>
    <n v="85"/>
    <s v="Utah"/>
    <x v="7"/>
    <x v="2"/>
    <x v="2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x v="5"/>
    <n v="11"/>
    <x v="0"/>
    <s v="43"/>
    <s v="114"/>
    <s v="Construction"/>
    <s v="42"/>
    <s v="Excl Bicycles Facility"/>
    <m/>
    <m/>
    <n v="1"/>
    <x v="0"/>
    <s v="1"/>
    <m/>
    <s v="4"/>
    <m/>
    <s v="3"/>
    <s v="4"/>
    <s v="2"/>
  </r>
  <r>
    <s v="UT85X001"/>
    <n v="85"/>
    <s v="Utah"/>
    <x v="7"/>
    <x v="2"/>
    <x v="2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x v="5"/>
    <n v="11"/>
    <x v="0"/>
    <s v="43"/>
    <s v="114"/>
    <s v="Construction"/>
    <s v="42"/>
    <s v="Excl Bicycles Facility"/>
    <m/>
    <m/>
    <n v="1"/>
    <x v="0"/>
    <s v="1"/>
    <m/>
    <s v="4"/>
    <m/>
    <s v="3"/>
    <s v="4"/>
    <s v="2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x v="2"/>
    <n v="11"/>
    <x v="0"/>
    <s v="13"/>
    <s v="111"/>
    <s v="Purchase - Expansion"/>
    <s v="02"/>
    <s v="35 ft Bus"/>
    <m/>
    <s v="35 ft Bus"/>
    <n v="1"/>
    <x v="0"/>
    <s v="1"/>
    <m/>
    <s v="1"/>
    <m/>
    <s v="3"/>
    <s v="0"/>
    <s v="2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90X069"/>
    <n v="90"/>
    <s v="Utah"/>
    <x v="8"/>
    <x v="6"/>
    <x v="6"/>
    <x v="1"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UT90X076"/>
    <n v="90"/>
    <s v="Utah"/>
    <x v="8"/>
    <x v="6"/>
    <x v="6"/>
    <x v="1"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UT90X076"/>
    <n v="90"/>
    <s v="Utah"/>
    <x v="8"/>
    <x v="6"/>
    <x v="6"/>
    <x v="1"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UT90X076"/>
    <n v="90"/>
    <s v="Utah"/>
    <x v="8"/>
    <x v="6"/>
    <x v="6"/>
    <x v="1"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UT90X076"/>
    <n v="90"/>
    <s v="Utah"/>
    <x v="8"/>
    <x v="6"/>
    <x v="6"/>
    <x v="1"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90X076"/>
    <n v="90"/>
    <s v="Utah"/>
    <x v="8"/>
    <x v="6"/>
    <x v="6"/>
    <x v="1"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UT90X076"/>
    <n v="90"/>
    <s v="Utah"/>
    <x v="8"/>
    <x v="6"/>
    <x v="6"/>
    <x v="1"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x v="4"/>
    <n v="12"/>
    <x v="3"/>
    <s v="92"/>
    <s v="129"/>
    <s v="Acquisition"/>
    <s v="02"/>
    <s v="Bus Shelters"/>
    <m/>
    <m/>
    <n v="1"/>
    <x v="0"/>
    <s v="2"/>
    <m/>
    <s v="9"/>
    <m/>
    <s v="2"/>
    <s v="0"/>
    <s v="2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x v="4"/>
    <n v="12"/>
    <x v="3"/>
    <s v="92"/>
    <s v="129"/>
    <s v="Acquisition"/>
    <s v="02"/>
    <s v="Bus Shelters"/>
    <m/>
    <m/>
    <n v="1"/>
    <x v="0"/>
    <s v="2"/>
    <m/>
    <s v="9"/>
    <m/>
    <s v="2"/>
    <s v="0"/>
    <s v="2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x v="4"/>
    <n v="12"/>
    <x v="3"/>
    <s v="92"/>
    <s v="129"/>
    <s v="Acquisition"/>
    <s v="02"/>
    <s v="Bus Shelters"/>
    <m/>
    <m/>
    <n v="1"/>
    <x v="0"/>
    <s v="2"/>
    <m/>
    <s v="9"/>
    <m/>
    <s v="2"/>
    <s v="0"/>
    <s v="2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UT90X077"/>
    <n v="90"/>
    <s v="Utah"/>
    <x v="8"/>
    <x v="6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UT95X008"/>
    <n v="95"/>
    <s v="Utah"/>
    <x v="9"/>
    <x v="6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UT95X008"/>
    <n v="95"/>
    <s v="Utah"/>
    <x v="9"/>
    <x v="6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UT95X008"/>
    <n v="95"/>
    <s v="Utah"/>
    <x v="9"/>
    <x v="6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UT95X008"/>
    <n v="95"/>
    <s v="Utah"/>
    <x v="9"/>
    <x v="6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A010002"/>
    <n v="1"/>
    <s v="Virginia"/>
    <x v="32"/>
    <x v="22"/>
    <x v="3"/>
    <x v="1"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016002"/>
    <n v="1"/>
    <s v="Virginia"/>
    <x v="32"/>
    <x v="22"/>
    <x v="3"/>
    <x v="1"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70"/>
    <s v="EP"/>
    <s v="ELECTRIC TRACKLESS TROLLEY"/>
    <s v="N"/>
    <s v="1311"/>
    <x v="7"/>
    <n v="13"/>
    <x v="5"/>
    <s v="11"/>
    <s v="131"/>
    <s v="Engineering and Design"/>
    <s v="21"/>
    <s v="Heavy Rail Cars"/>
    <s v="Heavy Rail Cars"/>
    <m/>
    <n v="1"/>
    <x v="0"/>
    <s v="3"/>
    <m/>
    <s v="1"/>
    <m/>
    <s v="1"/>
    <s v="2"/>
    <s v="1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9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VA030113"/>
    <n v="3"/>
    <s v="District of Columbia"/>
    <x v="0"/>
    <x v="0"/>
    <x v="0"/>
    <x v="0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x v="4"/>
    <n v="12"/>
    <x v="3"/>
    <s v="34"/>
    <s v="123"/>
    <s v="Rehab / Renovation"/>
    <s v="02"/>
    <s v="Station"/>
    <m/>
    <m/>
    <n v="1"/>
    <x v="0"/>
    <s v="2"/>
    <m/>
    <s v="3"/>
    <m/>
    <s v="4"/>
    <s v="0"/>
    <s v="2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x v="4"/>
    <n v="12"/>
    <x v="3"/>
    <s v="44"/>
    <s v="124"/>
    <s v="Rehab / Renovation"/>
    <s v="03"/>
    <s v="Admin/Maint Facility"/>
    <m/>
    <m/>
    <n v="1"/>
    <x v="0"/>
    <s v="2"/>
    <m/>
    <s v="4"/>
    <m/>
    <s v="4"/>
    <s v="0"/>
    <s v="3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x v="4"/>
    <n v="12"/>
    <x v="3"/>
    <s v="32"/>
    <s v="123"/>
    <s v="Acquisition"/>
    <s v="07"/>
    <s v="Surveillance/Security "/>
    <m/>
    <m/>
    <n v="1"/>
    <x v="0"/>
    <s v="2"/>
    <m/>
    <s v="3"/>
    <m/>
    <s v="2"/>
    <s v="0"/>
    <s v="7"/>
  </r>
  <r>
    <s v="VA050049"/>
    <n v="5"/>
    <s v="Virginia"/>
    <x v="10"/>
    <x v="0"/>
    <x v="7"/>
    <x v="0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x v="4"/>
    <n v="12"/>
    <x v="3"/>
    <s v="42"/>
    <s v="124"/>
    <s v="Acquisition"/>
    <s v="09"/>
    <s v="Surveillance/Security "/>
    <m/>
    <m/>
    <n v="1"/>
    <x v="0"/>
    <s v="2"/>
    <m/>
    <s v="4"/>
    <m/>
    <s v="2"/>
    <s v="0"/>
    <s v="9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6X042"/>
    <n v="16"/>
    <s v="Virginia"/>
    <x v="1"/>
    <x v="1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8X036"/>
    <n v="18"/>
    <s v="Virginia"/>
    <x v="2"/>
    <x v="2"/>
    <x v="2"/>
    <x v="1"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VA18X037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41"/>
    <s v="Excl Bicycles Equipment"/>
    <m/>
    <m/>
    <n v="1"/>
    <x v="0"/>
    <s v="1"/>
    <m/>
    <s v="4"/>
    <m/>
    <s v="2"/>
    <s v="4"/>
    <s v="1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x v="2"/>
    <n v="11"/>
    <x v="0"/>
    <s v="13"/>
    <s v="111"/>
    <s v="Purchase - Expansion"/>
    <s v="03"/>
    <s v="30 ft Bus"/>
    <m/>
    <s v="30 ft Bus"/>
    <n v="1"/>
    <x v="0"/>
    <s v="1"/>
    <m/>
    <s v="1"/>
    <m/>
    <s v="3"/>
    <s v="0"/>
    <s v="3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x v="0"/>
    <n v="11"/>
    <x v="0"/>
    <s v="14"/>
    <s v="111"/>
    <s v="Rehabilitation / Rebuild"/>
    <s v="01"/>
    <s v="40 ft Bus"/>
    <m/>
    <s v="40 ft Bus"/>
    <n v="1"/>
    <x v="0"/>
    <s v="1"/>
    <m/>
    <s v="1"/>
    <m/>
    <s v="4"/>
    <s v="0"/>
    <s v="1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18X038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18X039"/>
    <n v="18"/>
    <s v="Virginia"/>
    <x v="2"/>
    <x v="2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VA261011"/>
    <n v="26"/>
    <s v="Virginia"/>
    <x v="3"/>
    <x v="3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x v="8"/>
    <n v="55"/>
    <x v="6"/>
    <s v="71"/>
    <s v="557"/>
    <s v="Research Projects"/>
    <s v="00"/>
    <s v="Administrative Costs"/>
    <m/>
    <m/>
    <n v="5"/>
    <x v="3"/>
    <s v="5"/>
    <m/>
    <s v="7"/>
    <m/>
    <s v="1"/>
    <s v="0"/>
    <s v="0"/>
  </r>
  <r>
    <s v="VA261011"/>
    <n v="26"/>
    <s v="Virginia"/>
    <x v="3"/>
    <x v="3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VA261011"/>
    <n v="26"/>
    <s v="Virginia"/>
    <x v="3"/>
    <x v="3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x v="13"/>
    <n v="70"/>
    <x v="10"/>
    <s v="10"/>
    <s v="701"/>
    <s v="University Research"/>
    <s v="00"/>
    <s v="University Research"/>
    <m/>
    <m/>
    <n v="7"/>
    <x v="4"/>
    <s v="0"/>
    <m/>
    <s v="1"/>
    <m/>
    <s v="0"/>
    <s v="0"/>
    <s v="0"/>
  </r>
  <r>
    <s v="VA261011"/>
    <n v="26"/>
    <s v="Virginia"/>
    <x v="3"/>
    <x v="3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x v="13"/>
    <n v="70"/>
    <x v="10"/>
    <s v="30"/>
    <s v="703"/>
    <s v="University Research"/>
    <s v="00"/>
    <s v="University Research"/>
    <m/>
    <m/>
    <n v="7"/>
    <x v="4"/>
    <s v="0"/>
    <m/>
    <s v="3"/>
    <m/>
    <s v="0"/>
    <s v="0"/>
    <s v="0"/>
  </r>
  <r>
    <s v="VA261011"/>
    <n v="26"/>
    <s v="Virginia"/>
    <x v="3"/>
    <x v="3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x v="13"/>
    <n v="70"/>
    <x v="10"/>
    <s v="80"/>
    <s v="708"/>
    <s v="University Research"/>
    <s v="02"/>
    <s v="University Research"/>
    <m/>
    <m/>
    <n v="7"/>
    <x v="4"/>
    <s v="0"/>
    <m/>
    <s v="8"/>
    <m/>
    <s v="0"/>
    <s v="0"/>
    <s v="2"/>
  </r>
  <r>
    <s v="VA261011"/>
    <n v="26"/>
    <s v="Virginia"/>
    <x v="3"/>
    <x v="3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x v="13"/>
    <n v="70"/>
    <x v="10"/>
    <s v="80"/>
    <s v="708"/>
    <s v="University Research"/>
    <s v="02"/>
    <s v="University Research"/>
    <m/>
    <m/>
    <n v="7"/>
    <x v="4"/>
    <s v="0"/>
    <m/>
    <s v="8"/>
    <m/>
    <s v="0"/>
    <s v="0"/>
    <s v="2"/>
  </r>
  <r>
    <s v="VA264254"/>
    <n v="26"/>
    <s v="Virginia"/>
    <x v="3"/>
    <x v="3"/>
    <x v="3"/>
    <x v="1"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66030"/>
    <n v="26"/>
    <s v="Virginia"/>
    <x v="3"/>
    <x v="3"/>
    <x v="3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66030"/>
    <n v="26"/>
    <s v="Virginia"/>
    <x v="3"/>
    <x v="3"/>
    <x v="3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0001"/>
    <n v="27"/>
    <s v="Virginia"/>
    <x v="15"/>
    <x v="10"/>
    <x v="11"/>
    <x v="1"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VA270003"/>
    <n v="27"/>
    <s v="Virginia"/>
    <x v="15"/>
    <x v="10"/>
    <x v="11"/>
    <x v="1"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VA272001"/>
    <n v="27"/>
    <s v="Virginia"/>
    <x v="15"/>
    <x v="10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VA272001"/>
    <n v="27"/>
    <s v="Virginia"/>
    <x v="15"/>
    <x v="10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VA272001"/>
    <n v="27"/>
    <s v="Virginia"/>
    <x v="15"/>
    <x v="10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VA272001"/>
    <n v="27"/>
    <s v="Virginia"/>
    <x v="15"/>
    <x v="10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VA272007"/>
    <n v="27"/>
    <s v="Virginia"/>
    <x v="15"/>
    <x v="10"/>
    <x v="11"/>
    <x v="1"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2008"/>
    <n v="27"/>
    <s v="Virginia"/>
    <x v="15"/>
    <x v="10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2008"/>
    <n v="27"/>
    <s v="Virginia"/>
    <x v="15"/>
    <x v="10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2008"/>
    <n v="27"/>
    <s v="Virginia"/>
    <x v="15"/>
    <x v="10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2009"/>
    <n v="27"/>
    <s v="Virginia"/>
    <x v="15"/>
    <x v="10"/>
    <x v="11"/>
    <x v="1"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VA272010"/>
    <n v="27"/>
    <s v="Virginia"/>
    <x v="15"/>
    <x v="10"/>
    <x v="11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VA272010"/>
    <n v="27"/>
    <s v="Virginia"/>
    <x v="15"/>
    <x v="10"/>
    <x v="11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x v="9"/>
    <n v="51"/>
    <x v="7"/>
    <s v="02"/>
    <s v="510"/>
    <s v="PMO Reviews"/>
    <s v="00"/>
    <s v="PMO Reviews"/>
    <m/>
    <m/>
    <n v="5"/>
    <x v="3"/>
    <s v="1"/>
    <m/>
    <s v="0"/>
    <m/>
    <s v="2"/>
    <s v="0"/>
    <s v="0"/>
  </r>
  <r>
    <s v="VA272011"/>
    <n v="27"/>
    <s v="Virginia"/>
    <x v="15"/>
    <x v="10"/>
    <x v="11"/>
    <x v="1"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VA272012"/>
    <n v="27"/>
    <s v="Virginia"/>
    <x v="15"/>
    <x v="10"/>
    <x v="11"/>
    <x v="1"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x v="8"/>
    <n v="55"/>
    <x v="6"/>
    <s v="53"/>
    <s v="555"/>
    <s v="Research Projects"/>
    <s v="00"/>
    <s v="Research Projects"/>
    <m/>
    <m/>
    <n v="5"/>
    <x v="3"/>
    <s v="5"/>
    <m/>
    <s v="5"/>
    <m/>
    <s v="3"/>
    <s v="0"/>
    <s v="0"/>
  </r>
  <r>
    <s v="VA272013"/>
    <n v="27"/>
    <s v="Virginia"/>
    <x v="15"/>
    <x v="10"/>
    <x v="11"/>
    <x v="1"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VA274001"/>
    <n v="27"/>
    <s v="Virginia"/>
    <x v="15"/>
    <x v="10"/>
    <x v="11"/>
    <x v="1"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002"/>
    <n v="27"/>
    <s v="Virginia"/>
    <x v="15"/>
    <x v="10"/>
    <x v="11"/>
    <x v="1"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4067"/>
    <n v="27"/>
    <s v="Virginia"/>
    <x v="15"/>
    <x v="10"/>
    <x v="11"/>
    <x v="1"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072"/>
    <n v="27"/>
    <s v="Virginia"/>
    <x v="15"/>
    <x v="10"/>
    <x v="11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VA274072"/>
    <n v="27"/>
    <s v="Virginia"/>
    <x v="15"/>
    <x v="10"/>
    <x v="11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VA274255"/>
    <n v="27"/>
    <s v="Virginia"/>
    <x v="15"/>
    <x v="10"/>
    <x v="11"/>
    <x v="1"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256"/>
    <n v="27"/>
    <s v="Virginia"/>
    <x v="15"/>
    <x v="10"/>
    <x v="11"/>
    <x v="1"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x v="9"/>
    <n v="51"/>
    <x v="7"/>
    <s v="04"/>
    <s v="510"/>
    <s v="Sitework &amp; Special Cond."/>
    <s v="00"/>
    <s v="State Management Reviews"/>
    <m/>
    <m/>
    <n v="5"/>
    <x v="3"/>
    <s v="1"/>
    <m/>
    <s v="0"/>
    <m/>
    <s v="4"/>
    <s v="0"/>
    <s v="0"/>
  </r>
  <r>
    <s v="VA274257"/>
    <n v="27"/>
    <s v="Virginia"/>
    <x v="15"/>
    <x v="10"/>
    <x v="11"/>
    <x v="1"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x v="9"/>
    <n v="51"/>
    <x v="7"/>
    <s v="04"/>
    <s v="510"/>
    <s v="Sitework &amp; Special Cond."/>
    <s v="00"/>
    <s v="State Management Reviews"/>
    <m/>
    <m/>
    <n v="5"/>
    <x v="3"/>
    <s v="1"/>
    <m/>
    <s v="0"/>
    <m/>
    <s v="4"/>
    <s v="0"/>
    <s v="0"/>
  </r>
  <r>
    <s v="VA274258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59"/>
    <n v="27"/>
    <s v="Virginia"/>
    <x v="15"/>
    <x v="10"/>
    <x v="11"/>
    <x v="1"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262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63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65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66"/>
    <n v="27"/>
    <s v="Virginia"/>
    <x v="15"/>
    <x v="10"/>
    <x v="11"/>
    <x v="1"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67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68"/>
    <n v="27"/>
    <s v="Virginia"/>
    <x v="15"/>
    <x v="10"/>
    <x v="11"/>
    <x v="1"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269"/>
    <n v="27"/>
    <s v="Virginia"/>
    <x v="15"/>
    <x v="10"/>
    <x v="11"/>
    <x v="1"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270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4271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72"/>
    <n v="27"/>
    <s v="Virginia"/>
    <x v="15"/>
    <x v="10"/>
    <x v="11"/>
    <x v="1"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VA274273"/>
    <n v="27"/>
    <s v="Virginia"/>
    <x v="15"/>
    <x v="10"/>
    <x v="11"/>
    <x v="1"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VA274275"/>
    <n v="27"/>
    <s v="Virginia"/>
    <x v="15"/>
    <x v="10"/>
    <x v="11"/>
    <x v="1"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276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VA274276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VA274276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x v="10"/>
    <n v="74"/>
    <x v="8"/>
    <s v="10"/>
    <s v="741"/>
    <s v="State Safety Oversight Program "/>
    <s v="10"/>
    <s v="Safety &amp; Security"/>
    <m/>
    <m/>
    <n v="7"/>
    <x v="4"/>
    <s v="4"/>
    <m/>
    <s v="1"/>
    <m/>
    <s v="0"/>
    <s v="1"/>
    <s v="0"/>
  </r>
  <r>
    <s v="VA274277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78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x v="10"/>
    <n v="74"/>
    <x v="8"/>
    <s v="10"/>
    <s v="741"/>
    <s v="State Safety Oversight Program "/>
    <s v="06"/>
    <s v="Safety &amp; Security"/>
    <m/>
    <m/>
    <n v="7"/>
    <x v="4"/>
    <s v="4"/>
    <m/>
    <s v="1"/>
    <m/>
    <s v="0"/>
    <s v="0"/>
    <s v="6"/>
  </r>
  <r>
    <s v="VA274280"/>
    <n v="27"/>
    <s v="Virginia"/>
    <x v="15"/>
    <x v="10"/>
    <x v="11"/>
    <x v="1"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x v="9"/>
    <n v="51"/>
    <x v="7"/>
    <s v="01"/>
    <s v="510"/>
    <s v="Triennial Reviews"/>
    <s v="00"/>
    <s v="Triennial Reviews"/>
    <m/>
    <m/>
    <n v="5"/>
    <x v="3"/>
    <s v="1"/>
    <m/>
    <s v="0"/>
    <m/>
    <s v="1"/>
    <s v="0"/>
    <s v="0"/>
  </r>
  <r>
    <s v="VA274282"/>
    <n v="27"/>
    <s v="Virginia"/>
    <x v="15"/>
    <x v="10"/>
    <x v="11"/>
    <x v="1"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x v="9"/>
    <n v="51"/>
    <x v="7"/>
    <s v="04"/>
    <s v="510"/>
    <s v="Sitework &amp; Special Cond."/>
    <s v="00"/>
    <s v="State Management Reviews"/>
    <m/>
    <m/>
    <n v="5"/>
    <x v="3"/>
    <s v="1"/>
    <m/>
    <s v="0"/>
    <m/>
    <s v="4"/>
    <s v="0"/>
    <s v="0"/>
  </r>
  <r>
    <s v="VA274284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85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x v="8"/>
    <n v="55"/>
    <x v="6"/>
    <s v="52"/>
    <s v="555"/>
    <s v="Research Projects"/>
    <s v="00"/>
    <s v="Consultant Services"/>
    <m/>
    <m/>
    <n v="5"/>
    <x v="3"/>
    <s v="5"/>
    <m/>
    <s v="5"/>
    <m/>
    <s v="2"/>
    <s v="0"/>
    <s v="0"/>
  </r>
  <r>
    <s v="VA274287"/>
    <n v="27"/>
    <s v="Virginia"/>
    <x v="15"/>
    <x v="10"/>
    <x v="11"/>
    <x v="1"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x v="9"/>
    <n v="51"/>
    <x v="7"/>
    <s v="03"/>
    <s v="510"/>
    <s v="FMO Reviews"/>
    <s v="00"/>
    <s v="FMO Reviews"/>
    <m/>
    <m/>
    <n v="5"/>
    <x v="3"/>
    <s v="1"/>
    <m/>
    <s v="0"/>
    <m/>
    <s v="3"/>
    <s v="0"/>
    <s v="0"/>
  </r>
  <r>
    <s v="VA274288"/>
    <n v="27"/>
    <s v="Virginia"/>
    <x v="15"/>
    <x v="10"/>
    <x v="11"/>
    <x v="1"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x v="9"/>
    <n v="51"/>
    <x v="7"/>
    <s v="04"/>
    <s v="510"/>
    <s v="Sitework &amp; Special Cond."/>
    <s v="00"/>
    <s v="State Management Reviews"/>
    <m/>
    <m/>
    <n v="5"/>
    <x v="3"/>
    <s v="1"/>
    <m/>
    <s v="0"/>
    <m/>
    <s v="4"/>
    <s v="0"/>
    <s v="0"/>
  </r>
  <r>
    <s v="VA274289"/>
    <n v="27"/>
    <s v="Virginia"/>
    <x v="15"/>
    <x v="10"/>
    <x v="11"/>
    <x v="1"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274290"/>
    <n v="27"/>
    <s v="Virginia"/>
    <x v="15"/>
    <x v="10"/>
    <x v="11"/>
    <x v="1"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x v="9"/>
    <n v="51"/>
    <x v="7"/>
    <s v="07"/>
    <s v="510"/>
    <s v="Safety Reviews"/>
    <s v="00"/>
    <s v="Safety Reviews"/>
    <m/>
    <m/>
    <n v="5"/>
    <x v="3"/>
    <s v="1"/>
    <m/>
    <s v="0"/>
    <m/>
    <s v="7"/>
    <s v="0"/>
    <s v="0"/>
  </r>
  <r>
    <s v="VA340003"/>
    <n v="34"/>
    <s v="Virginia"/>
    <x v="4"/>
    <x v="4"/>
    <x v="4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VA340003"/>
    <n v="34"/>
    <s v="Virginia"/>
    <x v="4"/>
    <x v="4"/>
    <x v="4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VA340004"/>
    <n v="34"/>
    <s v="Virginia"/>
    <x v="4"/>
    <x v="4"/>
    <x v="4"/>
    <x v="0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340004"/>
    <n v="34"/>
    <s v="Virginia"/>
    <x v="4"/>
    <x v="4"/>
    <x v="4"/>
    <x v="0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VA340004"/>
    <n v="34"/>
    <s v="Virginia"/>
    <x v="4"/>
    <x v="4"/>
    <x v="4"/>
    <x v="0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VA340004"/>
    <n v="34"/>
    <s v="Virginia"/>
    <x v="4"/>
    <x v="4"/>
    <x v="4"/>
    <x v="0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VA340005"/>
    <n v="34"/>
    <s v="Virginia"/>
    <x v="4"/>
    <x v="4"/>
    <x v="4"/>
    <x v="0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VA340006"/>
    <n v="34"/>
    <s v="Virginia"/>
    <x v="4"/>
    <x v="4"/>
    <x v="4"/>
    <x v="0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340006"/>
    <n v="34"/>
    <s v="Virginia"/>
    <x v="4"/>
    <x v="4"/>
    <x v="4"/>
    <x v="0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340006"/>
    <n v="34"/>
    <s v="Virginia"/>
    <x v="4"/>
    <x v="4"/>
    <x v="4"/>
    <x v="0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340006"/>
    <n v="34"/>
    <s v="Virginia"/>
    <x v="4"/>
    <x v="4"/>
    <x v="4"/>
    <x v="0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x v="0"/>
    <n v="11"/>
    <x v="0"/>
    <s v="64"/>
    <s v="116"/>
    <s v="Rehab / Renovation"/>
    <s v="02"/>
    <s v="Communications Systems"/>
    <m/>
    <m/>
    <n v="1"/>
    <x v="0"/>
    <s v="1"/>
    <m/>
    <s v="6"/>
    <m/>
    <s v="4"/>
    <s v="0"/>
    <s v="2"/>
  </r>
  <r>
    <s v="VA380021"/>
    <n v="38"/>
    <s v="Virginia"/>
    <x v="11"/>
    <x v="7"/>
    <x v="8"/>
    <x v="1"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VA380021"/>
    <n v="38"/>
    <s v="Virginia"/>
    <x v="11"/>
    <x v="7"/>
    <x v="8"/>
    <x v="1"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VA380022"/>
    <n v="38"/>
    <s v="Virginia"/>
    <x v="11"/>
    <x v="7"/>
    <x v="8"/>
    <x v="1"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VA380022"/>
    <n v="38"/>
    <s v="Virginia"/>
    <x v="11"/>
    <x v="7"/>
    <x v="8"/>
    <x v="1"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VA440001"/>
    <n v="44"/>
    <s v="Virginia"/>
    <x v="20"/>
    <x v="15"/>
    <x v="16"/>
    <x v="1"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x v="9"/>
    <n v="51"/>
    <x v="7"/>
    <s v="05"/>
    <s v="510"/>
    <s v="PMO Reviews"/>
    <s v="00"/>
    <s v="PMO Reviews"/>
    <m/>
    <m/>
    <n v="5"/>
    <x v="3"/>
    <s v="1"/>
    <m/>
    <s v="0"/>
    <m/>
    <s v="5"/>
    <s v="0"/>
    <s v="0"/>
  </r>
  <r>
    <s v="VA540001"/>
    <n v="54"/>
    <s v="Virginia"/>
    <x v="5"/>
    <x v="5"/>
    <x v="5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VA540001"/>
    <n v="54"/>
    <s v="Virginia"/>
    <x v="5"/>
    <x v="5"/>
    <x v="5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VA640001"/>
    <n v="64"/>
    <s v="District of Columbia"/>
    <x v="16"/>
    <x v="11"/>
    <x v="12"/>
    <x v="1"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x v="8"/>
    <n v="55"/>
    <x v="6"/>
    <s v="54"/>
    <s v="555"/>
    <s v="Research Projects"/>
    <s v="00"/>
    <s v="Research Projects"/>
    <m/>
    <m/>
    <n v="5"/>
    <x v="3"/>
    <s v="5"/>
    <m/>
    <s v="5"/>
    <m/>
    <s v="4"/>
    <s v="0"/>
    <s v="0"/>
  </r>
  <r>
    <s v="VA700001"/>
    <n v="70"/>
    <s v="Virginia"/>
    <x v="33"/>
    <x v="23"/>
    <x v="25"/>
    <x v="1"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x v="2"/>
    <n v="11"/>
    <x v="0"/>
    <s v="13"/>
    <s v="111"/>
    <s v="Purchase - Expansion"/>
    <s v="33"/>
    <s v="Ferry Boats"/>
    <m/>
    <s v="Ferry Boats"/>
    <n v="1"/>
    <x v="0"/>
    <s v="1"/>
    <m/>
    <s v="1"/>
    <m/>
    <s v="3"/>
    <s v="3"/>
    <s v="3"/>
  </r>
  <r>
    <s v="VA700001"/>
    <n v="70"/>
    <s v="Virginia"/>
    <x v="33"/>
    <x v="23"/>
    <x v="25"/>
    <x v="1"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x v="0"/>
    <n v="11"/>
    <x v="0"/>
    <s v="14"/>
    <s v="111"/>
    <s v="Rehabilitation / Rebuild"/>
    <s v="33"/>
    <s v="Ferry Boats"/>
    <m/>
    <s v="Ferry Boats"/>
    <n v="1"/>
    <x v="0"/>
    <s v="1"/>
    <m/>
    <s v="1"/>
    <m/>
    <s v="4"/>
    <s v="3"/>
    <s v="3"/>
  </r>
  <r>
    <s v="VA70X001"/>
    <n v="70"/>
    <s v="Virginia"/>
    <x v="33"/>
    <x v="23"/>
    <x v="25"/>
    <x v="1"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x v="2"/>
    <n v="11"/>
    <x v="0"/>
    <s v="13"/>
    <s v="111"/>
    <s v="Purchase - Expansion"/>
    <s v="33"/>
    <s v="Ferry Boats"/>
    <m/>
    <s v="Ferry Boats"/>
    <n v="1"/>
    <x v="0"/>
    <s v="1"/>
    <m/>
    <s v="1"/>
    <m/>
    <s v="3"/>
    <s v="3"/>
    <s v="3"/>
  </r>
  <r>
    <s v="VA70X001"/>
    <n v="70"/>
    <s v="Virginia"/>
    <x v="33"/>
    <x v="23"/>
    <x v="25"/>
    <x v="1"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x v="0"/>
    <n v="11"/>
    <x v="0"/>
    <s v="14"/>
    <s v="111"/>
    <s v="Rehabilitation / Rebuild"/>
    <s v="33"/>
    <s v="Ferry Boats"/>
    <m/>
    <s v="Ferry Boats"/>
    <n v="1"/>
    <x v="0"/>
    <s v="1"/>
    <m/>
    <s v="1"/>
    <m/>
    <s v="4"/>
    <s v="3"/>
    <s v="3"/>
  </r>
  <r>
    <s v="VA790001"/>
    <n v="79"/>
    <s v="Virginia"/>
    <x v="12"/>
    <x v="8"/>
    <x v="9"/>
    <x v="1"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x v="2"/>
    <n v="11"/>
    <x v="0"/>
    <s v="13"/>
    <s v="111"/>
    <s v="Purchase - Expansion"/>
    <s v="01"/>
    <s v="40 ft Bus"/>
    <m/>
    <s v="40 ft Bus"/>
    <n v="1"/>
    <x v="0"/>
    <s v="1"/>
    <m/>
    <s v="1"/>
    <m/>
    <s v="3"/>
    <s v="0"/>
    <s v="1"/>
  </r>
  <r>
    <s v="VA790001"/>
    <n v="79"/>
    <s v="Virginia"/>
    <x v="12"/>
    <x v="8"/>
    <x v="9"/>
    <x v="1"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x v="0"/>
    <n v="11"/>
    <x v="0"/>
    <s v="71"/>
    <s v="117"/>
    <s v="3rd party Contract"/>
    <s v="02"/>
    <s v="3rd party Contract"/>
    <m/>
    <m/>
    <n v="1"/>
    <x v="0"/>
    <s v="1"/>
    <m/>
    <s v="7"/>
    <m/>
    <s v="1"/>
    <s v="0"/>
    <s v="2"/>
  </r>
  <r>
    <s v="VA790001"/>
    <n v="79"/>
    <s v="Virginia"/>
    <x v="12"/>
    <x v="8"/>
    <x v="9"/>
    <x v="1"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VA790001"/>
    <n v="79"/>
    <s v="Virginia"/>
    <x v="12"/>
    <x v="8"/>
    <x v="9"/>
    <x v="1"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x v="6"/>
    <n v="44"/>
    <x v="4"/>
    <s v="25"/>
    <s v="442"/>
    <s v="Transportation Improvement Program"/>
    <s v="00"/>
    <s v="Transportation Improvement Program"/>
    <m/>
    <m/>
    <n v="4"/>
    <x v="2"/>
    <s v="4"/>
    <m/>
    <s v="2"/>
    <m/>
    <s v="5"/>
    <s v="0"/>
    <s v="0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x v="6"/>
    <n v="44"/>
    <x v="4"/>
    <s v="26"/>
    <s v="442"/>
    <s v="Planning Emphasis Area"/>
    <s v="15"/>
    <s v="Support Transit Capital investment decisions "/>
    <m/>
    <m/>
    <n v="4"/>
    <x v="2"/>
    <s v="4"/>
    <m/>
    <s v="2"/>
    <m/>
    <s v="6"/>
    <s v="1"/>
    <s v="5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x v="6"/>
    <n v="44"/>
    <x v="4"/>
    <s v="26"/>
    <s v="442"/>
    <s v="Planning Emphasis Area"/>
    <s v="16"/>
    <s v="Incorporating Safety and Security"/>
    <m/>
    <m/>
    <n v="4"/>
    <x v="2"/>
    <s v="4"/>
    <m/>
    <s v="2"/>
    <m/>
    <s v="6"/>
    <s v="1"/>
    <s v="6"/>
  </r>
  <r>
    <s v="VA800024"/>
    <n v="80"/>
    <s v="Virginia"/>
    <x v="25"/>
    <x v="13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x v="0"/>
    <n v="11"/>
    <x v="0"/>
    <s v="14"/>
    <s v="111"/>
    <s v="Rehabilitation / Rebuild"/>
    <s v="02"/>
    <s v="35 ft Bus"/>
    <m/>
    <s v="35 ft Bus"/>
    <n v="1"/>
    <x v="0"/>
    <s v="1"/>
    <m/>
    <s v="1"/>
    <m/>
    <s v="4"/>
    <s v="0"/>
    <s v="2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10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VA90X416"/>
    <n v="90"/>
    <s v="Virginia"/>
    <x v="8"/>
    <x v="6"/>
    <x v="6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16"/>
    <n v="90"/>
    <s v="Virginia"/>
    <x v="8"/>
    <x v="6"/>
    <x v="6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16"/>
    <n v="90"/>
    <s v="Virginia"/>
    <x v="8"/>
    <x v="6"/>
    <x v="6"/>
    <x v="1"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x v="0"/>
    <n v="11"/>
    <x v="0"/>
    <s v="91"/>
    <s v="119"/>
    <s v="Engineering and Design"/>
    <s v="05"/>
    <s v="Ped. Access / Walkways"/>
    <m/>
    <m/>
    <n v="1"/>
    <x v="0"/>
    <s v="1"/>
    <m/>
    <s v="9"/>
    <m/>
    <s v="1"/>
    <s v="0"/>
    <s v="5"/>
  </r>
  <r>
    <s v="VA90X416"/>
    <n v="90"/>
    <s v="Virginia"/>
    <x v="8"/>
    <x v="6"/>
    <x v="6"/>
    <x v="1"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x v="0"/>
    <n v="11"/>
    <x v="0"/>
    <s v="94"/>
    <s v="119"/>
    <s v="Rehab / Renovation"/>
    <s v="06"/>
    <s v="Bicycle Access, Facilities &amp; Equipment on Buses"/>
    <m/>
    <m/>
    <n v="1"/>
    <x v="0"/>
    <s v="1"/>
    <m/>
    <s v="9"/>
    <m/>
    <s v="4"/>
    <s v="0"/>
    <s v="6"/>
  </r>
  <r>
    <s v="VA90X416"/>
    <n v="90"/>
    <s v="Virginia"/>
    <x v="8"/>
    <x v="6"/>
    <x v="6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VA90X416"/>
    <n v="90"/>
    <s v="Virginia"/>
    <x v="8"/>
    <x v="6"/>
    <x v="6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VA90X418"/>
    <n v="90"/>
    <s v="Virginia"/>
    <x v="8"/>
    <x v="6"/>
    <x v="6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18"/>
    <n v="90"/>
    <s v="Virginia"/>
    <x v="8"/>
    <x v="6"/>
    <x v="6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19"/>
    <n v="90"/>
    <s v="Virginia"/>
    <x v="8"/>
    <x v="6"/>
    <x v="6"/>
    <x v="1"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0"/>
    <n v="90"/>
    <s v="Virginia"/>
    <x v="8"/>
    <x v="6"/>
    <x v="6"/>
    <x v="1"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x v="0"/>
    <n v="11"/>
    <x v="0"/>
    <s v="34"/>
    <s v="113"/>
    <s v="Rehab / Renovation"/>
    <s v="07"/>
    <s v="Surveillance/Security "/>
    <m/>
    <m/>
    <n v="1"/>
    <x v="0"/>
    <s v="1"/>
    <m/>
    <s v="3"/>
    <m/>
    <s v="4"/>
    <s v="0"/>
    <s v="7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x v="5"/>
    <n v="11"/>
    <x v="0"/>
    <s v="43"/>
    <s v="114"/>
    <s v="Construction"/>
    <s v="05"/>
    <s v="Yards &amp; Shops"/>
    <m/>
    <m/>
    <n v="1"/>
    <x v="0"/>
    <s v="1"/>
    <m/>
    <s v="4"/>
    <m/>
    <s v="3"/>
    <s v="0"/>
    <s v="5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21"/>
    <n v="90"/>
    <s v="Virginia"/>
    <x v="8"/>
    <x v="6"/>
    <x v="6"/>
    <x v="1"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VA90X422"/>
    <n v="90"/>
    <s v="Virginia"/>
    <x v="8"/>
    <x v="6"/>
    <x v="6"/>
    <x v="1"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23"/>
    <n v="90"/>
    <s v="Virginia"/>
    <x v="8"/>
    <x v="6"/>
    <x v="6"/>
    <x v="1"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VA90X423"/>
    <n v="90"/>
    <s v="Virginia"/>
    <x v="8"/>
    <x v="6"/>
    <x v="6"/>
    <x v="1"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VA90X423"/>
    <n v="90"/>
    <s v="Virginia"/>
    <x v="8"/>
    <x v="6"/>
    <x v="6"/>
    <x v="1"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4"/>
    <n v="90"/>
    <s v="Virginia"/>
    <x v="8"/>
    <x v="6"/>
    <x v="6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4"/>
    <n v="90"/>
    <s v="Virginia"/>
    <x v="8"/>
    <x v="6"/>
    <x v="6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5"/>
    <n v="90"/>
    <s v="Virginia"/>
    <x v="8"/>
    <x v="6"/>
    <x v="6"/>
    <x v="1"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90X425"/>
    <n v="90"/>
    <s v="Virginia"/>
    <x v="8"/>
    <x v="6"/>
    <x v="6"/>
    <x v="1"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90X426"/>
    <n v="90"/>
    <s v="Virginia"/>
    <x v="8"/>
    <x v="6"/>
    <x v="6"/>
    <x v="1"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VA90X427"/>
    <n v="90"/>
    <s v="Virginia"/>
    <x v="8"/>
    <x v="6"/>
    <x v="6"/>
    <x v="1"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VA90X427"/>
    <n v="90"/>
    <s v="Virginia"/>
    <x v="8"/>
    <x v="6"/>
    <x v="6"/>
    <x v="1"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VA90X427"/>
    <n v="90"/>
    <s v="Virginia"/>
    <x v="8"/>
    <x v="6"/>
    <x v="6"/>
    <x v="1"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7"/>
    <n v="90"/>
    <s v="Virginia"/>
    <x v="8"/>
    <x v="6"/>
    <x v="6"/>
    <x v="1"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8"/>
    <n v="90"/>
    <s v="Virginia"/>
    <x v="8"/>
    <x v="6"/>
    <x v="6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29"/>
    <n v="90"/>
    <s v="Virginia"/>
    <x v="8"/>
    <x v="6"/>
    <x v="6"/>
    <x v="1"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VA90X429"/>
    <n v="90"/>
    <s v="Virginia"/>
    <x v="8"/>
    <x v="6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9"/>
    <n v="90"/>
    <s v="Virginia"/>
    <x v="8"/>
    <x v="6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29"/>
    <n v="90"/>
    <s v="Virginia"/>
    <x v="8"/>
    <x v="6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VA90X430"/>
    <n v="90"/>
    <s v="Virginia"/>
    <x v="8"/>
    <x v="6"/>
    <x v="6"/>
    <x v="1"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VA90X432"/>
    <n v="90"/>
    <s v="Virginia"/>
    <x v="8"/>
    <x v="6"/>
    <x v="6"/>
    <x v="1"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32"/>
    <n v="90"/>
    <s v="Virginia"/>
    <x v="8"/>
    <x v="6"/>
    <x v="6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VA90X432"/>
    <n v="90"/>
    <s v="Virginia"/>
    <x v="8"/>
    <x v="6"/>
    <x v="6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VA90X433"/>
    <n v="90"/>
    <s v="Virginia"/>
    <x v="8"/>
    <x v="6"/>
    <x v="6"/>
    <x v="1"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x v="0"/>
    <n v="11"/>
    <x v="0"/>
    <s v="92"/>
    <s v="119"/>
    <s v="Acquisition"/>
    <s v="03"/>
    <s v="Landscaping/Scenic Beautification"/>
    <m/>
    <m/>
    <n v="1"/>
    <x v="0"/>
    <s v="1"/>
    <m/>
    <s v="9"/>
    <m/>
    <s v="2"/>
    <s v="0"/>
    <s v="3"/>
  </r>
  <r>
    <s v="VA90X433"/>
    <n v="90"/>
    <s v="Virginia"/>
    <x v="8"/>
    <x v="6"/>
    <x v="6"/>
    <x v="1"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33"/>
    <n v="90"/>
    <s v="Virginia"/>
    <x v="8"/>
    <x v="6"/>
    <x v="6"/>
    <x v="1"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VA90X434"/>
    <n v="90"/>
    <s v="Virginia"/>
    <x v="8"/>
    <x v="6"/>
    <x v="6"/>
    <x v="1"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x v="4"/>
    <n v="12"/>
    <x v="3"/>
    <s v="13"/>
    <s v="121"/>
    <s v="Purchase - Expansion"/>
    <s v="23"/>
    <s v="Commuter Rail Car Trailer"/>
    <s v="Commuter Rail Car Trailer"/>
    <m/>
    <n v="1"/>
    <x v="0"/>
    <s v="2"/>
    <m/>
    <s v="1"/>
    <m/>
    <s v="3"/>
    <s v="2"/>
    <s v="3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x v="4"/>
    <n v="12"/>
    <x v="3"/>
    <s v="32"/>
    <s v="123"/>
    <s v="Acquisition"/>
    <s v="20"/>
    <s v="Miscellaneous"/>
    <m/>
    <m/>
    <n v="1"/>
    <x v="0"/>
    <s v="2"/>
    <m/>
    <s v="3"/>
    <m/>
    <s v="2"/>
    <s v="2"/>
    <s v="0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x v="4"/>
    <n v="12"/>
    <x v="3"/>
    <s v="41"/>
    <s v="124"/>
    <s v="Engineering and Design"/>
    <s v="05"/>
    <s v="Yards &amp; Shops"/>
    <m/>
    <m/>
    <n v="1"/>
    <x v="0"/>
    <s v="2"/>
    <m/>
    <s v="4"/>
    <m/>
    <s v="1"/>
    <s v="0"/>
    <s v="5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x v="4"/>
    <n v="12"/>
    <x v="3"/>
    <s v="41"/>
    <s v="124"/>
    <s v="Engineering and Design"/>
    <s v="05"/>
    <s v="Yards &amp; Shops"/>
    <m/>
    <m/>
    <n v="1"/>
    <x v="0"/>
    <s v="2"/>
    <m/>
    <s v="4"/>
    <m/>
    <s v="1"/>
    <s v="0"/>
    <s v="5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x v="4"/>
    <n v="12"/>
    <x v="3"/>
    <s v="43"/>
    <s v="124"/>
    <s v="Construction"/>
    <s v="04"/>
    <s v="Storage Facility"/>
    <m/>
    <m/>
    <n v="1"/>
    <x v="0"/>
    <s v="2"/>
    <m/>
    <s v="4"/>
    <m/>
    <s v="3"/>
    <s v="0"/>
    <s v="4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x v="4"/>
    <n v="12"/>
    <x v="3"/>
    <s v="71"/>
    <s v="127"/>
    <s v="3rd party Contract"/>
    <s v="11"/>
    <s v="3rd party Contract"/>
    <m/>
    <m/>
    <n v="1"/>
    <x v="0"/>
    <s v="2"/>
    <m/>
    <s v="7"/>
    <m/>
    <s v="1"/>
    <s v="1"/>
    <s v="1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x v="4"/>
    <n v="12"/>
    <x v="3"/>
    <s v="79"/>
    <s v="127"/>
    <s v="Project Admin."/>
    <s v="00"/>
    <s v="Project Admin."/>
    <m/>
    <m/>
    <n v="1"/>
    <x v="0"/>
    <s v="2"/>
    <m/>
    <s v="7"/>
    <m/>
    <s v="9"/>
    <s v="0"/>
    <s v="0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x v="4"/>
    <n v="12"/>
    <x v="3"/>
    <s v="93"/>
    <s v="129"/>
    <s v="Construction"/>
    <s v="05"/>
    <s v="Ped. Access / Walkways"/>
    <m/>
    <m/>
    <n v="1"/>
    <x v="0"/>
    <s v="2"/>
    <m/>
    <s v="9"/>
    <m/>
    <s v="3"/>
    <s v="0"/>
    <s v="5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VA90X435"/>
    <n v="90"/>
    <s v="Virginia"/>
    <x v="8"/>
    <x v="6"/>
    <x v="6"/>
    <x v="1"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VA90X436"/>
    <n v="90"/>
    <s v="Virginia"/>
    <x v="8"/>
    <x v="6"/>
    <x v="6"/>
    <x v="1"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90X436"/>
    <n v="90"/>
    <s v="Virginia"/>
    <x v="8"/>
    <x v="6"/>
    <x v="6"/>
    <x v="1"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VA90X436"/>
    <n v="90"/>
    <s v="Virginia"/>
    <x v="8"/>
    <x v="6"/>
    <x v="6"/>
    <x v="1"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VA90X436"/>
    <n v="90"/>
    <s v="Virginia"/>
    <x v="8"/>
    <x v="6"/>
    <x v="6"/>
    <x v="1"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37"/>
    <n v="90"/>
    <s v="Virginia"/>
    <x v="8"/>
    <x v="6"/>
    <x v="6"/>
    <x v="1"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38"/>
    <n v="90"/>
    <s v="Virginia"/>
    <x v="8"/>
    <x v="6"/>
    <x v="6"/>
    <x v="1"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39"/>
    <n v="90"/>
    <s v="Virginia"/>
    <x v="8"/>
    <x v="6"/>
    <x v="6"/>
    <x v="1"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VA90X439"/>
    <n v="90"/>
    <s v="Virginia"/>
    <x v="8"/>
    <x v="6"/>
    <x v="6"/>
    <x v="1"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VA90X439"/>
    <n v="90"/>
    <s v="Virginia"/>
    <x v="8"/>
    <x v="6"/>
    <x v="6"/>
    <x v="1"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439"/>
    <n v="90"/>
    <s v="Virginia"/>
    <x v="8"/>
    <x v="6"/>
    <x v="6"/>
    <x v="1"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0X513"/>
    <n v="90"/>
    <s v="Virginia"/>
    <x v="8"/>
    <x v="6"/>
    <x v="6"/>
    <x v="1"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A95X076"/>
    <n v="95"/>
    <s v="Virginia"/>
    <x v="9"/>
    <x v="6"/>
    <x v="6"/>
    <x v="1"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VA95X076"/>
    <n v="95"/>
    <s v="Virginia"/>
    <x v="9"/>
    <x v="6"/>
    <x v="6"/>
    <x v="1"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x v="0"/>
    <n v="11"/>
    <x v="0"/>
    <s v="34"/>
    <s v="113"/>
    <s v="Rehab / Renovation"/>
    <s v="03"/>
    <s v="Terminal, Intermodal (Transit)"/>
    <m/>
    <m/>
    <n v="1"/>
    <x v="0"/>
    <s v="1"/>
    <m/>
    <s v="3"/>
    <m/>
    <s v="4"/>
    <s v="0"/>
    <s v="3"/>
  </r>
  <r>
    <s v="VA95X076"/>
    <n v="95"/>
    <s v="Virginia"/>
    <x v="9"/>
    <x v="6"/>
    <x v="6"/>
    <x v="1"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VA95X082"/>
    <n v="95"/>
    <s v="Virginia"/>
    <x v="9"/>
    <x v="6"/>
    <x v="6"/>
    <x v="1"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x v="0"/>
    <n v="11"/>
    <x v="0"/>
    <s v="31"/>
    <s v="113"/>
    <s v="Engineering and Design"/>
    <s v="03"/>
    <s v="Terminal, Intermodal (Transit)"/>
    <m/>
    <m/>
    <n v="1"/>
    <x v="0"/>
    <s v="1"/>
    <m/>
    <s v="3"/>
    <m/>
    <s v="1"/>
    <s v="0"/>
    <s v="3"/>
  </r>
  <r>
    <s v="VA95X082"/>
    <n v="95"/>
    <s v="Virginia"/>
    <x v="9"/>
    <x v="6"/>
    <x v="6"/>
    <x v="1"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VA95X082"/>
    <n v="95"/>
    <s v="Virginia"/>
    <x v="9"/>
    <x v="6"/>
    <x v="6"/>
    <x v="1"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VA95X100"/>
    <n v="95"/>
    <s v="Virginia"/>
    <x v="9"/>
    <x v="6"/>
    <x v="6"/>
    <x v="1"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x v="0"/>
    <n v="11"/>
    <x v="0"/>
    <s v="71"/>
    <s v="117"/>
    <s v="3rd party Contract"/>
    <s v="03"/>
    <s v="3rd party Contract"/>
    <m/>
    <m/>
    <n v="1"/>
    <x v="0"/>
    <s v="1"/>
    <m/>
    <s v="7"/>
    <m/>
    <s v="1"/>
    <s v="0"/>
    <s v="3"/>
  </r>
  <r>
    <s v="VA95X100"/>
    <n v="95"/>
    <s v="Virginia"/>
    <x v="9"/>
    <x v="6"/>
    <x v="6"/>
    <x v="1"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x v="0"/>
    <n v="11"/>
    <x v="0"/>
    <s v="76"/>
    <s v="117"/>
    <s v="Real Estate (Other)"/>
    <s v="94"/>
    <s v="Appraisal"/>
    <m/>
    <m/>
    <n v="1"/>
    <x v="0"/>
    <s v="1"/>
    <m/>
    <s v="7"/>
    <m/>
    <s v="6"/>
    <s v="9"/>
    <s v="4"/>
  </r>
  <r>
    <s v="VA95X100"/>
    <n v="95"/>
    <s v="Virginia"/>
    <x v="9"/>
    <x v="6"/>
    <x v="6"/>
    <x v="1"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x v="6"/>
    <n v="44"/>
    <x v="4"/>
    <s v="22"/>
    <s v="442"/>
    <s v="General Development / Comprehensive Planning"/>
    <s v="00"/>
    <s v="General Development / Comprehensive Planning"/>
    <m/>
    <m/>
    <n v="4"/>
    <x v="2"/>
    <s v="4"/>
    <m/>
    <s v="2"/>
    <m/>
    <s v="2"/>
    <s v="0"/>
    <s v="0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x v="5"/>
    <n v="11"/>
    <x v="0"/>
    <s v="41"/>
    <s v="114"/>
    <s v="Engineering and Design"/>
    <s v="01"/>
    <s v="Admin/Maint Facility"/>
    <m/>
    <m/>
    <n v="1"/>
    <x v="0"/>
    <s v="1"/>
    <m/>
    <s v="4"/>
    <m/>
    <s v="1"/>
    <s v="0"/>
    <s v="1"/>
  </r>
  <r>
    <s v="VA95X101"/>
    <n v="95"/>
    <s v="Virginia"/>
    <x v="9"/>
    <x v="6"/>
    <x v="6"/>
    <x v="1"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VA95X103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x v="2"/>
    <n v="11"/>
    <x v="0"/>
    <s v="13"/>
    <s v="111"/>
    <s v="Purchase - Expansion"/>
    <s v="09"/>
    <s v="Bus Trolley STD"/>
    <m/>
    <s v="Bus Trolley STD"/>
    <n v="1"/>
    <x v="0"/>
    <s v="1"/>
    <m/>
    <s v="1"/>
    <m/>
    <s v="3"/>
    <s v="0"/>
    <s v="9"/>
  </r>
  <r>
    <s v="VA95X103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A95X105"/>
    <n v="95"/>
    <s v="Virginia"/>
    <x v="9"/>
    <x v="6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A95X119"/>
    <n v="95"/>
    <s v="Virginia"/>
    <x v="9"/>
    <x v="6"/>
    <x v="6"/>
    <x v="1"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VA95X119"/>
    <n v="95"/>
    <s v="Virginia"/>
    <x v="9"/>
    <x v="6"/>
    <x v="6"/>
    <x v="1"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VA95X126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VA95X126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VA95X126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VA95X126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VA95X133"/>
    <n v="95"/>
    <s v="Virginia"/>
    <x v="9"/>
    <x v="6"/>
    <x v="6"/>
    <x v="1"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VA95X13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VA95X13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VA95X137"/>
    <n v="95"/>
    <s v="Virginia"/>
    <x v="9"/>
    <x v="6"/>
    <x v="6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x v="4"/>
    <n v="12"/>
    <x v="3"/>
    <s v="26"/>
    <s v="122"/>
    <s v="Lease"/>
    <s v="03"/>
    <s v="Line Equipment/Struct Misc"/>
    <m/>
    <m/>
    <n v="1"/>
    <x v="0"/>
    <s v="2"/>
    <m/>
    <s v="2"/>
    <m/>
    <s v="6"/>
    <s v="0"/>
    <s v="3"/>
  </r>
  <r>
    <s v="VA95X137"/>
    <n v="95"/>
    <s v="Virginia"/>
    <x v="9"/>
    <x v="6"/>
    <x v="6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x v="4"/>
    <n v="12"/>
    <x v="3"/>
    <s v="26"/>
    <s v="122"/>
    <s v="Lease"/>
    <s v="03"/>
    <s v="Line Equipment/Struct Misc"/>
    <m/>
    <m/>
    <n v="1"/>
    <x v="0"/>
    <s v="2"/>
    <m/>
    <s v="2"/>
    <m/>
    <s v="6"/>
    <s v="0"/>
    <s v="3"/>
  </r>
  <r>
    <s v="VA95X141"/>
    <n v="95"/>
    <s v="Virginia"/>
    <x v="9"/>
    <x v="6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A95X141"/>
    <n v="95"/>
    <s v="Virginia"/>
    <x v="9"/>
    <x v="6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A95X141"/>
    <n v="95"/>
    <s v="Virginia"/>
    <x v="9"/>
    <x v="6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A95X141"/>
    <n v="95"/>
    <s v="Virginia"/>
    <x v="9"/>
    <x v="6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A95X143"/>
    <n v="95"/>
    <s v="Virginia"/>
    <x v="9"/>
    <x v="6"/>
    <x v="6"/>
    <x v="1"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x v="0"/>
    <n v="11"/>
    <x v="0"/>
    <s v="33"/>
    <s v="113"/>
    <s v="Construction"/>
    <s v="02"/>
    <s v="Bus Shelters"/>
    <m/>
    <m/>
    <n v="1"/>
    <x v="0"/>
    <s v="1"/>
    <m/>
    <s v="3"/>
    <m/>
    <s v="3"/>
    <s v="0"/>
    <s v="2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x v="5"/>
    <n v="11"/>
    <x v="0"/>
    <s v="44"/>
    <s v="114"/>
    <s v="Rehab / Renovation"/>
    <s v="43"/>
    <s v="ADA Vehicle Equipment"/>
    <m/>
    <m/>
    <n v="1"/>
    <x v="0"/>
    <s v="1"/>
    <m/>
    <s v="4"/>
    <m/>
    <s v="4"/>
    <s v="4"/>
    <s v="3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x v="5"/>
    <n v="11"/>
    <x v="0"/>
    <s v="46"/>
    <s v="114"/>
    <s v="Lease"/>
    <s v="03"/>
    <s v="Admin/Maint Facility"/>
    <m/>
    <m/>
    <n v="1"/>
    <x v="0"/>
    <s v="1"/>
    <m/>
    <s v="4"/>
    <m/>
    <s v="6"/>
    <s v="0"/>
    <s v="3"/>
  </r>
  <r>
    <s v="VA95X144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x v="0"/>
    <n v="11"/>
    <x v="0"/>
    <s v="7D"/>
    <s v="117"/>
    <s v="Project Admin."/>
    <s v="02"/>
    <s v="Training"/>
    <m/>
    <m/>
    <n v="1"/>
    <x v="0"/>
    <s v="1"/>
    <m/>
    <s v="7"/>
    <m/>
    <s v="D"/>
    <s v="0"/>
    <s v="2"/>
  </r>
  <r>
    <s v="VA95X145"/>
    <n v="95"/>
    <s v="Virginia"/>
    <x v="9"/>
    <x v="6"/>
    <x v="6"/>
    <x v="1"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95X145"/>
    <n v="95"/>
    <s v="Virginia"/>
    <x v="9"/>
    <x v="6"/>
    <x v="6"/>
    <x v="1"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95X145"/>
    <n v="95"/>
    <s v="Virginia"/>
    <x v="9"/>
    <x v="6"/>
    <x v="6"/>
    <x v="1"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x v="0"/>
    <n v="11"/>
    <x v="0"/>
    <s v="17"/>
    <s v="111"/>
    <s v="Vehicle Overhaul (up to 20% vehicle maintenance)"/>
    <s v="00"/>
    <s v="Vehicle Overhaul (up to 20% vehicle maintenance)"/>
    <m/>
    <m/>
    <n v="1"/>
    <x v="0"/>
    <s v="1"/>
    <m/>
    <s v="1"/>
    <m/>
    <s v="7"/>
    <s v="0"/>
    <s v="0"/>
  </r>
  <r>
    <s v="VA95X145"/>
    <n v="95"/>
    <s v="Virginia"/>
    <x v="9"/>
    <x v="6"/>
    <x v="6"/>
    <x v="1"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VA95X149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x v="4"/>
    <n v="12"/>
    <x v="3"/>
    <s v="13"/>
    <s v="121"/>
    <s v="Purchase - Expansion"/>
    <s v="23"/>
    <s v="Commuter Rail Car Trailer"/>
    <s v="Commuter Rail Car Trailer"/>
    <m/>
    <n v="1"/>
    <x v="0"/>
    <s v="2"/>
    <m/>
    <s v="1"/>
    <m/>
    <s v="3"/>
    <s v="2"/>
    <s v="3"/>
  </r>
  <r>
    <s v="VA95X149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x v="5"/>
    <n v="11"/>
    <x v="0"/>
    <s v="41"/>
    <s v="114"/>
    <s v="Engineering and Design"/>
    <s v="02"/>
    <s v="Maintenance Facility"/>
    <m/>
    <m/>
    <n v="1"/>
    <x v="0"/>
    <s v="1"/>
    <m/>
    <s v="4"/>
    <m/>
    <s v="1"/>
    <s v="0"/>
    <s v="2"/>
  </r>
  <r>
    <s v="VA95X149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VA95X149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x v="0"/>
    <n v="11"/>
    <x v="0"/>
    <s v="7F"/>
    <s v="117"/>
    <s v="TDM Activities"/>
    <s v="00"/>
    <s v="TDM Activities"/>
    <m/>
    <m/>
    <n v="1"/>
    <x v="0"/>
    <s v="1"/>
    <m/>
    <s v="7"/>
    <m/>
    <s v="F"/>
    <s v="0"/>
    <s v="0"/>
  </r>
  <r>
    <s v="VA95X149"/>
    <n v="95"/>
    <s v="Virginia"/>
    <x v="9"/>
    <x v="6"/>
    <x v="6"/>
    <x v="1"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x v="4"/>
    <n v="12"/>
    <x v="3"/>
    <s v="71"/>
    <s v="127"/>
    <s v="3rd party Contract"/>
    <s v="01"/>
    <s v="3rd party Contract"/>
    <m/>
    <m/>
    <n v="1"/>
    <x v="0"/>
    <s v="2"/>
    <m/>
    <s v="7"/>
    <m/>
    <s v="1"/>
    <s v="0"/>
    <s v="1"/>
  </r>
  <r>
    <s v="VA95X150"/>
    <n v="95"/>
    <s v="Virginia"/>
    <x v="9"/>
    <x v="6"/>
    <x v="6"/>
    <x v="1"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VA95X150"/>
    <n v="95"/>
    <s v="Virginia"/>
    <x v="9"/>
    <x v="6"/>
    <x v="6"/>
    <x v="1"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95X150"/>
    <n v="95"/>
    <s v="Virginia"/>
    <x v="9"/>
    <x v="6"/>
    <x v="6"/>
    <x v="1"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95X151"/>
    <n v="95"/>
    <s v="Virginia"/>
    <x v="9"/>
    <x v="6"/>
    <x v="6"/>
    <x v="1"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x v="5"/>
    <n v="11"/>
    <x v="0"/>
    <s v="43"/>
    <s v="114"/>
    <s v="Construction"/>
    <s v="03"/>
    <s v="Admin/Maint Facility"/>
    <m/>
    <m/>
    <n v="1"/>
    <x v="0"/>
    <s v="1"/>
    <m/>
    <s v="4"/>
    <m/>
    <s v="3"/>
    <s v="0"/>
    <s v="3"/>
  </r>
  <r>
    <s v="VA95X152"/>
    <n v="95"/>
    <s v="Virginia"/>
    <x v="9"/>
    <x v="6"/>
    <x v="6"/>
    <x v="1"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95X153"/>
    <n v="95"/>
    <s v="Virginia"/>
    <x v="9"/>
    <x v="6"/>
    <x v="6"/>
    <x v="1"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VA95X153"/>
    <n v="95"/>
    <s v="Virginia"/>
    <x v="9"/>
    <x v="6"/>
    <x v="6"/>
    <x v="1"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VA95X153"/>
    <n v="95"/>
    <s v="Virginia"/>
    <x v="9"/>
    <x v="6"/>
    <x v="6"/>
    <x v="1"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A95X153"/>
    <n v="95"/>
    <s v="Virginia"/>
    <x v="9"/>
    <x v="6"/>
    <x v="6"/>
    <x v="1"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VA95X153"/>
    <n v="95"/>
    <s v="Virginia"/>
    <x v="9"/>
    <x v="6"/>
    <x v="6"/>
    <x v="1"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95X155"/>
    <n v="95"/>
    <s v="Virginia"/>
    <x v="9"/>
    <x v="6"/>
    <x v="6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A95X156"/>
    <n v="95"/>
    <s v="Virginia"/>
    <x v="9"/>
    <x v="6"/>
    <x v="6"/>
    <x v="1"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95X158"/>
    <n v="95"/>
    <s v="Virginia"/>
    <x v="9"/>
    <x v="6"/>
    <x v="6"/>
    <x v="1"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A95X158"/>
    <n v="95"/>
    <s v="Virginia"/>
    <x v="9"/>
    <x v="6"/>
    <x v="6"/>
    <x v="1"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A95X158"/>
    <n v="95"/>
    <s v="Virginia"/>
    <x v="9"/>
    <x v="6"/>
    <x v="6"/>
    <x v="1"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A95X158"/>
    <n v="95"/>
    <s v="Virginia"/>
    <x v="9"/>
    <x v="6"/>
    <x v="6"/>
    <x v="1"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x v="0"/>
    <n v="11"/>
    <x v="0"/>
    <s v="52"/>
    <s v="115"/>
    <s v="Acquisition"/>
    <s v="04"/>
    <s v="Vehicle Locator System"/>
    <m/>
    <m/>
    <n v="1"/>
    <x v="0"/>
    <s v="1"/>
    <m/>
    <s v="5"/>
    <m/>
    <s v="2"/>
    <s v="0"/>
    <s v="4"/>
  </r>
  <r>
    <s v="VA95X162"/>
    <n v="95"/>
    <s v="Virginia"/>
    <x v="9"/>
    <x v="6"/>
    <x v="6"/>
    <x v="1"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T16X046"/>
    <n v="16"/>
    <s v="Vermont"/>
    <x v="1"/>
    <x v="1"/>
    <x v="1"/>
    <x v="1"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VT16X046"/>
    <n v="16"/>
    <s v="Vermont"/>
    <x v="1"/>
    <x v="1"/>
    <x v="1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16X046"/>
    <n v="16"/>
    <s v="Vermont"/>
    <x v="1"/>
    <x v="1"/>
    <x v="1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16X046"/>
    <n v="16"/>
    <s v="Vermont"/>
    <x v="1"/>
    <x v="1"/>
    <x v="1"/>
    <x v="1"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VT16X047"/>
    <n v="16"/>
    <s v="Vermont"/>
    <x v="1"/>
    <x v="1"/>
    <x v="1"/>
    <x v="1"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VT16X048"/>
    <n v="16"/>
    <s v="Vermont"/>
    <x v="1"/>
    <x v="1"/>
    <x v="1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16X048"/>
    <n v="16"/>
    <s v="Vermont"/>
    <x v="1"/>
    <x v="1"/>
    <x v="1"/>
    <x v="1"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VT16X048"/>
    <n v="16"/>
    <s v="Vermont"/>
    <x v="1"/>
    <x v="1"/>
    <x v="1"/>
    <x v="1"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VT16X048"/>
    <n v="16"/>
    <s v="Vermont"/>
    <x v="1"/>
    <x v="1"/>
    <x v="1"/>
    <x v="1"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VT16X048"/>
    <n v="16"/>
    <s v="Vermont"/>
    <x v="1"/>
    <x v="1"/>
    <x v="1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18X063"/>
    <n v="18"/>
    <s v="Vermont"/>
    <x v="2"/>
    <x v="2"/>
    <x v="2"/>
    <x v="1"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VT18X063"/>
    <n v="18"/>
    <s v="Vermont"/>
    <x v="2"/>
    <x v="2"/>
    <x v="2"/>
    <x v="1"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VT18X063"/>
    <n v="18"/>
    <s v="Vermont"/>
    <x v="2"/>
    <x v="2"/>
    <x v="2"/>
    <x v="1"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VT18X063"/>
    <n v="18"/>
    <s v="Vermont"/>
    <x v="2"/>
    <x v="2"/>
    <x v="2"/>
    <x v="1"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VT340001"/>
    <n v="34"/>
    <s v="Vermont"/>
    <x v="4"/>
    <x v="4"/>
    <x v="4"/>
    <x v="0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VT340001"/>
    <n v="34"/>
    <s v="Vermont"/>
    <x v="4"/>
    <x v="4"/>
    <x v="4"/>
    <x v="0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VT340001"/>
    <n v="34"/>
    <s v="Vermont"/>
    <x v="4"/>
    <x v="4"/>
    <x v="4"/>
    <x v="0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VT340001"/>
    <n v="34"/>
    <s v="Vermont"/>
    <x v="4"/>
    <x v="4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340001"/>
    <n v="34"/>
    <s v="Vermont"/>
    <x v="4"/>
    <x v="4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340001"/>
    <n v="34"/>
    <s v="Vermont"/>
    <x v="4"/>
    <x v="4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800009"/>
    <n v="80"/>
    <s v="Vermont"/>
    <x v="25"/>
    <x v="13"/>
    <x v="14"/>
    <x v="1"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VT800009"/>
    <n v="80"/>
    <s v="Vermont"/>
    <x v="25"/>
    <x v="13"/>
    <x v="14"/>
    <x v="1"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T800009"/>
    <n v="80"/>
    <s v="Vermont"/>
    <x v="25"/>
    <x v="13"/>
    <x v="14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VT800009"/>
    <n v="80"/>
    <s v="Vermont"/>
    <x v="25"/>
    <x v="13"/>
    <x v="14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VT800010"/>
    <n v="80"/>
    <s v="Vermont"/>
    <x v="25"/>
    <x v="13"/>
    <x v="14"/>
    <x v="1"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VT800010"/>
    <n v="80"/>
    <s v="Vermont"/>
    <x v="25"/>
    <x v="13"/>
    <x v="14"/>
    <x v="1"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VT800010"/>
    <n v="80"/>
    <s v="Vermont"/>
    <x v="25"/>
    <x v="13"/>
    <x v="14"/>
    <x v="1"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VT800010"/>
    <n v="80"/>
    <s v="Vermont"/>
    <x v="25"/>
    <x v="13"/>
    <x v="14"/>
    <x v="1"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x v="6"/>
    <n v="44"/>
    <x v="4"/>
    <s v="26"/>
    <s v="442"/>
    <s v="Planning Emphasis Area"/>
    <s v="12"/>
    <s v="Coordination of Non-Emergency Human Service Transportation"/>
    <m/>
    <m/>
    <n v="4"/>
    <x v="2"/>
    <s v="4"/>
    <m/>
    <s v="2"/>
    <m/>
    <s v="6"/>
    <s v="1"/>
    <s v="2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x v="0"/>
    <n v="11"/>
    <x v="0"/>
    <s v="32"/>
    <s v="113"/>
    <s v="Acquisition"/>
    <s v="06"/>
    <s v="Fare Collection Equip. (Stationary)"/>
    <m/>
    <m/>
    <n v="1"/>
    <x v="0"/>
    <s v="1"/>
    <m/>
    <s v="3"/>
    <m/>
    <s v="2"/>
    <s v="0"/>
    <s v="6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x v="2"/>
    <n v="11"/>
    <x v="0"/>
    <s v="13"/>
    <s v="111"/>
    <s v="Purchase - Expansion"/>
    <s v="16"/>
    <s v="Sedan/Station Wagon"/>
    <m/>
    <s v="Sedan/Station Wagon"/>
    <n v="1"/>
    <x v="0"/>
    <s v="1"/>
    <m/>
    <s v="1"/>
    <m/>
    <s v="3"/>
    <s v="1"/>
    <s v="6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x v="5"/>
    <n v="11"/>
    <x v="0"/>
    <s v="44"/>
    <s v="114"/>
    <s v="Rehab / Renovation"/>
    <s v="01"/>
    <s v="Admin/Maint Facility"/>
    <m/>
    <m/>
    <n v="1"/>
    <x v="0"/>
    <s v="1"/>
    <m/>
    <s v="4"/>
    <m/>
    <s v="4"/>
    <s v="0"/>
    <s v="1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T85X011"/>
    <n v="85"/>
    <s v="Vermont"/>
    <x v="7"/>
    <x v="2"/>
    <x v="2"/>
    <x v="1"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x v="0"/>
    <n v="11"/>
    <x v="0"/>
    <s v="32"/>
    <s v="113"/>
    <s v="Acquisition"/>
    <s v="07"/>
    <s v="Surveillance/Security "/>
    <m/>
    <m/>
    <n v="1"/>
    <x v="0"/>
    <s v="1"/>
    <m/>
    <s v="3"/>
    <m/>
    <s v="2"/>
    <s v="0"/>
    <s v="7"/>
  </r>
  <r>
    <s v="VT95X017"/>
    <n v="95"/>
    <s v="Vermont"/>
    <x v="9"/>
    <x v="6"/>
    <x v="6"/>
    <x v="1"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VT95X017"/>
    <n v="95"/>
    <s v="Vermont"/>
    <x v="9"/>
    <x v="6"/>
    <x v="6"/>
    <x v="1"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x v="0"/>
    <n v="11"/>
    <x v="0"/>
    <s v="32"/>
    <s v="113"/>
    <s v="Acquisition"/>
    <s v="09"/>
    <s v="Route Signing"/>
    <m/>
    <m/>
    <n v="1"/>
    <x v="0"/>
    <s v="1"/>
    <m/>
    <s v="3"/>
    <m/>
    <s v="2"/>
    <s v="0"/>
    <s v="9"/>
  </r>
  <r>
    <s v="VT95X017"/>
    <n v="95"/>
    <s v="Vermont"/>
    <x v="9"/>
    <x v="6"/>
    <x v="6"/>
    <x v="1"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VT95X017"/>
    <n v="95"/>
    <s v="Vermont"/>
    <x v="9"/>
    <x v="6"/>
    <x v="6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VT95X017"/>
    <n v="95"/>
    <s v="Vermont"/>
    <x v="9"/>
    <x v="6"/>
    <x v="6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090"/>
    <s v="  "/>
    <m/>
    <s v="N"/>
    <s v="1409"/>
    <x v="7"/>
    <s v="14"/>
    <x v="5"/>
    <s v="09"/>
    <s v="140"/>
    <s v="Unallocated Contingency"/>
    <s v="90"/>
    <s v="Unallocated Contingency"/>
    <m/>
    <m/>
    <s v="1"/>
    <x v="0"/>
    <s v="4"/>
    <m/>
    <s v="0"/>
    <m/>
    <s v="9"/>
    <s v="9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x v="7"/>
    <n v="13"/>
    <x v="5"/>
    <s v="13"/>
    <s v="131"/>
    <s v="Purchase - Expansion"/>
    <s v="20"/>
    <s v="Light Rail Cars"/>
    <s v="Light Rail Cars"/>
    <m/>
    <n v="1"/>
    <x v="0"/>
    <s v="3"/>
    <m/>
    <s v="1"/>
    <m/>
    <s v="3"/>
    <s v="2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01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02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03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04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05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06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WA030237"/>
    <n v="3"/>
    <s v="Washington"/>
    <x v="0"/>
    <x v="0"/>
    <x v="0"/>
    <x v="0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x v="7"/>
    <n v="14"/>
    <x v="5"/>
    <s v="10"/>
    <s v="141"/>
    <s v="Finance Charges"/>
    <s v="10"/>
    <s v="Finance Charges"/>
    <m/>
    <m/>
    <n v="1"/>
    <x v="0"/>
    <s v="4"/>
    <m/>
    <s v="1"/>
    <m/>
    <s v="0"/>
    <s v="1"/>
    <s v="0"/>
  </r>
  <r>
    <s v="WA030247"/>
    <n v="3"/>
    <s v="Washington"/>
    <x v="0"/>
    <x v="0"/>
    <x v="0"/>
    <x v="0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70"/>
    <s v="HE"/>
    <s v="HYBRID ELECTRIC - DIESEL"/>
    <s v="N"/>
    <s v="1313"/>
    <x v="7"/>
    <n v="13"/>
    <x v="5"/>
    <s v="13"/>
    <s v="131"/>
    <s v="Purchase - Expansion"/>
    <s v="06"/>
    <s v="Bus Articulated"/>
    <m/>
    <s v="Bus Articulated"/>
    <n v="1"/>
    <x v="0"/>
    <s v="3"/>
    <m/>
    <s v="1"/>
    <m/>
    <s v="3"/>
    <s v="0"/>
    <s v="6"/>
  </r>
  <r>
    <s v="WA030247"/>
    <n v="3"/>
    <s v="Washington"/>
    <x v="0"/>
    <x v="0"/>
    <x v="0"/>
    <x v="0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8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x v="7"/>
    <n v="14"/>
    <x v="5"/>
    <s v="01"/>
    <s v="140"/>
    <s v="Guideway &amp; Track Elements"/>
    <s v="10"/>
    <s v="Guideway &amp; Track Elements"/>
    <m/>
    <m/>
    <n v="1"/>
    <x v="0"/>
    <s v="4"/>
    <m/>
    <s v="0"/>
    <m/>
    <s v="1"/>
    <s v="1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x v="7"/>
    <n v="14"/>
    <x v="5"/>
    <s v="02"/>
    <s v="140"/>
    <s v="Stations, Stops, Terminals, Intermodal"/>
    <s v="20"/>
    <s v="Stations, Stops, Terminals, Intermodal"/>
    <m/>
    <m/>
    <n v="1"/>
    <x v="0"/>
    <s v="4"/>
    <m/>
    <s v="0"/>
    <m/>
    <s v="2"/>
    <s v="2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x v="7"/>
    <n v="14"/>
    <x v="5"/>
    <s v="03"/>
    <s v="140"/>
    <s v="Support Facilities: Yards, Shops, Admin Bldgs"/>
    <s v="30"/>
    <s v="Support Facilities: Yards, Shops, Admin Bldgs"/>
    <m/>
    <m/>
    <n v="1"/>
    <x v="0"/>
    <s v="4"/>
    <m/>
    <s v="0"/>
    <m/>
    <s v="3"/>
    <s v="3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x v="7"/>
    <n v="14"/>
    <x v="5"/>
    <s v="04"/>
    <s v="140"/>
    <s v="Sitework &amp; Special Cond."/>
    <s v="40"/>
    <s v="Sitework &amp; Special Cond."/>
    <m/>
    <m/>
    <n v="1"/>
    <x v="0"/>
    <s v="4"/>
    <m/>
    <s v="0"/>
    <m/>
    <s v="4"/>
    <s v="4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x v="7"/>
    <n v="14"/>
    <x v="5"/>
    <s v="05"/>
    <s v="140"/>
    <s v="Systems"/>
    <s v="50"/>
    <s v="Systems"/>
    <m/>
    <m/>
    <n v="1"/>
    <x v="0"/>
    <s v="4"/>
    <m/>
    <s v="0"/>
    <m/>
    <s v="5"/>
    <s v="5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x v="7"/>
    <n v="14"/>
    <x v="5"/>
    <s v="06"/>
    <s v="140"/>
    <s v="ROW, Land, Existing Improvements"/>
    <s v="60"/>
    <s v="ROW, Land, Existing Improvements"/>
    <m/>
    <m/>
    <n v="1"/>
    <x v="0"/>
    <s v="4"/>
    <m/>
    <s v="0"/>
    <m/>
    <s v="6"/>
    <s v="6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x v="7"/>
    <n v="14"/>
    <x v="5"/>
    <s v="08"/>
    <s v="140"/>
    <s v="Professional Services"/>
    <s v="80"/>
    <s v="Professional Services"/>
    <m/>
    <m/>
    <n v="1"/>
    <x v="0"/>
    <s v="4"/>
    <m/>
    <s v="0"/>
    <m/>
    <s v="8"/>
    <s v="8"/>
    <s v="0"/>
  </r>
  <r>
    <s v="WA040105"/>
    <n v="4"/>
    <s v="Washington"/>
    <x v="13"/>
    <x v="0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x v="7"/>
    <n v="14"/>
    <x v="5"/>
    <s v="09"/>
    <s v="140"/>
    <s v="Unallocated Contingency"/>
    <s v="90"/>
    <s v="Unallocated Contingency"/>
    <m/>
    <m/>
    <n v="1"/>
    <x v="0"/>
    <s v="4"/>
    <m/>
    <s v="0"/>
    <m/>
    <s v="9"/>
    <s v="9"/>
    <s v="0"/>
  </r>
  <r>
    <s v="WA050065"/>
    <n v="5"/>
    <s v="Washington"/>
    <x v="10"/>
    <x v="0"/>
    <x v="7"/>
    <x v="0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2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050066"/>
    <n v="5"/>
    <s v="Washington"/>
    <x v="10"/>
    <x v="0"/>
    <x v="7"/>
    <x v="0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x v="4"/>
    <n v="12"/>
    <x v="3"/>
    <s v="31"/>
    <s v="123"/>
    <s v="Engineering and Design"/>
    <s v="05"/>
    <s v="Ferry Terminal"/>
    <m/>
    <m/>
    <n v="1"/>
    <x v="0"/>
    <s v="2"/>
    <m/>
    <s v="3"/>
    <m/>
    <s v="1"/>
    <s v="0"/>
    <s v="5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WA16X040"/>
    <n v="16"/>
    <s v="Washington"/>
    <x v="1"/>
    <x v="1"/>
    <x v="1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1"/>
    <n v="16"/>
    <s v="Washington"/>
    <x v="1"/>
    <x v="1"/>
    <x v="1"/>
    <x v="1"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A16X041"/>
    <n v="16"/>
    <s v="Washington"/>
    <x v="1"/>
    <x v="1"/>
    <x v="1"/>
    <x v="1"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1"/>
    <n v="16"/>
    <s v="Washington"/>
    <x v="1"/>
    <x v="1"/>
    <x v="1"/>
    <x v="1"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1"/>
    <n v="16"/>
    <s v="Washington"/>
    <x v="1"/>
    <x v="1"/>
    <x v="1"/>
    <x v="1"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2"/>
    <n v="16"/>
    <s v="Washington"/>
    <x v="1"/>
    <x v="1"/>
    <x v="1"/>
    <x v="1"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3"/>
    <n v="16"/>
    <s v="Washington"/>
    <x v="1"/>
    <x v="1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WA16X043"/>
    <n v="16"/>
    <s v="Washington"/>
    <x v="1"/>
    <x v="1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A16X043"/>
    <n v="16"/>
    <s v="Washington"/>
    <x v="1"/>
    <x v="1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A16X043"/>
    <n v="16"/>
    <s v="Washington"/>
    <x v="1"/>
    <x v="1"/>
    <x v="1"/>
    <x v="1"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4"/>
    <n v="16"/>
    <s v="Washington"/>
    <x v="1"/>
    <x v="1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5"/>
    <n v="16"/>
    <s v="Washington"/>
    <x v="1"/>
    <x v="1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6"/>
    <n v="16"/>
    <s v="Washington"/>
    <x v="1"/>
    <x v="1"/>
    <x v="1"/>
    <x v="1"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A16X046"/>
    <n v="16"/>
    <s v="Washington"/>
    <x v="1"/>
    <x v="1"/>
    <x v="1"/>
    <x v="1"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6"/>
    <n v="16"/>
    <s v="Washington"/>
    <x v="1"/>
    <x v="1"/>
    <x v="1"/>
    <x v="1"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6"/>
    <n v="16"/>
    <s v="Washington"/>
    <x v="1"/>
    <x v="1"/>
    <x v="1"/>
    <x v="1"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7"/>
    <n v="16"/>
    <s v="Washington"/>
    <x v="1"/>
    <x v="1"/>
    <x v="1"/>
    <x v="1"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6X047"/>
    <n v="16"/>
    <s v="Washington"/>
    <x v="1"/>
    <x v="1"/>
    <x v="1"/>
    <x v="1"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A16X047"/>
    <n v="16"/>
    <s v="Washington"/>
    <x v="1"/>
    <x v="1"/>
    <x v="1"/>
    <x v="1"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16X047"/>
    <n v="16"/>
    <s v="Washington"/>
    <x v="1"/>
    <x v="1"/>
    <x v="1"/>
    <x v="1"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6X047"/>
    <n v="16"/>
    <s v="Washington"/>
    <x v="1"/>
    <x v="1"/>
    <x v="1"/>
    <x v="1"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6X048"/>
    <n v="16"/>
    <s v="Washington"/>
    <x v="1"/>
    <x v="1"/>
    <x v="1"/>
    <x v="1"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A16X048"/>
    <n v="16"/>
    <s v="Washington"/>
    <x v="1"/>
    <x v="1"/>
    <x v="1"/>
    <x v="1"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A16X048"/>
    <n v="16"/>
    <s v="Washington"/>
    <x v="1"/>
    <x v="1"/>
    <x v="1"/>
    <x v="1"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67"/>
    <n v="18"/>
    <s v="Washington"/>
    <x v="2"/>
    <x v="2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67"/>
    <n v="18"/>
    <s v="Washington"/>
    <x v="2"/>
    <x v="2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67"/>
    <n v="18"/>
    <s v="Washington"/>
    <x v="2"/>
    <x v="2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74"/>
    <n v="18"/>
    <s v="Washington"/>
    <x v="2"/>
    <x v="2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74"/>
    <n v="18"/>
    <s v="Washington"/>
    <x v="2"/>
    <x v="2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74"/>
    <n v="18"/>
    <s v="Washington"/>
    <x v="2"/>
    <x v="2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74"/>
    <n v="18"/>
    <s v="Washington"/>
    <x v="2"/>
    <x v="2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74"/>
    <n v="18"/>
    <s v="Washington"/>
    <x v="2"/>
    <x v="2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74"/>
    <n v="18"/>
    <s v="Washington"/>
    <x v="2"/>
    <x v="2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77"/>
    <n v="18"/>
    <s v="Washington"/>
    <x v="2"/>
    <x v="2"/>
    <x v="2"/>
    <x v="1"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77"/>
    <n v="18"/>
    <s v="Washington"/>
    <x v="2"/>
    <x v="2"/>
    <x v="2"/>
    <x v="1"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93"/>
    <n v="18"/>
    <s v="Washington"/>
    <x v="2"/>
    <x v="2"/>
    <x v="2"/>
    <x v="1"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8X093"/>
    <n v="18"/>
    <s v="Washington"/>
    <x v="2"/>
    <x v="2"/>
    <x v="2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3"/>
    <n v="18"/>
    <s v="Washington"/>
    <x v="2"/>
    <x v="2"/>
    <x v="2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3"/>
    <n v="18"/>
    <s v="Washington"/>
    <x v="2"/>
    <x v="2"/>
    <x v="2"/>
    <x v="1"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WA18X093"/>
    <n v="18"/>
    <s v="Washington"/>
    <x v="2"/>
    <x v="2"/>
    <x v="2"/>
    <x v="1"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WA18X093"/>
    <n v="18"/>
    <s v="Washington"/>
    <x v="2"/>
    <x v="2"/>
    <x v="2"/>
    <x v="1"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WA18X094"/>
    <n v="18"/>
    <s v="Washington"/>
    <x v="2"/>
    <x v="2"/>
    <x v="2"/>
    <x v="1"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94"/>
    <n v="18"/>
    <s v="Washington"/>
    <x v="2"/>
    <x v="2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4"/>
    <n v="18"/>
    <s v="Washington"/>
    <x v="2"/>
    <x v="2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4"/>
    <n v="18"/>
    <s v="Washington"/>
    <x v="2"/>
    <x v="2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5"/>
    <n v="18"/>
    <s v="Washington"/>
    <x v="2"/>
    <x v="2"/>
    <x v="2"/>
    <x v="1"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96"/>
    <n v="18"/>
    <s v="Washington"/>
    <x v="2"/>
    <x v="2"/>
    <x v="2"/>
    <x v="1"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x v="5"/>
    <n v="11"/>
    <x v="0"/>
    <s v="42"/>
    <s v="114"/>
    <s v="Acquisition"/>
    <s v="08"/>
    <s v="ADP Software"/>
    <m/>
    <m/>
    <n v="1"/>
    <x v="0"/>
    <s v="1"/>
    <m/>
    <s v="4"/>
    <m/>
    <s v="2"/>
    <s v="0"/>
    <s v="8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x v="0"/>
    <n v="11"/>
    <x v="0"/>
    <s v="14"/>
    <s v="111"/>
    <s v="Rehabilitation / Rebuild"/>
    <s v="03"/>
    <s v="30 ft Bus"/>
    <m/>
    <s v="30 ft Bus"/>
    <n v="1"/>
    <x v="0"/>
    <s v="1"/>
    <m/>
    <s v="1"/>
    <m/>
    <s v="4"/>
    <s v="0"/>
    <s v="3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WA18X097"/>
    <n v="18"/>
    <s v="Washington"/>
    <x v="2"/>
    <x v="2"/>
    <x v="2"/>
    <x v="1"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WA18X098"/>
    <n v="18"/>
    <s v="Washington"/>
    <x v="2"/>
    <x v="2"/>
    <x v="2"/>
    <x v="1"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98"/>
    <n v="18"/>
    <s v="Washington"/>
    <x v="2"/>
    <x v="2"/>
    <x v="2"/>
    <x v="1"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099"/>
    <n v="18"/>
    <s v="Washington"/>
    <x v="2"/>
    <x v="2"/>
    <x v="2"/>
    <x v="1"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099"/>
    <n v="18"/>
    <s v="Washington"/>
    <x v="2"/>
    <x v="2"/>
    <x v="2"/>
    <x v="1"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100"/>
    <n v="18"/>
    <s v="Washington"/>
    <x v="2"/>
    <x v="2"/>
    <x v="2"/>
    <x v="1"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100"/>
    <n v="18"/>
    <s v="Washington"/>
    <x v="2"/>
    <x v="2"/>
    <x v="2"/>
    <x v="1"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101"/>
    <n v="18"/>
    <s v="Washington"/>
    <x v="2"/>
    <x v="2"/>
    <x v="2"/>
    <x v="1"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x v="0"/>
    <n v="11"/>
    <x v="0"/>
    <s v="66"/>
    <s v="116"/>
    <s v="Lease"/>
    <s v="01"/>
    <s v="Train Control/Signal System"/>
    <m/>
    <m/>
    <n v="1"/>
    <x v="0"/>
    <s v="1"/>
    <m/>
    <s v="6"/>
    <m/>
    <s v="6"/>
    <s v="0"/>
    <s v="1"/>
  </r>
  <r>
    <s v="WA18X101"/>
    <n v="18"/>
    <s v="Washington"/>
    <x v="2"/>
    <x v="2"/>
    <x v="2"/>
    <x v="1"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A18X101"/>
    <n v="18"/>
    <s v="Washington"/>
    <x v="2"/>
    <x v="2"/>
    <x v="2"/>
    <x v="1"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18X102"/>
    <n v="18"/>
    <s v="Washington"/>
    <x v="2"/>
    <x v="2"/>
    <x v="2"/>
    <x v="1"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A271001"/>
    <n v="27"/>
    <s v="Washington"/>
    <x v="15"/>
    <x v="10"/>
    <x v="11"/>
    <x v="1"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WA271002"/>
    <n v="27"/>
    <s v="Washington"/>
    <x v="15"/>
    <x v="10"/>
    <x v="11"/>
    <x v="1"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WA340001"/>
    <n v="34"/>
    <s v="Washington"/>
    <x v="4"/>
    <x v="4"/>
    <x v="4"/>
    <x v="0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340001"/>
    <n v="34"/>
    <s v="Washington"/>
    <x v="4"/>
    <x v="4"/>
    <x v="4"/>
    <x v="0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WA340001"/>
    <n v="34"/>
    <s v="Washington"/>
    <x v="4"/>
    <x v="4"/>
    <x v="4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340001"/>
    <n v="34"/>
    <s v="Washington"/>
    <x v="4"/>
    <x v="4"/>
    <x v="4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340001"/>
    <n v="34"/>
    <s v="Washington"/>
    <x v="4"/>
    <x v="4"/>
    <x v="4"/>
    <x v="0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x v="5"/>
    <n v="11"/>
    <x v="0"/>
    <s v="43"/>
    <s v="114"/>
    <s v="Construction"/>
    <s v="06"/>
    <s v="Shop Equipment"/>
    <m/>
    <m/>
    <n v="1"/>
    <x v="0"/>
    <s v="1"/>
    <m/>
    <s v="4"/>
    <m/>
    <s v="3"/>
    <s v="0"/>
    <s v="6"/>
  </r>
  <r>
    <s v="WA340001"/>
    <n v="34"/>
    <s v="Washington"/>
    <x v="4"/>
    <x v="4"/>
    <x v="4"/>
    <x v="0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340006"/>
    <n v="34"/>
    <s v="Washington"/>
    <x v="4"/>
    <x v="4"/>
    <x v="4"/>
    <x v="0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340006"/>
    <n v="34"/>
    <s v="Washington"/>
    <x v="4"/>
    <x v="4"/>
    <x v="4"/>
    <x v="0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11"/>
    <s v="Bus Double Deck"/>
    <m/>
    <s v="Bus Double Deck"/>
    <n v="1"/>
    <x v="0"/>
    <s v="1"/>
    <m/>
    <s v="1"/>
    <m/>
    <s v="2"/>
    <s v="1"/>
    <s v="1"/>
  </r>
  <r>
    <s v="WA340007"/>
    <n v="34"/>
    <s v="Washington"/>
    <x v="4"/>
    <x v="4"/>
    <x v="4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340007"/>
    <n v="34"/>
    <s v="Washington"/>
    <x v="4"/>
    <x v="4"/>
    <x v="4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340008"/>
    <n v="34"/>
    <s v="Washington"/>
    <x v="4"/>
    <x v="4"/>
    <x v="4"/>
    <x v="0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x v="0"/>
    <n v="11"/>
    <x v="0"/>
    <s v="33"/>
    <s v="113"/>
    <s v="Construction"/>
    <s v="03"/>
    <s v="Terminal, Intermodal (Transit)"/>
    <m/>
    <m/>
    <n v="1"/>
    <x v="0"/>
    <s v="1"/>
    <m/>
    <s v="3"/>
    <m/>
    <s v="3"/>
    <s v="0"/>
    <s v="3"/>
  </r>
  <r>
    <s v="WA340009"/>
    <n v="34"/>
    <s v="Washington"/>
    <x v="4"/>
    <x v="4"/>
    <x v="4"/>
    <x v="0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540005"/>
    <n v="54"/>
    <s v="Washington"/>
    <x v="5"/>
    <x v="5"/>
    <x v="5"/>
    <x v="0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540005"/>
    <n v="54"/>
    <s v="Washington"/>
    <x v="5"/>
    <x v="5"/>
    <x v="5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11"/>
    <s v="Bus Double Deck"/>
    <m/>
    <s v="Bus Double Deck"/>
    <n v="1"/>
    <x v="0"/>
    <s v="1"/>
    <m/>
    <s v="1"/>
    <m/>
    <s v="2"/>
    <s v="1"/>
    <s v="1"/>
  </r>
  <r>
    <s v="WA540005"/>
    <n v="54"/>
    <s v="Washington"/>
    <x v="5"/>
    <x v="5"/>
    <x v="5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11"/>
    <s v="Bus Double Deck"/>
    <m/>
    <s v="Bus Double Deck"/>
    <n v="1"/>
    <x v="0"/>
    <s v="1"/>
    <m/>
    <s v="1"/>
    <m/>
    <s v="2"/>
    <s v="1"/>
    <s v="1"/>
  </r>
  <r>
    <s v="WA540007"/>
    <n v="54"/>
    <s v="Washington"/>
    <x v="5"/>
    <x v="5"/>
    <x v="5"/>
    <x v="0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x v="0"/>
    <n v="11"/>
    <x v="0"/>
    <s v="72"/>
    <s v="117"/>
    <s v="Force Account"/>
    <s v="04"/>
    <s v="Force Account"/>
    <m/>
    <m/>
    <n v="1"/>
    <x v="0"/>
    <s v="1"/>
    <m/>
    <s v="7"/>
    <m/>
    <s v="2"/>
    <s v="0"/>
    <s v="4"/>
  </r>
  <r>
    <s v="WA540007"/>
    <n v="54"/>
    <s v="Washington"/>
    <x v="5"/>
    <x v="5"/>
    <x v="5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x v="0"/>
    <n v="11"/>
    <x v="0"/>
    <s v="14"/>
    <s v="111"/>
    <s v="Rehabilitation / Rebuild"/>
    <s v="33"/>
    <s v="Ferry Boats"/>
    <m/>
    <s v="Ferry Boats"/>
    <n v="1"/>
    <x v="0"/>
    <s v="1"/>
    <m/>
    <s v="1"/>
    <m/>
    <s v="4"/>
    <s v="3"/>
    <s v="3"/>
  </r>
  <r>
    <s v="WA540007"/>
    <n v="54"/>
    <s v="Washington"/>
    <x v="5"/>
    <x v="5"/>
    <x v="5"/>
    <x v="0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x v="0"/>
    <n v="11"/>
    <x v="0"/>
    <s v="14"/>
    <s v="111"/>
    <s v="Rehabilitation / Rebuild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WA540007"/>
    <n v="54"/>
    <s v="Washington"/>
    <x v="5"/>
    <x v="5"/>
    <x v="5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x v="0"/>
    <n v="11"/>
    <x v="0"/>
    <s v="14"/>
    <s v="111"/>
    <s v="Rehabilitation / Rebuild"/>
    <s v="33"/>
    <s v="Ferry Boats"/>
    <m/>
    <s v="Ferry Boats"/>
    <n v="1"/>
    <x v="0"/>
    <s v="1"/>
    <m/>
    <s v="1"/>
    <m/>
    <s v="4"/>
    <s v="3"/>
    <s v="3"/>
  </r>
  <r>
    <s v="WA540009"/>
    <n v="54"/>
    <s v="Washington"/>
    <x v="5"/>
    <x v="5"/>
    <x v="5"/>
    <x v="0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540009"/>
    <n v="54"/>
    <s v="Washington"/>
    <x v="5"/>
    <x v="5"/>
    <x v="5"/>
    <x v="0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WA540009"/>
    <n v="54"/>
    <s v="Washington"/>
    <x v="5"/>
    <x v="5"/>
    <x v="5"/>
    <x v="0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x v="2"/>
    <n v="11"/>
    <x v="0"/>
    <s v="12"/>
    <s v="111"/>
    <s v="Purchase - Replacement"/>
    <s v="11"/>
    <s v="Bus Double Deck"/>
    <m/>
    <s v="Bus Double Deck"/>
    <n v="1"/>
    <x v="0"/>
    <s v="1"/>
    <m/>
    <s v="1"/>
    <m/>
    <s v="2"/>
    <s v="1"/>
    <s v="1"/>
  </r>
  <r>
    <s v="WA540010"/>
    <n v="54"/>
    <s v="Washington"/>
    <x v="5"/>
    <x v="5"/>
    <x v="5"/>
    <x v="0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540010"/>
    <n v="54"/>
    <s v="Washington"/>
    <x v="5"/>
    <x v="5"/>
    <x v="5"/>
    <x v="0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WA540010"/>
    <n v="54"/>
    <s v="Washington"/>
    <x v="5"/>
    <x v="5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540010"/>
    <n v="54"/>
    <s v="Washington"/>
    <x v="5"/>
    <x v="5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540010"/>
    <n v="54"/>
    <s v="Washington"/>
    <x v="5"/>
    <x v="5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540010"/>
    <n v="54"/>
    <s v="Washington"/>
    <x v="5"/>
    <x v="5"/>
    <x v="5"/>
    <x v="0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10"/>
    <s v="Bus Trolley Artic."/>
    <m/>
    <s v="Bus Trolley Artic."/>
    <n v="1"/>
    <x v="0"/>
    <s v="1"/>
    <m/>
    <s v="1"/>
    <m/>
    <s v="2"/>
    <s v="1"/>
    <s v="0"/>
  </r>
  <r>
    <s v="WA540012"/>
    <n v="54"/>
    <s v="Washington"/>
    <x v="5"/>
    <x v="5"/>
    <x v="5"/>
    <x v="0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540013"/>
    <n v="54"/>
    <s v="Washington"/>
    <x v="5"/>
    <x v="5"/>
    <x v="5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540013"/>
    <n v="54"/>
    <s v="Washington"/>
    <x v="5"/>
    <x v="5"/>
    <x v="5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540014"/>
    <n v="54"/>
    <s v="Washington"/>
    <x v="5"/>
    <x v="5"/>
    <x v="5"/>
    <x v="0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WA540015"/>
    <n v="54"/>
    <s v="Washington"/>
    <x v="5"/>
    <x v="5"/>
    <x v="5"/>
    <x v="0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x v="4"/>
    <n v="12"/>
    <x v="3"/>
    <s v="13"/>
    <s v="121"/>
    <s v="Purchase - Expansion"/>
    <s v="33"/>
    <s v="Ferry Boats"/>
    <m/>
    <s v="Ferry Boats"/>
    <n v="1"/>
    <x v="0"/>
    <s v="2"/>
    <m/>
    <s v="1"/>
    <m/>
    <s v="3"/>
    <s v="3"/>
    <s v="3"/>
  </r>
  <r>
    <s v="WA540015"/>
    <n v="54"/>
    <s v="Washington"/>
    <x v="5"/>
    <x v="5"/>
    <x v="5"/>
    <x v="0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x v="4"/>
    <n v="12"/>
    <x v="3"/>
    <s v="11"/>
    <s v="121"/>
    <s v="Engineering and Design"/>
    <s v="33"/>
    <s v="Ferry Boats"/>
    <m/>
    <s v="Ferry Boats"/>
    <n v="1"/>
    <x v="0"/>
    <s v="2"/>
    <m/>
    <s v="1"/>
    <m/>
    <s v="1"/>
    <s v="3"/>
    <s v="3"/>
  </r>
  <r>
    <s v="WA647001"/>
    <n v="64"/>
    <s v="Washington"/>
    <x v="16"/>
    <x v="11"/>
    <x v="12"/>
    <x v="1"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x v="8"/>
    <n v="55"/>
    <x v="6"/>
    <s v="14"/>
    <s v="551"/>
    <s v="Research Projects"/>
    <s v="00"/>
    <s v="Managerial, Technical, &amp; Professional"/>
    <m/>
    <m/>
    <n v="5"/>
    <x v="3"/>
    <s v="5"/>
    <m/>
    <s v="1"/>
    <m/>
    <s v="4"/>
    <s v="0"/>
    <s v="0"/>
  </r>
  <r>
    <s v="WA647001"/>
    <n v="64"/>
    <s v="Washington"/>
    <x v="16"/>
    <x v="11"/>
    <x v="12"/>
    <x v="1"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x v="8"/>
    <n v="55"/>
    <x v="6"/>
    <s v="20"/>
    <s v="552"/>
    <s v="Research Projects"/>
    <s v="00"/>
    <s v="Research Projects"/>
    <m/>
    <m/>
    <n v="5"/>
    <x v="3"/>
    <s v="5"/>
    <m/>
    <s v="2"/>
    <m/>
    <s v="0"/>
    <s v="0"/>
    <s v="0"/>
  </r>
  <r>
    <s v="WA647001"/>
    <n v="64"/>
    <s v="Washington"/>
    <x v="16"/>
    <x v="11"/>
    <x v="12"/>
    <x v="1"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x v="8"/>
    <n v="55"/>
    <x v="6"/>
    <s v="42"/>
    <s v="554"/>
    <s v="Research Projects"/>
    <s v="00"/>
    <s v="Research Projects"/>
    <m/>
    <m/>
    <n v="5"/>
    <x v="3"/>
    <s v="5"/>
    <m/>
    <s v="4"/>
    <m/>
    <s v="2"/>
    <s v="0"/>
    <s v="0"/>
  </r>
  <r>
    <s v="WA647001"/>
    <n v="64"/>
    <s v="Washington"/>
    <x v="16"/>
    <x v="11"/>
    <x v="12"/>
    <x v="1"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x v="8"/>
    <n v="55"/>
    <x v="6"/>
    <s v="49"/>
    <s v="554"/>
    <s v="Research Projects"/>
    <s v="00"/>
    <s v="Supplies"/>
    <m/>
    <m/>
    <n v="5"/>
    <x v="3"/>
    <s v="5"/>
    <m/>
    <s v="4"/>
    <m/>
    <s v="9"/>
    <s v="0"/>
    <s v="0"/>
  </r>
  <r>
    <s v="WA647001"/>
    <n v="64"/>
    <s v="Washington"/>
    <x v="16"/>
    <x v="11"/>
    <x v="12"/>
    <x v="1"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x v="8"/>
    <n v="55"/>
    <x v="6"/>
    <s v="74"/>
    <s v="557"/>
    <s v="Research Projects"/>
    <s v="00"/>
    <s v="Research Projects"/>
    <m/>
    <m/>
    <n v="5"/>
    <x v="3"/>
    <s v="5"/>
    <m/>
    <s v="7"/>
    <m/>
    <s v="4"/>
    <s v="0"/>
    <s v="0"/>
  </r>
  <r>
    <s v="WA647001"/>
    <n v="64"/>
    <s v="Washington"/>
    <x v="16"/>
    <x v="11"/>
    <x v="12"/>
    <x v="1"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x v="8"/>
    <n v="55"/>
    <x v="6"/>
    <s v="82"/>
    <s v="558"/>
    <s v="Research Projects"/>
    <s v="00"/>
    <s v="Research Projects"/>
    <m/>
    <m/>
    <n v="5"/>
    <x v="3"/>
    <s v="5"/>
    <m/>
    <s v="8"/>
    <m/>
    <s v="2"/>
    <s v="0"/>
    <s v="0"/>
  </r>
  <r>
    <s v="WA70X024"/>
    <n v="70"/>
    <s v="Washington"/>
    <x v="33"/>
    <x v="23"/>
    <x v="25"/>
    <x v="1"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x v="4"/>
    <n v="12"/>
    <x v="3"/>
    <s v="11"/>
    <s v="121"/>
    <s v="Engineering and Design"/>
    <s v="33"/>
    <s v="Ferry Boats"/>
    <m/>
    <s v="Ferry Boats"/>
    <n v="1"/>
    <x v="0"/>
    <s v="2"/>
    <m/>
    <s v="1"/>
    <m/>
    <s v="1"/>
    <s v="3"/>
    <s v="3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x v="0"/>
    <n v="11"/>
    <x v="0"/>
    <s v="34"/>
    <s v="113"/>
    <s v="Rehab / Renovation"/>
    <s v="04"/>
    <s v="Park and Ride Lot"/>
    <m/>
    <m/>
    <n v="1"/>
    <x v="0"/>
    <s v="1"/>
    <m/>
    <s v="3"/>
    <m/>
    <s v="4"/>
    <s v="0"/>
    <s v="4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WA90X520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3"/>
    <s v="Admin/Maint Facility"/>
    <m/>
    <m/>
    <n v="1"/>
    <x v="0"/>
    <s v="1"/>
    <m/>
    <s v="4"/>
    <m/>
    <s v="4"/>
    <s v="0"/>
    <s v="3"/>
  </r>
  <r>
    <s v="WA90X522"/>
    <n v="90"/>
    <s v="Washington"/>
    <x v="8"/>
    <x v="6"/>
    <x v="6"/>
    <x v="1"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WA90X522"/>
    <n v="90"/>
    <s v="Washington"/>
    <x v="8"/>
    <x v="6"/>
    <x v="6"/>
    <x v="1"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WA90X522"/>
    <n v="90"/>
    <s v="Washington"/>
    <x v="8"/>
    <x v="6"/>
    <x v="6"/>
    <x v="1"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x v="2"/>
    <n v="11"/>
    <x v="0"/>
    <s v="12"/>
    <s v="111"/>
    <s v="Purchase - Replacement"/>
    <s v="06"/>
    <s v="Bus Articulated"/>
    <m/>
    <s v="Bus Articulated"/>
    <n v="1"/>
    <x v="0"/>
    <s v="1"/>
    <m/>
    <s v="1"/>
    <m/>
    <s v="2"/>
    <s v="0"/>
    <s v="6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x v="2"/>
    <n v="11"/>
    <x v="0"/>
    <s v="12"/>
    <s v="111"/>
    <s v="Purchase - Replacement"/>
    <s v="09"/>
    <s v="Bus Trolley STD"/>
    <m/>
    <s v="Bus Trolley STD"/>
    <n v="1"/>
    <x v="0"/>
    <s v="1"/>
    <m/>
    <s v="1"/>
    <m/>
    <s v="2"/>
    <s v="0"/>
    <s v="9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06"/>
    <s v="Shop Equipment"/>
    <m/>
    <m/>
    <n v="1"/>
    <x v="0"/>
    <s v="1"/>
    <m/>
    <s v="4"/>
    <m/>
    <s v="4"/>
    <s v="0"/>
    <s v="6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x v="5"/>
    <n v="11"/>
    <x v="0"/>
    <s v="44"/>
    <s v="114"/>
    <s v="Rehab / Renovation"/>
    <s v="20"/>
    <s v="Miscellaneous"/>
    <m/>
    <m/>
    <n v="1"/>
    <x v="0"/>
    <s v="1"/>
    <m/>
    <s v="4"/>
    <m/>
    <s v="4"/>
    <s v="2"/>
    <s v="0"/>
  </r>
  <r>
    <s v="WA90X524"/>
    <n v="90"/>
    <s v="Washington"/>
    <x v="8"/>
    <x v="6"/>
    <x v="6"/>
    <x v="1"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27"/>
    <n v="90"/>
    <s v="Washington"/>
    <x v="8"/>
    <x v="6"/>
    <x v="6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27"/>
    <n v="90"/>
    <s v="Washington"/>
    <x v="8"/>
    <x v="6"/>
    <x v="6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27"/>
    <n v="90"/>
    <s v="Washington"/>
    <x v="8"/>
    <x v="6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27"/>
    <n v="90"/>
    <s v="Washington"/>
    <x v="8"/>
    <x v="6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27"/>
    <n v="90"/>
    <s v="Washington"/>
    <x v="8"/>
    <x v="6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39"/>
    <n v="90"/>
    <s v="Washington"/>
    <x v="8"/>
    <x v="6"/>
    <x v="6"/>
    <x v="1"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x v="0"/>
    <n v="11"/>
    <x v="0"/>
    <s v="72"/>
    <s v="117"/>
    <s v="Force Account"/>
    <s v="09"/>
    <s v="Force Account"/>
    <m/>
    <m/>
    <n v="1"/>
    <x v="0"/>
    <s v="1"/>
    <m/>
    <s v="7"/>
    <m/>
    <s v="2"/>
    <s v="0"/>
    <s v="9"/>
  </r>
  <r>
    <s v="WA90X539"/>
    <n v="90"/>
    <s v="Washington"/>
    <x v="8"/>
    <x v="6"/>
    <x v="6"/>
    <x v="1"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55"/>
    <n v="90"/>
    <s v="Washington"/>
    <x v="8"/>
    <x v="6"/>
    <x v="6"/>
    <x v="1"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90X555"/>
    <n v="90"/>
    <s v="Washington"/>
    <x v="8"/>
    <x v="6"/>
    <x v="6"/>
    <x v="1"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90X555"/>
    <n v="90"/>
    <s v="Washington"/>
    <x v="8"/>
    <x v="6"/>
    <x v="6"/>
    <x v="1"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56"/>
    <n v="90"/>
    <s v="Washington"/>
    <x v="8"/>
    <x v="6"/>
    <x v="6"/>
    <x v="1"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WA90X556"/>
    <n v="90"/>
    <s v="Washington"/>
    <x v="8"/>
    <x v="6"/>
    <x v="6"/>
    <x v="1"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x v="5"/>
    <n v="11"/>
    <x v="0"/>
    <s v="43"/>
    <s v="114"/>
    <s v="Construction"/>
    <s v="02"/>
    <s v="Maintenance Facility"/>
    <m/>
    <m/>
    <n v="1"/>
    <x v="0"/>
    <s v="1"/>
    <m/>
    <s v="4"/>
    <m/>
    <s v="3"/>
    <s v="0"/>
    <s v="2"/>
  </r>
  <r>
    <s v="WA90X556"/>
    <n v="90"/>
    <s v="Washington"/>
    <x v="8"/>
    <x v="6"/>
    <x v="6"/>
    <x v="1"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WA90X557"/>
    <n v="90"/>
    <s v="Washington"/>
    <x v="8"/>
    <x v="6"/>
    <x v="6"/>
    <x v="1"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x v="4"/>
    <n v="12"/>
    <x v="3"/>
    <s v="43"/>
    <s v="124"/>
    <s v="Construction"/>
    <s v="20"/>
    <s v="Miscellaneous"/>
    <m/>
    <m/>
    <n v="1"/>
    <x v="0"/>
    <s v="2"/>
    <m/>
    <s v="4"/>
    <m/>
    <s v="3"/>
    <s v="2"/>
    <s v="0"/>
  </r>
  <r>
    <s v="WA90X557"/>
    <n v="90"/>
    <s v="Washington"/>
    <x v="8"/>
    <x v="6"/>
    <x v="6"/>
    <x v="1"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x v="6"/>
    <n v="44"/>
    <x v="4"/>
    <s v="26"/>
    <s v="442"/>
    <s v="Planning Emphasis Area"/>
    <s v="14"/>
    <s v="Planning for Transit Systems Management/Operations"/>
    <m/>
    <m/>
    <n v="4"/>
    <x v="2"/>
    <s v="4"/>
    <m/>
    <s v="2"/>
    <m/>
    <s v="6"/>
    <s v="1"/>
    <s v="4"/>
  </r>
  <r>
    <s v="WA90X558"/>
    <n v="90"/>
    <s v="Washington"/>
    <x v="8"/>
    <x v="6"/>
    <x v="6"/>
    <x v="1"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x v="5"/>
    <n v="11"/>
    <x v="0"/>
    <s v="41"/>
    <s v="114"/>
    <s v="Engineering and Design"/>
    <s v="20"/>
    <s v="Miscellaneous"/>
    <m/>
    <m/>
    <n v="1"/>
    <x v="0"/>
    <s v="1"/>
    <m/>
    <s v="4"/>
    <m/>
    <s v="1"/>
    <s v="2"/>
    <s v="0"/>
  </r>
  <r>
    <s v="WA90X558"/>
    <n v="90"/>
    <s v="Washington"/>
    <x v="8"/>
    <x v="6"/>
    <x v="6"/>
    <x v="1"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WA90X560"/>
    <n v="90"/>
    <s v="Washington"/>
    <x v="8"/>
    <x v="6"/>
    <x v="6"/>
    <x v="1"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WA90X560"/>
    <n v="90"/>
    <s v="Washington"/>
    <x v="8"/>
    <x v="6"/>
    <x v="6"/>
    <x v="1"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x v="4"/>
    <n v="12"/>
    <x v="3"/>
    <s v="7A"/>
    <s v="127"/>
    <s v="Preventive Maintenance"/>
    <s v="00"/>
    <s v="Preventive Maintenance"/>
    <m/>
    <m/>
    <n v="1"/>
    <x v="0"/>
    <s v="2"/>
    <m/>
    <s v="7"/>
    <m/>
    <s v="A"/>
    <s v="0"/>
    <s v="0"/>
  </r>
  <r>
    <s v="WA90X561"/>
    <n v="90"/>
    <s v="Washington"/>
    <x v="8"/>
    <x v="6"/>
    <x v="6"/>
    <x v="1"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x v="0"/>
    <n v="11"/>
    <x v="0"/>
    <s v="34"/>
    <s v="113"/>
    <s v="Rehab / Renovation"/>
    <s v="10"/>
    <s v="Passenger Shelters"/>
    <m/>
    <m/>
    <n v="1"/>
    <x v="0"/>
    <s v="1"/>
    <m/>
    <s v="3"/>
    <m/>
    <s v="4"/>
    <s v="1"/>
    <s v="0"/>
  </r>
  <r>
    <s v="WA90X561"/>
    <n v="90"/>
    <s v="Washington"/>
    <x v="8"/>
    <x v="6"/>
    <x v="6"/>
    <x v="1"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WA90X561"/>
    <n v="90"/>
    <s v="Washington"/>
    <x v="8"/>
    <x v="6"/>
    <x v="6"/>
    <x v="1"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x v="0"/>
    <n v="11"/>
    <x v="0"/>
    <s v="34"/>
    <s v="113"/>
    <s v="Rehab / Renovation"/>
    <s v="20"/>
    <s v="Miscellaneous"/>
    <m/>
    <m/>
    <n v="1"/>
    <x v="0"/>
    <s v="1"/>
    <m/>
    <s v="3"/>
    <m/>
    <s v="4"/>
    <s v="2"/>
    <s v="0"/>
  </r>
  <r>
    <s v="WA90X561"/>
    <n v="90"/>
    <s v="Washington"/>
    <x v="8"/>
    <x v="6"/>
    <x v="6"/>
    <x v="1"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61"/>
    <n v="90"/>
    <s v="Washington"/>
    <x v="8"/>
    <x v="6"/>
    <x v="6"/>
    <x v="1"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61"/>
    <n v="90"/>
    <s v="Washington"/>
    <x v="8"/>
    <x v="6"/>
    <x v="6"/>
    <x v="1"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0"/>
    <n v="90"/>
    <s v="Washington"/>
    <x v="8"/>
    <x v="6"/>
    <x v="6"/>
    <x v="1"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WA90X570"/>
    <n v="90"/>
    <s v="Washington"/>
    <x v="8"/>
    <x v="6"/>
    <x v="6"/>
    <x v="1"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2"/>
    <n v="90"/>
    <s v="Washington"/>
    <x v="8"/>
    <x v="6"/>
    <x v="6"/>
    <x v="1"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4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4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4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A90X574"/>
    <n v="90"/>
    <s v="Washington"/>
    <x v="8"/>
    <x v="6"/>
    <x v="6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A90X576"/>
    <n v="90"/>
    <s v="Washington"/>
    <x v="8"/>
    <x v="6"/>
    <x v="6"/>
    <x v="1"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90X576"/>
    <n v="90"/>
    <s v="Washington"/>
    <x v="8"/>
    <x v="6"/>
    <x v="6"/>
    <x v="1"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90X576"/>
    <n v="90"/>
    <s v="Washington"/>
    <x v="8"/>
    <x v="6"/>
    <x v="6"/>
    <x v="1"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90X577"/>
    <n v="90"/>
    <s v="Washington"/>
    <x v="8"/>
    <x v="6"/>
    <x v="6"/>
    <x v="1"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8"/>
    <n v="90"/>
    <s v="Washington"/>
    <x v="8"/>
    <x v="6"/>
    <x v="6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33"/>
    <s v="Ferry Boats"/>
    <m/>
    <s v="Ferry Boats"/>
    <n v="1"/>
    <x v="0"/>
    <s v="1"/>
    <m/>
    <s v="1"/>
    <m/>
    <s v="2"/>
    <s v="3"/>
    <s v="3"/>
  </r>
  <r>
    <s v="WA90X578"/>
    <n v="90"/>
    <s v="Washington"/>
    <x v="8"/>
    <x v="6"/>
    <x v="6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33"/>
    <s v="Ferry Boats"/>
    <m/>
    <s v="Ferry Boats"/>
    <n v="1"/>
    <x v="0"/>
    <s v="1"/>
    <m/>
    <s v="1"/>
    <m/>
    <s v="2"/>
    <s v="3"/>
    <s v="3"/>
  </r>
  <r>
    <s v="WA90X578"/>
    <n v="90"/>
    <s v="Washington"/>
    <x v="8"/>
    <x v="6"/>
    <x v="6"/>
    <x v="1"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8"/>
    <n v="90"/>
    <s v="Washington"/>
    <x v="8"/>
    <x v="6"/>
    <x v="6"/>
    <x v="1"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9"/>
    <n v="90"/>
    <s v="Washington"/>
    <x v="8"/>
    <x v="6"/>
    <x v="6"/>
    <x v="1"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79"/>
    <n v="90"/>
    <s v="Washington"/>
    <x v="8"/>
    <x v="6"/>
    <x v="6"/>
    <x v="1"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x v="0"/>
    <n v="11"/>
    <x v="0"/>
    <s v="93"/>
    <s v="119"/>
    <s v="Construction"/>
    <s v="09"/>
    <s v="Enhanced ADA Access"/>
    <m/>
    <m/>
    <n v="1"/>
    <x v="0"/>
    <s v="1"/>
    <m/>
    <s v="9"/>
    <m/>
    <s v="3"/>
    <s v="0"/>
    <s v="9"/>
  </r>
  <r>
    <s v="WA90X580"/>
    <n v="90"/>
    <s v="Washington"/>
    <x v="8"/>
    <x v="6"/>
    <x v="6"/>
    <x v="1"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x v="4"/>
    <n v="12"/>
    <x v="3"/>
    <s v="33"/>
    <s v="123"/>
    <s v="Construction"/>
    <s v="05"/>
    <s v="Ferry Terminal"/>
    <m/>
    <m/>
    <n v="1"/>
    <x v="0"/>
    <s v="2"/>
    <m/>
    <s v="3"/>
    <m/>
    <s v="3"/>
    <s v="0"/>
    <s v="5"/>
  </r>
  <r>
    <s v="WA90X580"/>
    <n v="90"/>
    <s v="Washington"/>
    <x v="8"/>
    <x v="6"/>
    <x v="6"/>
    <x v="1"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x v="4"/>
    <n v="12"/>
    <x v="3"/>
    <s v="72"/>
    <s v="127"/>
    <s v="Force Account"/>
    <s v="04"/>
    <s v="Force Account"/>
    <m/>
    <m/>
    <n v="1"/>
    <x v="0"/>
    <s v="2"/>
    <m/>
    <s v="7"/>
    <m/>
    <s v="2"/>
    <s v="0"/>
    <s v="4"/>
  </r>
  <r>
    <s v="WA90X581"/>
    <n v="90"/>
    <s v="Washington"/>
    <x v="8"/>
    <x v="6"/>
    <x v="6"/>
    <x v="1"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x v="0"/>
    <n v="11"/>
    <x v="0"/>
    <s v="14"/>
    <s v="111"/>
    <s v="Rehabilitation / Rebuild"/>
    <s v="33"/>
    <s v="Ferry Boats"/>
    <m/>
    <s v="Ferry Boats"/>
    <n v="1"/>
    <x v="0"/>
    <s v="1"/>
    <m/>
    <s v="1"/>
    <m/>
    <s v="4"/>
    <s v="3"/>
    <s v="3"/>
  </r>
  <r>
    <s v="WA90X581"/>
    <n v="90"/>
    <s v="Washington"/>
    <x v="8"/>
    <x v="6"/>
    <x v="6"/>
    <x v="1"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x v="0"/>
    <n v="11"/>
    <x v="0"/>
    <s v="72"/>
    <s v="117"/>
    <s v="Force Account"/>
    <s v="04"/>
    <s v="Force Account"/>
    <m/>
    <m/>
    <n v="1"/>
    <x v="0"/>
    <s v="1"/>
    <m/>
    <s v="7"/>
    <m/>
    <s v="2"/>
    <s v="0"/>
    <s v="4"/>
  </r>
  <r>
    <s v="WA90X582"/>
    <n v="90"/>
    <s v="Washington"/>
    <x v="8"/>
    <x v="6"/>
    <x v="6"/>
    <x v="1"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20"/>
    <s v="EP"/>
    <s v="ELECTRIC TRACKLESS TROLLEY"/>
    <s v="N"/>
    <s v="1112"/>
    <x v="2"/>
    <n v="11"/>
    <x v="0"/>
    <s v="12"/>
    <s v="111"/>
    <s v="Purchase - Replacement"/>
    <s v="10"/>
    <s v="Bus Trolley Artic."/>
    <m/>
    <s v="Bus Trolley Artic."/>
    <n v="1"/>
    <x v="0"/>
    <s v="1"/>
    <m/>
    <s v="1"/>
    <m/>
    <s v="2"/>
    <s v="1"/>
    <s v="0"/>
  </r>
  <r>
    <s v="WA90X583"/>
    <n v="90"/>
    <s v="Washington"/>
    <x v="8"/>
    <x v="6"/>
    <x v="6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x v="0"/>
    <n v="11"/>
    <x v="0"/>
    <s v="61"/>
    <s v="116"/>
    <s v="Engineering and Design"/>
    <s v="01"/>
    <s v="Train Control/Signal System"/>
    <m/>
    <m/>
    <n v="1"/>
    <x v="0"/>
    <s v="1"/>
    <m/>
    <s v="6"/>
    <m/>
    <s v="1"/>
    <s v="0"/>
    <s v="1"/>
  </r>
  <r>
    <s v="WA90X583"/>
    <n v="90"/>
    <s v="Washington"/>
    <x v="8"/>
    <x v="6"/>
    <x v="6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x v="0"/>
    <n v="11"/>
    <x v="0"/>
    <s v="61"/>
    <s v="116"/>
    <s v="Engineering and Design"/>
    <s v="01"/>
    <s v="Train Control/Signal System"/>
    <m/>
    <m/>
    <n v="1"/>
    <x v="0"/>
    <s v="1"/>
    <m/>
    <s v="6"/>
    <m/>
    <s v="1"/>
    <s v="0"/>
    <s v="1"/>
  </r>
  <r>
    <s v="WA90X584"/>
    <n v="90"/>
    <s v="Washington"/>
    <x v="8"/>
    <x v="6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84"/>
    <n v="90"/>
    <s v="Washington"/>
    <x v="8"/>
    <x v="6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A90X584"/>
    <n v="90"/>
    <s v="Washington"/>
    <x v="8"/>
    <x v="6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A90X586"/>
    <n v="90"/>
    <s v="Washington"/>
    <x v="8"/>
    <x v="6"/>
    <x v="6"/>
    <x v="1"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A90X586"/>
    <n v="90"/>
    <s v="Washington"/>
    <x v="8"/>
    <x v="6"/>
    <x v="6"/>
    <x v="1"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86"/>
    <n v="90"/>
    <s v="Washington"/>
    <x v="8"/>
    <x v="6"/>
    <x v="6"/>
    <x v="1"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87"/>
    <n v="90"/>
    <s v="Washington"/>
    <x v="8"/>
    <x v="6"/>
    <x v="6"/>
    <x v="1"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x v="6"/>
    <n v="44"/>
    <x v="4"/>
    <s v="23"/>
    <s v="442"/>
    <s v="Long Range Transportation Planning"/>
    <s v="01"/>
    <s v="System Level"/>
    <m/>
    <m/>
    <n v="4"/>
    <x v="2"/>
    <s v="4"/>
    <m/>
    <s v="2"/>
    <m/>
    <s v="3"/>
    <s v="0"/>
    <s v="1"/>
  </r>
  <r>
    <s v="WA90X587"/>
    <n v="90"/>
    <s v="Washington"/>
    <x v="8"/>
    <x v="6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WA90X587"/>
    <n v="90"/>
    <s v="Washington"/>
    <x v="8"/>
    <x v="6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n v="0"/>
  </r>
  <r>
    <s v="WA90X587"/>
    <n v="90"/>
    <s v="Washington"/>
    <x v="8"/>
    <x v="6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x v="6"/>
    <n v="44"/>
    <x v="4"/>
    <s v="27"/>
    <s v="442"/>
    <s v="Other acitivities"/>
    <s v="00"/>
    <s v="Other Activities"/>
    <m/>
    <m/>
    <n v="4"/>
    <x v="2"/>
    <s v="4"/>
    <m/>
    <s v="2"/>
    <m/>
    <s v="7"/>
    <s v="0"/>
    <s v="0"/>
  </r>
  <r>
    <s v="WA90X588"/>
    <n v="90"/>
    <s v="Washington"/>
    <x v="8"/>
    <x v="6"/>
    <x v="6"/>
    <x v="1"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WA90X589"/>
    <n v="90"/>
    <s v="Washington"/>
    <x v="8"/>
    <x v="6"/>
    <x v="6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90X589"/>
    <n v="90"/>
    <s v="Washington"/>
    <x v="8"/>
    <x v="6"/>
    <x v="6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A90X589"/>
    <n v="90"/>
    <s v="Washington"/>
    <x v="8"/>
    <x v="6"/>
    <x v="6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x v="2"/>
    <n v="11"/>
    <x v="0"/>
    <s v="13"/>
    <s v="111"/>
    <s v="Purchase - Expansion"/>
    <s v="06"/>
    <s v="Bus Articulated"/>
    <m/>
    <s v="Bus Articulated"/>
    <n v="1"/>
    <x v="0"/>
    <s v="1"/>
    <m/>
    <s v="1"/>
    <m/>
    <s v="3"/>
    <s v="0"/>
    <s v="6"/>
  </r>
  <r>
    <s v="WA90X589"/>
    <n v="90"/>
    <s v="Washington"/>
    <x v="8"/>
    <x v="6"/>
    <x v="6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x v="2"/>
    <n v="11"/>
    <x v="0"/>
    <s v="13"/>
    <s v="111"/>
    <s v="Purchase - Expansion"/>
    <s v="06"/>
    <s v="Bus Articulated"/>
    <m/>
    <s v="Bus Articulated"/>
    <n v="1"/>
    <x v="0"/>
    <s v="1"/>
    <m/>
    <s v="1"/>
    <m/>
    <s v="3"/>
    <s v="0"/>
    <s v="6"/>
  </r>
  <r>
    <s v="WA90X590"/>
    <n v="90"/>
    <s v="Washington"/>
    <x v="8"/>
    <x v="6"/>
    <x v="6"/>
    <x v="1"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WA90X590"/>
    <n v="90"/>
    <s v="Washington"/>
    <x v="8"/>
    <x v="6"/>
    <x v="6"/>
    <x v="1"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592"/>
    <n v="90"/>
    <s v="Washington"/>
    <x v="8"/>
    <x v="6"/>
    <x v="6"/>
    <x v="1"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x v="4"/>
    <n v="12"/>
    <x v="3"/>
    <s v="23"/>
    <s v="122"/>
    <s v="Construction"/>
    <s v="03"/>
    <s v="Line Equipment/Struct Misc"/>
    <m/>
    <m/>
    <n v="1"/>
    <x v="0"/>
    <s v="2"/>
    <m/>
    <s v="2"/>
    <m/>
    <s v="3"/>
    <s v="0"/>
    <s v="3"/>
  </r>
  <r>
    <s v="WA90X593"/>
    <n v="90"/>
    <s v="Washington"/>
    <x v="8"/>
    <x v="6"/>
    <x v="6"/>
    <x v="1"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x v="4"/>
    <n v="12"/>
    <x v="3"/>
    <s v="22"/>
    <s v="122"/>
    <s v="Acquisition"/>
    <s v="03"/>
    <s v="Line Equipment/Struct Misc"/>
    <m/>
    <m/>
    <n v="1"/>
    <x v="0"/>
    <s v="2"/>
    <m/>
    <s v="2"/>
    <m/>
    <s v="2"/>
    <s v="0"/>
    <s v="3"/>
  </r>
  <r>
    <s v="WA90X594"/>
    <n v="90"/>
    <s v="Washington"/>
    <x v="8"/>
    <x v="6"/>
    <x v="6"/>
    <x v="1"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x v="4"/>
    <n v="12"/>
    <x v="3"/>
    <s v="24"/>
    <s v="122"/>
    <s v="Rehab / Renovation"/>
    <s v="05"/>
    <s v="Bridges "/>
    <m/>
    <m/>
    <n v="1"/>
    <x v="0"/>
    <s v="2"/>
    <m/>
    <s v="2"/>
    <m/>
    <s v="4"/>
    <s v="0"/>
    <s v="5"/>
  </r>
  <r>
    <s v="WA90X595"/>
    <n v="90"/>
    <s v="Washington"/>
    <x v="8"/>
    <x v="6"/>
    <x v="6"/>
    <x v="1"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x v="4"/>
    <n v="12"/>
    <x v="3"/>
    <s v="41"/>
    <s v="124"/>
    <s v="Engineering and Design"/>
    <s v="03"/>
    <s v="Admin / Maint Facility"/>
    <m/>
    <m/>
    <n v="1"/>
    <x v="0"/>
    <s v="2"/>
    <m/>
    <s v="4"/>
    <m/>
    <s v="1"/>
    <s v="0"/>
    <s v="3"/>
  </r>
  <r>
    <s v="WA90X597"/>
    <n v="90"/>
    <s v="Washington"/>
    <x v="8"/>
    <x v="6"/>
    <x v="6"/>
    <x v="1"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97"/>
    <n v="90"/>
    <s v="Washington"/>
    <x v="8"/>
    <x v="6"/>
    <x v="6"/>
    <x v="1"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A90X599"/>
    <n v="90"/>
    <s v="Washington"/>
    <x v="8"/>
    <x v="6"/>
    <x v="6"/>
    <x v="1"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x v="4"/>
    <n v="12"/>
    <x v="3"/>
    <s v="34"/>
    <s v="123"/>
    <s v="Rehab / Renovation"/>
    <s v="04"/>
    <s v="Park and Ride Lot"/>
    <m/>
    <m/>
    <n v="1"/>
    <x v="0"/>
    <s v="2"/>
    <m/>
    <s v="3"/>
    <m/>
    <s v="4"/>
    <s v="0"/>
    <s v="4"/>
  </r>
  <r>
    <s v="WA90X599"/>
    <n v="90"/>
    <s v="Washington"/>
    <x v="8"/>
    <x v="6"/>
    <x v="6"/>
    <x v="1"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x v="4"/>
    <n v="12"/>
    <x v="3"/>
    <s v="34"/>
    <s v="123"/>
    <s v="Rehab / Renovation"/>
    <s v="07"/>
    <s v="Surveillance/Security "/>
    <m/>
    <m/>
    <n v="1"/>
    <x v="0"/>
    <s v="2"/>
    <m/>
    <s v="3"/>
    <m/>
    <s v="4"/>
    <s v="0"/>
    <s v="7"/>
  </r>
  <r>
    <s v="WA90X599"/>
    <n v="90"/>
    <s v="Washington"/>
    <x v="8"/>
    <x v="6"/>
    <x v="6"/>
    <x v="1"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x v="4"/>
    <n v="12"/>
    <x v="3"/>
    <s v="34"/>
    <s v="123"/>
    <s v="Rehab / Renovation"/>
    <s v="20"/>
    <s v="Miscellaneous"/>
    <m/>
    <m/>
    <n v="1"/>
    <x v="0"/>
    <s v="2"/>
    <m/>
    <s v="3"/>
    <m/>
    <s v="4"/>
    <s v="2"/>
    <s v="0"/>
  </r>
  <r>
    <s v="WA90X600"/>
    <n v="90"/>
    <s v="Washington"/>
    <x v="8"/>
    <x v="6"/>
    <x v="6"/>
    <x v="1"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601"/>
    <n v="90"/>
    <s v="Washington"/>
    <x v="8"/>
    <x v="6"/>
    <x v="6"/>
    <x v="1"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0X602"/>
    <n v="90"/>
    <s v="Washington"/>
    <x v="8"/>
    <x v="6"/>
    <x v="6"/>
    <x v="1"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x v="4"/>
    <n v="12"/>
    <x v="3"/>
    <s v="31"/>
    <s v="123"/>
    <s v="Engineering and Design"/>
    <s v="05"/>
    <s v="Ferry Terminal"/>
    <m/>
    <m/>
    <n v="1"/>
    <x v="0"/>
    <s v="2"/>
    <m/>
    <s v="3"/>
    <m/>
    <s v="1"/>
    <s v="0"/>
    <s v="5"/>
  </r>
  <r>
    <s v="WA90X602"/>
    <n v="90"/>
    <s v="Washington"/>
    <x v="8"/>
    <x v="6"/>
    <x v="6"/>
    <x v="1"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x v="4"/>
    <n v="12"/>
    <x v="3"/>
    <s v="72"/>
    <s v="127"/>
    <s v="Force Account"/>
    <s v="01"/>
    <s v="Force Account"/>
    <m/>
    <m/>
    <n v="1"/>
    <x v="0"/>
    <s v="2"/>
    <m/>
    <s v="7"/>
    <m/>
    <s v="2"/>
    <s v="0"/>
    <s v="1"/>
  </r>
  <r>
    <s v="WA90X604"/>
    <n v="90"/>
    <s v="Washington"/>
    <x v="8"/>
    <x v="6"/>
    <x v="6"/>
    <x v="1"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x v="4"/>
    <n v="12"/>
    <x v="3"/>
    <s v="33"/>
    <s v="123"/>
    <s v="Construction"/>
    <s v="05"/>
    <s v="Ferry Terminal"/>
    <m/>
    <m/>
    <n v="1"/>
    <x v="0"/>
    <s v="2"/>
    <m/>
    <s v="3"/>
    <m/>
    <s v="3"/>
    <s v="0"/>
    <s v="5"/>
  </r>
  <r>
    <s v="WA90X604"/>
    <n v="90"/>
    <s v="Washington"/>
    <x v="8"/>
    <x v="6"/>
    <x v="6"/>
    <x v="1"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x v="4"/>
    <n v="12"/>
    <x v="3"/>
    <s v="72"/>
    <s v="127"/>
    <s v="Force Account"/>
    <s v="03"/>
    <s v="Force Account"/>
    <m/>
    <m/>
    <n v="1"/>
    <x v="0"/>
    <s v="2"/>
    <m/>
    <s v="7"/>
    <m/>
    <s v="2"/>
    <s v="0"/>
    <s v="3"/>
  </r>
  <r>
    <s v="WA90X604"/>
    <n v="90"/>
    <s v="Washington"/>
    <x v="8"/>
    <x v="6"/>
    <x v="6"/>
    <x v="1"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x v="4"/>
    <n v="12"/>
    <x v="3"/>
    <s v="75"/>
    <s v="127"/>
    <s v="Real Estate (R/W)"/>
    <s v="91"/>
    <s v="Real Estate (R/W)"/>
    <m/>
    <m/>
    <n v="1"/>
    <x v="0"/>
    <s v="2"/>
    <m/>
    <s v="7"/>
    <m/>
    <s v="5"/>
    <s v="9"/>
    <s v="1"/>
  </r>
  <r>
    <s v="WA90X604"/>
    <n v="90"/>
    <s v="Washington"/>
    <x v="8"/>
    <x v="6"/>
    <x v="6"/>
    <x v="1"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x v="4"/>
    <n v="12"/>
    <x v="3"/>
    <s v="75"/>
    <s v="127"/>
    <s v="Real Estate (R/W)"/>
    <s v="92"/>
    <s v="Relocation (Actual)"/>
    <m/>
    <m/>
    <n v="1"/>
    <x v="0"/>
    <s v="2"/>
    <m/>
    <s v="7"/>
    <m/>
    <s v="5"/>
    <s v="9"/>
    <s v="2"/>
  </r>
  <r>
    <s v="WA90X604"/>
    <n v="90"/>
    <s v="Washington"/>
    <x v="8"/>
    <x v="6"/>
    <x v="6"/>
    <x v="1"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x v="4"/>
    <n v="12"/>
    <x v="3"/>
    <s v="75"/>
    <s v="127"/>
    <s v="Real Estate (R/W)"/>
    <s v="94"/>
    <s v="Appraisal"/>
    <m/>
    <m/>
    <n v="1"/>
    <x v="0"/>
    <s v="2"/>
    <m/>
    <s v="7"/>
    <m/>
    <s v="5"/>
    <s v="9"/>
    <s v="4"/>
  </r>
  <r>
    <s v="WA95X057"/>
    <n v="95"/>
    <s v="Washington"/>
    <x v="9"/>
    <x v="6"/>
    <x v="6"/>
    <x v="1"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x v="0"/>
    <n v="11"/>
    <x v="0"/>
    <s v="31"/>
    <s v="113"/>
    <s v="Engineering and Design"/>
    <s v="05"/>
    <s v="Ferry Terminal"/>
    <m/>
    <m/>
    <n v="1"/>
    <x v="0"/>
    <s v="1"/>
    <m/>
    <s v="3"/>
    <m/>
    <s v="1"/>
    <s v="0"/>
    <s v="5"/>
  </r>
  <r>
    <s v="WA95X057"/>
    <n v="95"/>
    <s v="Washington"/>
    <x v="9"/>
    <x v="6"/>
    <x v="6"/>
    <x v="1"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x v="0"/>
    <n v="11"/>
    <x v="0"/>
    <s v="31"/>
    <s v="113"/>
    <s v="Engineering and Design"/>
    <s v="05"/>
    <s v="Ferry Terminal"/>
    <m/>
    <m/>
    <n v="1"/>
    <x v="0"/>
    <s v="1"/>
    <m/>
    <s v="3"/>
    <m/>
    <s v="1"/>
    <s v="0"/>
    <s v="5"/>
  </r>
  <r>
    <s v="WA95X061"/>
    <n v="95"/>
    <s v="Washington"/>
    <x v="9"/>
    <x v="6"/>
    <x v="6"/>
    <x v="1"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x v="4"/>
    <n v="12"/>
    <x v="3"/>
    <s v="22"/>
    <s v="122"/>
    <s v="Acquisition"/>
    <s v="03"/>
    <s v="Line Equipment/Struct Misc"/>
    <m/>
    <m/>
    <n v="1"/>
    <x v="0"/>
    <s v="2"/>
    <m/>
    <s v="2"/>
    <m/>
    <s v="2"/>
    <s v="0"/>
    <s v="3"/>
  </r>
  <r>
    <s v="WA95X061"/>
    <n v="95"/>
    <s v="Washington"/>
    <x v="9"/>
    <x v="6"/>
    <x v="6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WA95X061"/>
    <n v="95"/>
    <s v="Washington"/>
    <x v="9"/>
    <x v="6"/>
    <x v="6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x v="4"/>
    <n v="12"/>
    <x v="3"/>
    <s v="21"/>
    <s v="122"/>
    <s v="Engineering and Design"/>
    <s v="03"/>
    <s v="Line Equipment/Struct Misc"/>
    <m/>
    <m/>
    <n v="1"/>
    <x v="0"/>
    <s v="2"/>
    <m/>
    <s v="2"/>
    <m/>
    <s v="1"/>
    <s v="0"/>
    <s v="3"/>
  </r>
  <r>
    <s v="WA95X066"/>
    <n v="95"/>
    <s v="Washington"/>
    <x v="9"/>
    <x v="6"/>
    <x v="6"/>
    <x v="1"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5X066"/>
    <n v="95"/>
    <s v="Washington"/>
    <x v="9"/>
    <x v="6"/>
    <x v="6"/>
    <x v="1"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A95X072"/>
    <n v="95"/>
    <s v="Washington"/>
    <x v="9"/>
    <x v="6"/>
    <x v="6"/>
    <x v="1"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x v="0"/>
    <n v="11"/>
    <x v="0"/>
    <s v="92"/>
    <s v="119"/>
    <s v="Acquisition"/>
    <s v="02"/>
    <s v="Bus Shelters"/>
    <m/>
    <m/>
    <n v="1"/>
    <x v="0"/>
    <s v="1"/>
    <m/>
    <s v="9"/>
    <m/>
    <s v="2"/>
    <s v="0"/>
    <s v="2"/>
  </r>
  <r>
    <s v="WA95X072"/>
    <n v="95"/>
    <s v="Washington"/>
    <x v="9"/>
    <x v="6"/>
    <x v="6"/>
    <x v="1"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x v="0"/>
    <n v="11"/>
    <x v="0"/>
    <s v="31"/>
    <s v="113"/>
    <s v="Engineering and Design"/>
    <s v="01"/>
    <s v="Terminal, Bus"/>
    <m/>
    <m/>
    <n v="1"/>
    <x v="0"/>
    <s v="1"/>
    <m/>
    <s v="3"/>
    <m/>
    <s v="1"/>
    <s v="0"/>
    <s v="1"/>
  </r>
  <r>
    <s v="WA95X072"/>
    <n v="95"/>
    <s v="Washington"/>
    <x v="9"/>
    <x v="6"/>
    <x v="6"/>
    <x v="1"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x v="0"/>
    <n v="11"/>
    <x v="0"/>
    <s v="33"/>
    <s v="113"/>
    <s v="Construction"/>
    <s v="01"/>
    <s v="Terminal, Bus"/>
    <m/>
    <m/>
    <n v="1"/>
    <x v="0"/>
    <s v="1"/>
    <m/>
    <s v="3"/>
    <m/>
    <s v="3"/>
    <s v="0"/>
    <s v="1"/>
  </r>
  <r>
    <s v="WA95X072"/>
    <n v="95"/>
    <s v="Washington"/>
    <x v="9"/>
    <x v="6"/>
    <x v="6"/>
    <x v="1"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x v="0"/>
    <n v="11"/>
    <x v="0"/>
    <s v="91"/>
    <s v="119"/>
    <s v="Engineering and Design"/>
    <s v="02"/>
    <s v="Bus Shelters"/>
    <m/>
    <m/>
    <n v="1"/>
    <x v="0"/>
    <s v="1"/>
    <m/>
    <s v="9"/>
    <m/>
    <s v="1"/>
    <s v="0"/>
    <s v="2"/>
  </r>
  <r>
    <s v="WA95X072"/>
    <n v="95"/>
    <s v="Washington"/>
    <x v="9"/>
    <x v="6"/>
    <x v="6"/>
    <x v="1"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x v="0"/>
    <n v="11"/>
    <x v="0"/>
    <s v="93"/>
    <s v="119"/>
    <s v="Construction"/>
    <s v="02"/>
    <s v="Bus Shelters"/>
    <m/>
    <m/>
    <n v="1"/>
    <x v="0"/>
    <s v="1"/>
    <m/>
    <s v="9"/>
    <m/>
    <s v="3"/>
    <s v="0"/>
    <s v="2"/>
  </r>
  <r>
    <s v="WA95X072"/>
    <n v="95"/>
    <s v="Washington"/>
    <x v="9"/>
    <x v="6"/>
    <x v="6"/>
    <x v="1"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WA95X076"/>
    <n v="95"/>
    <s v="Washington"/>
    <x v="9"/>
    <x v="6"/>
    <x v="6"/>
    <x v="1"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WA95X080"/>
    <n v="95"/>
    <s v="Washington"/>
    <x v="9"/>
    <x v="6"/>
    <x v="6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95X080"/>
    <n v="95"/>
    <s v="Washington"/>
    <x v="9"/>
    <x v="6"/>
    <x v="6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A95X082"/>
    <n v="95"/>
    <s v="Washington"/>
    <x v="9"/>
    <x v="6"/>
    <x v="6"/>
    <x v="1"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x v="0"/>
    <n v="11"/>
    <x v="0"/>
    <s v="31"/>
    <s v="113"/>
    <s v="Engineering and Design"/>
    <s v="02"/>
    <s v="Station"/>
    <m/>
    <m/>
    <n v="1"/>
    <x v="0"/>
    <s v="1"/>
    <m/>
    <s v="3"/>
    <m/>
    <s v="1"/>
    <s v="0"/>
    <s v="2"/>
  </r>
  <r>
    <s v="WA95X086"/>
    <n v="95"/>
    <s v="Washington"/>
    <x v="9"/>
    <x v="6"/>
    <x v="6"/>
    <x v="1"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x v="4"/>
    <n v="12"/>
    <x v="3"/>
    <s v="14"/>
    <s v="121"/>
    <s v="Rehabilitation / Rebuild"/>
    <s v="24"/>
    <s v="Commuter Locomotive Diesel"/>
    <s v="Commuter Locomotive Diesel"/>
    <m/>
    <n v="1"/>
    <x v="0"/>
    <s v="2"/>
    <m/>
    <s v="1"/>
    <m/>
    <s v="4"/>
    <s v="2"/>
    <s v="4"/>
  </r>
  <r>
    <s v="WA95X087"/>
    <n v="95"/>
    <s v="Washington"/>
    <x v="9"/>
    <x v="6"/>
    <x v="6"/>
    <x v="1"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WA95X089"/>
    <n v="95"/>
    <s v="Washington"/>
    <x v="9"/>
    <x v="6"/>
    <x v="6"/>
    <x v="1"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WA95X089"/>
    <n v="95"/>
    <s v="Washington"/>
    <x v="9"/>
    <x v="6"/>
    <x v="6"/>
    <x v="1"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x v="5"/>
    <n v="11"/>
    <x v="0"/>
    <s v="43"/>
    <s v="114"/>
    <s v="Construction"/>
    <s v="09"/>
    <s v="Surveillance/Security "/>
    <m/>
    <m/>
    <n v="1"/>
    <x v="0"/>
    <s v="1"/>
    <m/>
    <s v="4"/>
    <m/>
    <s v="3"/>
    <s v="0"/>
    <s v="9"/>
  </r>
  <r>
    <s v="WA95X090"/>
    <n v="95"/>
    <s v="Washington"/>
    <x v="9"/>
    <x v="6"/>
    <x v="6"/>
    <x v="1"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x v="5"/>
    <n v="11"/>
    <x v="0"/>
    <s v="43"/>
    <s v="114"/>
    <s v="Construction"/>
    <s v="20"/>
    <s v="Miscellaneous"/>
    <m/>
    <m/>
    <n v="1"/>
    <x v="0"/>
    <s v="1"/>
    <m/>
    <s v="4"/>
    <m/>
    <s v="3"/>
    <s v="2"/>
    <s v="0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x v="0"/>
    <n v="11"/>
    <x v="0"/>
    <s v="7D"/>
    <s v="117"/>
    <s v="Project Admin."/>
    <s v="01"/>
    <s v="Training"/>
    <m/>
    <m/>
    <n v="1"/>
    <x v="0"/>
    <s v="1"/>
    <m/>
    <s v="7"/>
    <m/>
    <s v="D"/>
    <s v="0"/>
    <s v="1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5"/>
    <n v="16"/>
    <s v="Wisconsin"/>
    <x v="1"/>
    <x v="1"/>
    <x v="1"/>
    <x v="1"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x v="0"/>
    <n v="11"/>
    <x v="0"/>
    <s v="94"/>
    <s v="119"/>
    <s v="Rehab / Renovation"/>
    <s v="09"/>
    <s v="Enhanced ADA Access"/>
    <m/>
    <m/>
    <n v="1"/>
    <x v="0"/>
    <s v="1"/>
    <m/>
    <s v="9"/>
    <m/>
    <s v="4"/>
    <s v="0"/>
    <s v="9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x v="0"/>
    <n v="11"/>
    <x v="0"/>
    <s v="73"/>
    <s v="117"/>
    <s v="Contingencies"/>
    <s v="00"/>
    <s v="Contingencies"/>
    <m/>
    <m/>
    <n v="1"/>
    <x v="0"/>
    <s v="1"/>
    <m/>
    <s v="7"/>
    <m/>
    <s v="3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6"/>
    <n v="16"/>
    <s v="Wisconsin"/>
    <x v="1"/>
    <x v="1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I16X007"/>
    <n v="16"/>
    <s v="Wisconsin"/>
    <x v="1"/>
    <x v="1"/>
    <x v="1"/>
    <x v="1"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6X007"/>
    <n v="16"/>
    <s v="Wisconsin"/>
    <x v="1"/>
    <x v="1"/>
    <x v="1"/>
    <x v="1"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7"/>
    <n v="16"/>
    <s v="Wisconsin"/>
    <x v="1"/>
    <x v="1"/>
    <x v="1"/>
    <x v="1"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6X008"/>
    <n v="16"/>
    <s v="Wisconsin"/>
    <x v="1"/>
    <x v="1"/>
    <x v="1"/>
    <x v="1"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x v="0"/>
    <n v="11"/>
    <x v="0"/>
    <s v="32"/>
    <s v="113"/>
    <s v="Acquisition"/>
    <s v="10"/>
    <s v="Passenger Shelters"/>
    <m/>
    <m/>
    <n v="1"/>
    <x v="0"/>
    <s v="1"/>
    <m/>
    <s v="3"/>
    <m/>
    <s v="2"/>
    <s v="1"/>
    <s v="0"/>
  </r>
  <r>
    <s v="WI16X008"/>
    <n v="16"/>
    <s v="Wisconsin"/>
    <x v="1"/>
    <x v="1"/>
    <x v="1"/>
    <x v="1"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x v="2"/>
    <n v="11"/>
    <x v="0"/>
    <s v="13"/>
    <s v="111"/>
    <s v="Purchase - Expansion"/>
    <s v="04"/>
    <s v="&lt;30 ft Bus"/>
    <m/>
    <s v="&lt;30 ft Bus"/>
    <n v="1"/>
    <x v="0"/>
    <s v="1"/>
    <m/>
    <s v="1"/>
    <m/>
    <s v="3"/>
    <s v="0"/>
    <s v="4"/>
  </r>
  <r>
    <s v="WI16X008"/>
    <n v="16"/>
    <s v="Wisconsin"/>
    <x v="1"/>
    <x v="1"/>
    <x v="1"/>
    <x v="1"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I16X009"/>
    <n v="16"/>
    <s v="Wisconsin"/>
    <x v="1"/>
    <x v="1"/>
    <x v="1"/>
    <x v="1"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x v="5"/>
    <n v="11"/>
    <x v="0"/>
    <s v="42"/>
    <s v="114"/>
    <s v="Acquisition"/>
    <s v="10"/>
    <s v="Fare Collection (Mobile)"/>
    <m/>
    <m/>
    <n v="1"/>
    <x v="0"/>
    <s v="1"/>
    <m/>
    <s v="4"/>
    <m/>
    <s v="2"/>
    <s v="1"/>
    <s v="0"/>
  </r>
  <r>
    <s v="WI16X009"/>
    <n v="16"/>
    <s v="Wisconsin"/>
    <x v="1"/>
    <x v="1"/>
    <x v="1"/>
    <x v="1"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WI16X009"/>
    <n v="16"/>
    <s v="Wisconsin"/>
    <x v="1"/>
    <x v="1"/>
    <x v="1"/>
    <x v="1"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WI16X009"/>
    <n v="16"/>
    <s v="Wisconsin"/>
    <x v="1"/>
    <x v="1"/>
    <x v="1"/>
    <x v="1"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I16X009"/>
    <n v="16"/>
    <s v="Wisconsin"/>
    <x v="1"/>
    <x v="1"/>
    <x v="1"/>
    <x v="1"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I16X009"/>
    <n v="16"/>
    <s v="Wisconsin"/>
    <x v="1"/>
    <x v="1"/>
    <x v="1"/>
    <x v="1"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8X051"/>
    <n v="18"/>
    <s v="Wisconsin"/>
    <x v="2"/>
    <x v="2"/>
    <x v="2"/>
    <x v="1"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x v="6"/>
    <n v="44"/>
    <x v="4"/>
    <s v="24"/>
    <s v="442"/>
    <s v="Short Range Transportation Planning"/>
    <s v="00"/>
    <s v="Short Range Transportation Planning"/>
    <m/>
    <m/>
    <n v="4"/>
    <x v="2"/>
    <s v="4"/>
    <m/>
    <s v="2"/>
    <m/>
    <s v="4"/>
    <s v="0"/>
    <s v="0"/>
  </r>
  <r>
    <s v="WI18X054"/>
    <n v="18"/>
    <s v="Wisconsin"/>
    <x v="2"/>
    <x v="2"/>
    <x v="2"/>
    <x v="1"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WI18X055"/>
    <n v="18"/>
    <s v="Wisconsin"/>
    <x v="2"/>
    <x v="2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x v="3"/>
    <n v="43"/>
    <x v="2"/>
    <s v="50"/>
    <s v="435"/>
    <s v="Rural Transit Assistance Program"/>
    <s v="05"/>
    <s v="Program Reserve"/>
    <m/>
    <m/>
    <n v="4"/>
    <x v="2"/>
    <s v="3"/>
    <m/>
    <s v="5"/>
    <m/>
    <s v="0"/>
    <s v="0"/>
    <s v="5"/>
  </r>
  <r>
    <s v="WI18X056"/>
    <n v="18"/>
    <s v="Wisconsin"/>
    <x v="2"/>
    <x v="2"/>
    <x v="2"/>
    <x v="1"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I18X056"/>
    <n v="18"/>
    <s v="Wisconsin"/>
    <x v="2"/>
    <x v="2"/>
    <x v="2"/>
    <x v="1"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8X057"/>
    <n v="18"/>
    <s v="Wisconsin"/>
    <x v="2"/>
    <x v="2"/>
    <x v="2"/>
    <x v="1"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I18X057"/>
    <n v="18"/>
    <s v="Wisconsin"/>
    <x v="2"/>
    <x v="2"/>
    <x v="2"/>
    <x v="1"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18X058"/>
    <n v="18"/>
    <s v="Wisconsin"/>
    <x v="2"/>
    <x v="2"/>
    <x v="2"/>
    <x v="1"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340013"/>
    <n v="34"/>
    <s v="Wisconsin"/>
    <x v="4"/>
    <x v="4"/>
    <x v="4"/>
    <x v="0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WI380035"/>
    <n v="38"/>
    <s v="Wisconsin"/>
    <x v="11"/>
    <x v="7"/>
    <x v="8"/>
    <x v="1"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WI380036"/>
    <n v="38"/>
    <s v="Wisconsin"/>
    <x v="11"/>
    <x v="7"/>
    <x v="8"/>
    <x v="1"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x v="5"/>
    <n v="11"/>
    <x v="0"/>
    <s v="42"/>
    <s v="114"/>
    <s v="Acquisition"/>
    <s v="43"/>
    <s v="ADA Vehicle Equipment"/>
    <m/>
    <m/>
    <n v="1"/>
    <x v="0"/>
    <s v="1"/>
    <m/>
    <s v="4"/>
    <m/>
    <s v="2"/>
    <s v="4"/>
    <s v="3"/>
  </r>
  <r>
    <s v="WI74X001"/>
    <n v="74"/>
    <s v="Wisconsin"/>
    <x v="17"/>
    <x v="12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x v="10"/>
    <n v="74"/>
    <x v="8"/>
    <s v="10"/>
    <s v="741"/>
    <s v="State Safety Oversight Program "/>
    <s v="01"/>
    <s v="Safety &amp; Security"/>
    <m/>
    <m/>
    <n v="7"/>
    <x v="4"/>
    <s v="4"/>
    <m/>
    <s v="1"/>
    <m/>
    <s v="0"/>
    <s v="0"/>
    <s v="1"/>
  </r>
  <r>
    <s v="WI74X001"/>
    <n v="74"/>
    <s v="Wisconsin"/>
    <x v="17"/>
    <x v="12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x v="10"/>
    <n v="74"/>
    <x v="8"/>
    <s v="10"/>
    <s v="741"/>
    <s v="State Safety Oversight Program "/>
    <s v="02"/>
    <s v="Safety &amp; Security"/>
    <m/>
    <m/>
    <n v="7"/>
    <x v="4"/>
    <s v="4"/>
    <m/>
    <s v="1"/>
    <m/>
    <s v="0"/>
    <s v="0"/>
    <s v="2"/>
  </r>
  <r>
    <s v="WI74X001"/>
    <n v="74"/>
    <s v="Wisconsin"/>
    <x v="17"/>
    <x v="12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x v="10"/>
    <n v="74"/>
    <x v="8"/>
    <s v="10"/>
    <s v="741"/>
    <s v="State Safety Oversight Program "/>
    <s v="03"/>
    <s v="Safety &amp; Security"/>
    <m/>
    <m/>
    <n v="7"/>
    <x v="4"/>
    <s v="4"/>
    <m/>
    <s v="1"/>
    <m/>
    <s v="0"/>
    <s v="0"/>
    <s v="3"/>
  </r>
  <r>
    <s v="WI791001"/>
    <n v="79"/>
    <s v="Wisconsin"/>
    <x v="12"/>
    <x v="8"/>
    <x v="9"/>
    <x v="1"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x v="6"/>
    <n v="44"/>
    <x v="4"/>
    <s v="23"/>
    <s v="442"/>
    <s v="Long Range Transportation Planning"/>
    <s v="02"/>
    <s v="Project level"/>
    <m/>
    <m/>
    <n v="4"/>
    <x v="2"/>
    <s v="4"/>
    <m/>
    <s v="2"/>
    <m/>
    <s v="3"/>
    <s v="0"/>
    <s v="2"/>
  </r>
  <r>
    <s v="WI800007"/>
    <n v="80"/>
    <s v="Wisconsin"/>
    <x v="25"/>
    <x v="13"/>
    <x v="14"/>
    <x v="1"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x v="6"/>
    <n v="44"/>
    <x v="4"/>
    <s v="21"/>
    <s v="442"/>
    <s v="Program Support Administration"/>
    <s v="00"/>
    <s v="Program Support Administration"/>
    <m/>
    <m/>
    <n v="4"/>
    <x v="2"/>
    <s v="4"/>
    <m/>
    <s v="2"/>
    <m/>
    <s v="1"/>
    <s v="0"/>
    <s v="0"/>
  </r>
  <r>
    <s v="WI90X768"/>
    <n v="90"/>
    <s v="Wisconsin"/>
    <x v="8"/>
    <x v="6"/>
    <x v="6"/>
    <x v="1"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I90X768"/>
    <n v="90"/>
    <s v="Wisconsin"/>
    <x v="8"/>
    <x v="6"/>
    <x v="6"/>
    <x v="1"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x v="0"/>
    <n v="11"/>
    <x v="0"/>
    <s v="32"/>
    <s v="113"/>
    <s v="Acquisition"/>
    <s v="20"/>
    <s v="Miscellaneous"/>
    <m/>
    <m/>
    <n v="1"/>
    <x v="0"/>
    <s v="1"/>
    <m/>
    <s v="3"/>
    <m/>
    <s v="2"/>
    <s v="2"/>
    <s v="0"/>
  </r>
  <r>
    <s v="WI90X768"/>
    <n v="90"/>
    <s v="Wisconsin"/>
    <x v="8"/>
    <x v="6"/>
    <x v="6"/>
    <x v="1"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90X768"/>
    <n v="90"/>
    <s v="Wisconsin"/>
    <x v="8"/>
    <x v="6"/>
    <x v="6"/>
    <x v="1"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x v="0"/>
    <n v="11"/>
    <x v="0"/>
    <s v="33"/>
    <s v="113"/>
    <s v="Construction"/>
    <s v="04"/>
    <s v="Park and Ride Lot"/>
    <m/>
    <m/>
    <n v="1"/>
    <x v="0"/>
    <s v="1"/>
    <m/>
    <s v="3"/>
    <m/>
    <s v="3"/>
    <s v="0"/>
    <s v="4"/>
  </r>
  <r>
    <s v="WI90X768"/>
    <n v="90"/>
    <s v="Wisconsin"/>
    <x v="8"/>
    <x v="6"/>
    <x v="6"/>
    <x v="1"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90X768"/>
    <n v="90"/>
    <s v="Wisconsin"/>
    <x v="8"/>
    <x v="6"/>
    <x v="6"/>
    <x v="1"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I90X780"/>
    <n v="90"/>
    <s v="Wisconsin"/>
    <x v="8"/>
    <x v="6"/>
    <x v="6"/>
    <x v="1"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90X780"/>
    <n v="90"/>
    <s v="Wisconsin"/>
    <x v="8"/>
    <x v="6"/>
    <x v="6"/>
    <x v="1"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1"/>
    <n v="90"/>
    <s v="Wisconsin"/>
    <x v="8"/>
    <x v="6"/>
    <x v="6"/>
    <x v="1"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2"/>
    <n v="90"/>
    <s v="Wisconsin"/>
    <x v="8"/>
    <x v="6"/>
    <x v="6"/>
    <x v="1"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90X783"/>
    <n v="90"/>
    <s v="Wisconsin"/>
    <x v="8"/>
    <x v="6"/>
    <x v="6"/>
    <x v="1"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4"/>
    <n v="90"/>
    <s v="Wisconsin"/>
    <x v="8"/>
    <x v="6"/>
    <x v="6"/>
    <x v="1"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5"/>
    <n v="90"/>
    <s v="Wisconsin"/>
    <x v="8"/>
    <x v="6"/>
    <x v="6"/>
    <x v="1"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90X785"/>
    <n v="90"/>
    <s v="Wisconsin"/>
    <x v="8"/>
    <x v="6"/>
    <x v="6"/>
    <x v="1"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6"/>
    <n v="90"/>
    <s v="Wisconsin"/>
    <x v="8"/>
    <x v="6"/>
    <x v="6"/>
    <x v="1"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7"/>
    <n v="90"/>
    <s v="Wisconsin"/>
    <x v="8"/>
    <x v="6"/>
    <x v="6"/>
    <x v="1"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90X787"/>
    <n v="90"/>
    <s v="Wisconsin"/>
    <x v="8"/>
    <x v="6"/>
    <x v="6"/>
    <x v="1"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8"/>
    <n v="90"/>
    <s v="Wisconsin"/>
    <x v="8"/>
    <x v="6"/>
    <x v="6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8"/>
    <n v="90"/>
    <s v="Wisconsin"/>
    <x v="8"/>
    <x v="6"/>
    <x v="6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89"/>
    <n v="90"/>
    <s v="Wisconsin"/>
    <x v="8"/>
    <x v="6"/>
    <x v="6"/>
    <x v="1"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0"/>
    <n v="90"/>
    <s v="Wisconsin"/>
    <x v="8"/>
    <x v="6"/>
    <x v="6"/>
    <x v="1"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1"/>
    <n v="90"/>
    <s v="Wisconsin"/>
    <x v="8"/>
    <x v="6"/>
    <x v="6"/>
    <x v="1"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1"/>
    <n v="90"/>
    <s v="Wisconsin"/>
    <x v="8"/>
    <x v="6"/>
    <x v="6"/>
    <x v="1"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2"/>
    <n v="90"/>
    <s v="Wisconsin"/>
    <x v="8"/>
    <x v="6"/>
    <x v="6"/>
    <x v="1"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3"/>
    <n v="90"/>
    <s v="Wisconsin"/>
    <x v="8"/>
    <x v="6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WI90X793"/>
    <n v="90"/>
    <s v="Wisconsin"/>
    <x v="8"/>
    <x v="6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WI90X793"/>
    <n v="90"/>
    <s v="Wisconsin"/>
    <x v="8"/>
    <x v="6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x v="0"/>
    <n v="11"/>
    <x v="0"/>
    <s v="71"/>
    <s v="117"/>
    <s v="3rd party Contract"/>
    <s v="11"/>
    <s v="3rd party Contract"/>
    <m/>
    <m/>
    <n v="1"/>
    <x v="0"/>
    <s v="1"/>
    <m/>
    <s v="7"/>
    <m/>
    <s v="1"/>
    <s v="1"/>
    <s v="1"/>
  </r>
  <r>
    <s v="WI90X794"/>
    <n v="90"/>
    <s v="Wisconsin"/>
    <x v="8"/>
    <x v="6"/>
    <x v="6"/>
    <x v="1"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5"/>
    <n v="90"/>
    <s v="Wisconsin"/>
    <x v="8"/>
    <x v="6"/>
    <x v="6"/>
    <x v="1"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0X796"/>
    <n v="90"/>
    <s v="Wisconsin"/>
    <x v="8"/>
    <x v="6"/>
    <x v="6"/>
    <x v="1"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x v="2"/>
    <n v="11"/>
    <x v="0"/>
    <s v="12"/>
    <s v="111"/>
    <s v="Purchase - Replacement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WI90X796"/>
    <n v="90"/>
    <s v="Wisconsin"/>
    <x v="8"/>
    <x v="6"/>
    <x v="6"/>
    <x v="1"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x v="0"/>
    <n v="11"/>
    <x v="0"/>
    <s v="71"/>
    <s v="117"/>
    <s v="3rd party Contract"/>
    <s v="12"/>
    <s v="3rd party Contract"/>
    <m/>
    <m/>
    <n v="1"/>
    <x v="0"/>
    <s v="1"/>
    <m/>
    <s v="7"/>
    <m/>
    <s v="1"/>
    <s v="1"/>
    <s v="2"/>
  </r>
  <r>
    <s v="WI90X796"/>
    <n v="90"/>
    <s v="Wisconsin"/>
    <x v="8"/>
    <x v="6"/>
    <x v="6"/>
    <x v="1"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I90X796"/>
    <n v="90"/>
    <s v="Wisconsin"/>
    <x v="8"/>
    <x v="6"/>
    <x v="6"/>
    <x v="1"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x v="1"/>
    <n v="30"/>
    <x v="1"/>
    <s v="09"/>
    <s v="300"/>
    <s v="Operating Assistance"/>
    <s v="03"/>
    <s v="Operating Assistance"/>
    <m/>
    <m/>
    <n v="3"/>
    <x v="1"/>
    <s v="0"/>
    <m/>
    <s v="0"/>
    <m/>
    <s v="9"/>
    <s v="0"/>
    <s v="3"/>
  </r>
  <r>
    <s v="WI90X797"/>
    <n v="90"/>
    <s v="Wisconsin"/>
    <x v="8"/>
    <x v="6"/>
    <x v="6"/>
    <x v="1"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I95X045"/>
    <n v="95"/>
    <s v="Wisconsin"/>
    <x v="9"/>
    <x v="6"/>
    <x v="6"/>
    <x v="1"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x v="4"/>
    <n v="12"/>
    <x v="3"/>
    <s v="21"/>
    <s v="122"/>
    <s v="Engineering and Design"/>
    <s v="07"/>
    <s v="Transit Mall"/>
    <m/>
    <m/>
    <n v="1"/>
    <x v="0"/>
    <s v="2"/>
    <m/>
    <s v="2"/>
    <m/>
    <s v="1"/>
    <s v="0"/>
    <s v="7"/>
  </r>
  <r>
    <s v="WI95X045"/>
    <n v="95"/>
    <s v="Wisconsin"/>
    <x v="9"/>
    <x v="6"/>
    <x v="6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WI95X045"/>
    <n v="95"/>
    <s v="Wisconsin"/>
    <x v="9"/>
    <x v="6"/>
    <x v="6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x v="4"/>
    <n v="12"/>
    <x v="3"/>
    <s v="71"/>
    <s v="127"/>
    <s v="3rd party Contract"/>
    <s v="03"/>
    <s v="3rd party Contract"/>
    <m/>
    <m/>
    <n v="1"/>
    <x v="0"/>
    <s v="2"/>
    <m/>
    <s v="7"/>
    <m/>
    <s v="1"/>
    <s v="0"/>
    <s v="3"/>
  </r>
  <r>
    <s v="WI95X046"/>
    <n v="95"/>
    <s v="Wisconsin"/>
    <x v="9"/>
    <x v="6"/>
    <x v="6"/>
    <x v="1"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WI95X047"/>
    <n v="95"/>
    <s v="Wisconsin"/>
    <x v="9"/>
    <x v="6"/>
    <x v="6"/>
    <x v="1"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WI95X048"/>
    <n v="95"/>
    <s v="Wisconsin"/>
    <x v="9"/>
    <x v="6"/>
    <x v="6"/>
    <x v="1"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I95X049"/>
    <n v="95"/>
    <s v="Wisconsin"/>
    <x v="9"/>
    <x v="6"/>
    <x v="6"/>
    <x v="1"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I95X050"/>
    <n v="95"/>
    <s v="Wisconsin"/>
    <x v="9"/>
    <x v="6"/>
    <x v="6"/>
    <x v="1"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WI95X051"/>
    <n v="95"/>
    <s v="Wisconsin"/>
    <x v="9"/>
    <x v="6"/>
    <x v="6"/>
    <x v="1"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x v="1"/>
    <n v="30"/>
    <x v="1"/>
    <s v="80"/>
    <s v="308"/>
    <s v="Operating Assistance - 80% CMAQ"/>
    <s v="01"/>
    <s v="50% Federal Share"/>
    <m/>
    <m/>
    <n v="3"/>
    <x v="1"/>
    <s v="0"/>
    <m/>
    <s v="8"/>
    <m/>
    <s v="0"/>
    <s v="0"/>
    <s v="1"/>
  </r>
  <r>
    <s v="WI95X052"/>
    <n v="95"/>
    <s v="Wisconsin"/>
    <x v="9"/>
    <x v="6"/>
    <x v="6"/>
    <x v="1"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I95X052"/>
    <n v="95"/>
    <s v="Wisconsin"/>
    <x v="9"/>
    <x v="6"/>
    <x v="6"/>
    <x v="1"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V160039"/>
    <n v="16"/>
    <s v="West Virginia"/>
    <x v="1"/>
    <x v="1"/>
    <x v="1"/>
    <x v="1"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WV160039"/>
    <n v="16"/>
    <s v="West Virginia"/>
    <x v="1"/>
    <x v="1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0039"/>
    <n v="16"/>
    <s v="West Virginia"/>
    <x v="1"/>
    <x v="1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0039"/>
    <n v="16"/>
    <s v="West Virginia"/>
    <x v="1"/>
    <x v="1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0039"/>
    <n v="16"/>
    <s v="West Virginia"/>
    <x v="1"/>
    <x v="1"/>
    <x v="1"/>
    <x v="1"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x v="0"/>
    <s v="11"/>
    <x v="0"/>
    <s v="71"/>
    <s v="117"/>
    <s v="3rd party Contract"/>
    <s v="13"/>
    <s v="3rd party Contract"/>
    <m/>
    <m/>
    <s v="1"/>
    <x v="0"/>
    <s v="1"/>
    <m/>
    <s v="7"/>
    <m/>
    <s v="1"/>
    <s v="1"/>
    <s v="3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7"/>
    <n v="16"/>
    <s v="West Virginia"/>
    <x v="1"/>
    <x v="1"/>
    <x v="1"/>
    <x v="1"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38"/>
    <n v="16"/>
    <s v="West Virginia"/>
    <x v="1"/>
    <x v="1"/>
    <x v="1"/>
    <x v="1"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6X039"/>
    <n v="16"/>
    <s v="West Virginia"/>
    <x v="1"/>
    <x v="1"/>
    <x v="1"/>
    <x v="1"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WV16X039"/>
    <n v="16"/>
    <s v="West Virginia"/>
    <x v="1"/>
    <x v="1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9"/>
    <n v="16"/>
    <s v="West Virginia"/>
    <x v="1"/>
    <x v="1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9"/>
    <n v="16"/>
    <s v="West Virginia"/>
    <x v="1"/>
    <x v="1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39"/>
    <n v="16"/>
    <s v="West Virginia"/>
    <x v="1"/>
    <x v="1"/>
    <x v="1"/>
    <x v="1"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x v="0"/>
    <n v="11"/>
    <x v="0"/>
    <s v="62"/>
    <s v="116"/>
    <s v="Acquisition"/>
    <s v="03"/>
    <s v="Radios"/>
    <m/>
    <m/>
    <n v="1"/>
    <x v="0"/>
    <s v="1"/>
    <m/>
    <s v="6"/>
    <m/>
    <s v="2"/>
    <s v="0"/>
    <s v="3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x v="2"/>
    <n v="11"/>
    <x v="0"/>
    <s v="13"/>
    <s v="111"/>
    <s v="Purchase - Expansion"/>
    <s v="15"/>
    <s v="Vans"/>
    <m/>
    <s v="Vans"/>
    <n v="1"/>
    <x v="0"/>
    <s v="1"/>
    <m/>
    <s v="1"/>
    <m/>
    <s v="3"/>
    <s v="1"/>
    <s v="5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x v="0"/>
    <n v="11"/>
    <x v="0"/>
    <s v="71"/>
    <s v="117"/>
    <s v="3rd party Contract"/>
    <s v="13"/>
    <s v="3rd party Contract"/>
    <m/>
    <m/>
    <n v="1"/>
    <x v="0"/>
    <s v="1"/>
    <m/>
    <s v="7"/>
    <m/>
    <s v="1"/>
    <s v="1"/>
    <s v="3"/>
  </r>
  <r>
    <s v="WV16X040"/>
    <n v="16"/>
    <s v="West Virginia"/>
    <x v="1"/>
    <x v="1"/>
    <x v="1"/>
    <x v="1"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x v="2"/>
    <n v="11"/>
    <x v="0"/>
    <s v="12"/>
    <s v="111"/>
    <s v="Purchase - Replacement"/>
    <s v="16"/>
    <s v="Sedan/Station Wagon"/>
    <m/>
    <s v="Sedan/Station Wagon"/>
    <n v="1"/>
    <x v="0"/>
    <s v="1"/>
    <m/>
    <s v="1"/>
    <m/>
    <s v="2"/>
    <s v="1"/>
    <s v="6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WV18X031"/>
    <n v="18"/>
    <s v="West Virginia"/>
    <x v="2"/>
    <x v="2"/>
    <x v="2"/>
    <x v="1"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WV340002"/>
    <n v="34"/>
    <s v="West Virginia"/>
    <x v="4"/>
    <x v="4"/>
    <x v="4"/>
    <x v="0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90X235"/>
    <n v="90"/>
    <s v="West Virginia"/>
    <x v="8"/>
    <x v="6"/>
    <x v="6"/>
    <x v="1"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90X236"/>
    <n v="90"/>
    <s v="West Virginia"/>
    <x v="8"/>
    <x v="6"/>
    <x v="6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V90X236"/>
    <n v="90"/>
    <s v="West Virginia"/>
    <x v="8"/>
    <x v="6"/>
    <x v="6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V90X237"/>
    <n v="90"/>
    <s v="West Virginia"/>
    <x v="8"/>
    <x v="6"/>
    <x v="6"/>
    <x v="1"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WV90X238"/>
    <n v="90"/>
    <s v="West Virginia"/>
    <x v="8"/>
    <x v="6"/>
    <x v="6"/>
    <x v="1"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x v="5"/>
    <n v="11"/>
    <x v="0"/>
    <s v="42"/>
    <s v="114"/>
    <s v="Acquisition"/>
    <s v="11"/>
    <s v="Support Vehicles"/>
    <m/>
    <m/>
    <n v="1"/>
    <x v="0"/>
    <s v="1"/>
    <m/>
    <s v="4"/>
    <m/>
    <s v="2"/>
    <s v="1"/>
    <s v="1"/>
  </r>
  <r>
    <s v="WV90X238"/>
    <n v="90"/>
    <s v="West Virginia"/>
    <x v="8"/>
    <x v="6"/>
    <x v="6"/>
    <x v="1"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V90X238"/>
    <n v="90"/>
    <s v="West Virginia"/>
    <x v="8"/>
    <x v="6"/>
    <x v="6"/>
    <x v="1"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WV90X238"/>
    <n v="90"/>
    <s v="West Virginia"/>
    <x v="8"/>
    <x v="6"/>
    <x v="6"/>
    <x v="1"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V90X239"/>
    <n v="90"/>
    <s v="West Virginia"/>
    <x v="8"/>
    <x v="6"/>
    <x v="6"/>
    <x v="1"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WV90X239"/>
    <n v="90"/>
    <s v="West Virginia"/>
    <x v="8"/>
    <x v="6"/>
    <x v="6"/>
    <x v="1"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x v="0"/>
    <n v="11"/>
    <x v="0"/>
    <s v="7K"/>
    <s v="117"/>
    <s v="Crime Prevention &amp; Security"/>
    <s v="01"/>
    <s v="Energebc"/>
    <m/>
    <m/>
    <n v="1"/>
    <x v="0"/>
    <s v="1"/>
    <m/>
    <s v="7"/>
    <m/>
    <s v="K"/>
    <s v="0"/>
    <s v="1"/>
  </r>
  <r>
    <s v="WV90X239"/>
    <n v="90"/>
    <s v="West Virginia"/>
    <x v="8"/>
    <x v="6"/>
    <x v="6"/>
    <x v="1"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x v="0"/>
    <n v="11"/>
    <x v="0"/>
    <s v="7K"/>
    <s v="117"/>
    <s v="Crime Prevention &amp; Security"/>
    <s v="04"/>
    <s v="Security Training"/>
    <m/>
    <m/>
    <n v="1"/>
    <x v="0"/>
    <s v="1"/>
    <m/>
    <s v="7"/>
    <m/>
    <s v="K"/>
    <s v="0"/>
    <s v="4"/>
  </r>
  <r>
    <s v="WV90X239"/>
    <n v="90"/>
    <s v="West Virginia"/>
    <x v="8"/>
    <x v="6"/>
    <x v="6"/>
    <x v="1"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90X240"/>
    <n v="90"/>
    <s v="West Virginia"/>
    <x v="8"/>
    <x v="6"/>
    <x v="6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90X240"/>
    <n v="90"/>
    <s v="West Virginia"/>
    <x v="8"/>
    <x v="6"/>
    <x v="6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90X241"/>
    <n v="90"/>
    <s v="West Virginia"/>
    <x v="8"/>
    <x v="6"/>
    <x v="6"/>
    <x v="1"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V90X241"/>
    <n v="90"/>
    <s v="West Virginia"/>
    <x v="8"/>
    <x v="6"/>
    <x v="6"/>
    <x v="1"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90X242"/>
    <n v="90"/>
    <s v="West Virginia"/>
    <x v="8"/>
    <x v="6"/>
    <x v="6"/>
    <x v="1"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V90X242"/>
    <n v="90"/>
    <s v="West Virginia"/>
    <x v="8"/>
    <x v="6"/>
    <x v="6"/>
    <x v="1"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V90X243"/>
    <n v="90"/>
    <s v="West Virginia"/>
    <x v="8"/>
    <x v="6"/>
    <x v="6"/>
    <x v="1"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x v="0"/>
    <n v="11"/>
    <x v="0"/>
    <s v="7L"/>
    <s v="117"/>
    <s v="Mobility Management"/>
    <s v="00"/>
    <s v="Mobility Management"/>
    <m/>
    <m/>
    <n v="1"/>
    <x v="0"/>
    <s v="1"/>
    <m/>
    <s v="7"/>
    <m/>
    <s v="L"/>
    <s v="0"/>
    <s v="0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Y16X037"/>
    <n v="16"/>
    <s v="Wyoming"/>
    <x v="1"/>
    <x v="1"/>
    <x v="1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x v="0"/>
    <n v="11"/>
    <x v="0"/>
    <s v="79"/>
    <s v="117"/>
    <s v="Project Admin."/>
    <s v="00"/>
    <s v="Project Admin."/>
    <m/>
    <m/>
    <n v="1"/>
    <x v="0"/>
    <s v="1"/>
    <m/>
    <s v="7"/>
    <m/>
    <s v="9"/>
    <s v="0"/>
    <s v="0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x v="0"/>
    <n v="11"/>
    <x v="0"/>
    <s v="80"/>
    <s v="118"/>
    <s v="State and Program Administration"/>
    <s v="00"/>
    <s v="State and Program Administration"/>
    <m/>
    <m/>
    <n v="1"/>
    <x v="0"/>
    <s v="1"/>
    <m/>
    <s v="8"/>
    <m/>
    <s v="0"/>
    <s v="0"/>
    <s v="0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x v="1"/>
    <n v="30"/>
    <x v="1"/>
    <s v="09"/>
    <s v="300"/>
    <s v="Operating Assistance"/>
    <s v="02"/>
    <s v="Sliding Scale (5311 or 5310 pilot only)"/>
    <m/>
    <m/>
    <n v="3"/>
    <x v="1"/>
    <s v="0"/>
    <m/>
    <s v="0"/>
    <m/>
    <s v="9"/>
    <s v="0"/>
    <s v="2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x v="3"/>
    <n v="43"/>
    <x v="2"/>
    <s v="50"/>
    <s v="435"/>
    <s v="Rural Transit Assistance Program"/>
    <s v="01"/>
    <s v="Training"/>
    <m/>
    <m/>
    <n v="4"/>
    <x v="2"/>
    <s v="3"/>
    <m/>
    <s v="5"/>
    <m/>
    <s v="0"/>
    <s v="0"/>
    <s v="1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x v="3"/>
    <n v="43"/>
    <x v="2"/>
    <s v="50"/>
    <s v="435"/>
    <s v="Rural Transit Assistance Program"/>
    <s v="02"/>
    <s v="Technical Assistance"/>
    <m/>
    <m/>
    <n v="4"/>
    <x v="2"/>
    <s v="3"/>
    <m/>
    <s v="5"/>
    <m/>
    <s v="0"/>
    <s v="0"/>
    <s v="2"/>
  </r>
  <r>
    <s v="WY18X034"/>
    <n v="18"/>
    <s v="Wyoming"/>
    <x v="2"/>
    <x v="2"/>
    <x v="2"/>
    <x v="1"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x v="3"/>
    <n v="43"/>
    <x v="2"/>
    <s v="50"/>
    <s v="435"/>
    <s v="Rural Transit Assistance Program"/>
    <s v="04"/>
    <s v="Related Support Services"/>
    <m/>
    <m/>
    <n v="4"/>
    <x v="2"/>
    <s v="3"/>
    <m/>
    <s v="5"/>
    <m/>
    <s v="0"/>
    <s v="0"/>
    <s v="4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x v="5"/>
    <n v="11"/>
    <x v="0"/>
    <s v="42"/>
    <s v="114"/>
    <s v="Acquisition"/>
    <s v="07"/>
    <s v="ADP Hardware"/>
    <m/>
    <m/>
    <n v="1"/>
    <x v="0"/>
    <s v="1"/>
    <m/>
    <s v="4"/>
    <m/>
    <s v="2"/>
    <s v="0"/>
    <s v="7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x v="0"/>
    <n v="11"/>
    <x v="0"/>
    <s v="92"/>
    <s v="119"/>
    <s v="Acquisition"/>
    <s v="06"/>
    <s v="Bicycle Access, Facilities &amp; Equipment on Buses"/>
    <m/>
    <m/>
    <n v="1"/>
    <x v="0"/>
    <s v="1"/>
    <m/>
    <s v="9"/>
    <m/>
    <s v="2"/>
    <s v="0"/>
    <s v="6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x v="0"/>
    <n v="11"/>
    <x v="0"/>
    <s v="62"/>
    <s v="116"/>
    <s v="Acquisition"/>
    <s v="02"/>
    <s v="Communications Systems"/>
    <m/>
    <m/>
    <n v="1"/>
    <x v="0"/>
    <s v="1"/>
    <m/>
    <s v="6"/>
    <m/>
    <s v="2"/>
    <s v="0"/>
    <s v="2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x v="0"/>
    <n v="11"/>
    <x v="0"/>
    <s v="62"/>
    <s v="116"/>
    <s v="Acquisition"/>
    <s v="20"/>
    <s v="Miscellaneous"/>
    <m/>
    <m/>
    <n v="1"/>
    <x v="0"/>
    <s v="1"/>
    <m/>
    <s v="6"/>
    <m/>
    <s v="2"/>
    <s v="2"/>
    <s v="0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x v="5"/>
    <n v="11"/>
    <x v="0"/>
    <s v="42"/>
    <s v="114"/>
    <s v="Acquisition"/>
    <s v="06"/>
    <s v="Shop Equipment"/>
    <m/>
    <m/>
    <n v="1"/>
    <x v="0"/>
    <s v="1"/>
    <m/>
    <s v="4"/>
    <m/>
    <s v="2"/>
    <s v="0"/>
    <s v="6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x v="0"/>
    <n v="11"/>
    <x v="0"/>
    <s v="92"/>
    <s v="119"/>
    <s v="Acquisition"/>
    <s v="08"/>
    <s v="Signage"/>
    <m/>
    <m/>
    <n v="1"/>
    <x v="0"/>
    <s v="1"/>
    <m/>
    <s v="9"/>
    <m/>
    <s v="2"/>
    <s v="0"/>
    <s v="8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x v="2"/>
    <n v="11"/>
    <x v="0"/>
    <s v="12"/>
    <s v="111"/>
    <s v="Purchase - Replacement"/>
    <s v="01"/>
    <s v="40 ft Bus"/>
    <m/>
    <s v="40 ft Bus"/>
    <n v="1"/>
    <x v="0"/>
    <s v="1"/>
    <m/>
    <s v="1"/>
    <m/>
    <s v="2"/>
    <s v="0"/>
    <s v="1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x v="2"/>
    <n v="11"/>
    <x v="0"/>
    <s v="12"/>
    <s v="111"/>
    <s v="Purchase - Replacement"/>
    <s v="02"/>
    <s v="35 ft Bus"/>
    <m/>
    <s v="35 ft Bus"/>
    <n v="1"/>
    <x v="0"/>
    <s v="1"/>
    <m/>
    <s v="1"/>
    <m/>
    <s v="2"/>
    <s v="0"/>
    <s v="2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x v="2"/>
    <n v="11"/>
    <x v="0"/>
    <s v="12"/>
    <s v="111"/>
    <s v="Purchase - Replacement"/>
    <s v="03"/>
    <s v="30 ft Bus"/>
    <m/>
    <s v="30 ft Bus"/>
    <n v="1"/>
    <x v="0"/>
    <s v="1"/>
    <m/>
    <s v="1"/>
    <m/>
    <s v="2"/>
    <s v="0"/>
    <s v="3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x v="5"/>
    <n v="11"/>
    <x v="0"/>
    <s v="41"/>
    <s v="114"/>
    <s v="Engineering and Design"/>
    <s v="03"/>
    <s v="Admin/Maint Facility"/>
    <m/>
    <m/>
    <n v="1"/>
    <x v="0"/>
    <s v="1"/>
    <m/>
    <s v="4"/>
    <m/>
    <s v="1"/>
    <s v="0"/>
    <s v="3"/>
  </r>
  <r>
    <s v="WY340001"/>
    <n v="34"/>
    <s v="Wyoming"/>
    <x v="4"/>
    <x v="4"/>
    <x v="4"/>
    <x v="0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x v="5"/>
    <n v="11"/>
    <x v="0"/>
    <s v="43"/>
    <s v="114"/>
    <s v="Construction"/>
    <s v="04"/>
    <s v="Storage Facility"/>
    <m/>
    <m/>
    <n v="1"/>
    <x v="0"/>
    <s v="1"/>
    <m/>
    <s v="4"/>
    <m/>
    <s v="3"/>
    <s v="0"/>
    <s v="4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x v="6"/>
    <n v="44"/>
    <x v="4"/>
    <s v="32"/>
    <s v="443"/>
    <s v="FHWA (only) Planning"/>
    <s v="80"/>
    <s v="FHWA Metropolitan Planning"/>
    <m/>
    <m/>
    <n v="4"/>
    <x v="2"/>
    <s v="4"/>
    <m/>
    <s v="3"/>
    <m/>
    <s v="2"/>
    <s v="8"/>
    <s v="0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x v="6"/>
    <n v="44"/>
    <x v="4"/>
    <s v="32"/>
    <s v="443"/>
    <s v="FHWA (only) Planning"/>
    <s v="80"/>
    <s v="FHWA Metropolitan Planning"/>
    <m/>
    <m/>
    <n v="4"/>
    <x v="2"/>
    <s v="4"/>
    <m/>
    <s v="3"/>
    <m/>
    <s v="2"/>
    <s v="8"/>
    <s v="0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x v="6"/>
    <n v="44"/>
    <x v="4"/>
    <s v="32"/>
    <s v="443"/>
    <s v="FHWA (only) Planning"/>
    <s v="80"/>
    <s v="FHWA Metropolitan Planning"/>
    <m/>
    <m/>
    <n v="4"/>
    <x v="2"/>
    <s v="4"/>
    <m/>
    <s v="3"/>
    <m/>
    <s v="2"/>
    <s v="8"/>
    <s v="0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x v="6"/>
    <n v="44"/>
    <x v="4"/>
    <s v="33"/>
    <s v="443"/>
    <s v="FTA (only) Planning"/>
    <s v="90"/>
    <s v="FTA Metropolitan Planning"/>
    <m/>
    <m/>
    <n v="4"/>
    <x v="2"/>
    <s v="4"/>
    <m/>
    <s v="3"/>
    <m/>
    <s v="3"/>
    <s v="9"/>
    <s v="0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x v="6"/>
    <n v="44"/>
    <x v="4"/>
    <s v="33"/>
    <s v="443"/>
    <s v="FTA (only) Planning"/>
    <s v="90"/>
    <s v="FTA Metropolitan Planning"/>
    <m/>
    <m/>
    <n v="4"/>
    <x v="2"/>
    <s v="4"/>
    <m/>
    <s v="3"/>
    <m/>
    <s v="3"/>
    <s v="9"/>
    <s v="0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x v="6"/>
    <n v="44"/>
    <x v="4"/>
    <s v="33"/>
    <s v="443"/>
    <s v="FTA (only) Planning"/>
    <s v="90"/>
    <s v="FTA Metropolitan Planning"/>
    <m/>
    <m/>
    <n v="4"/>
    <x v="2"/>
    <s v="4"/>
    <m/>
    <s v="3"/>
    <m/>
    <s v="3"/>
    <s v="9"/>
    <s v="0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x v="6"/>
    <n v="44"/>
    <x v="4"/>
    <s v="33"/>
    <s v="443"/>
    <s v="FTA (only) Planning"/>
    <s v="91"/>
    <s v="FTA Statewide Planning"/>
    <m/>
    <m/>
    <n v="4"/>
    <x v="2"/>
    <s v="4"/>
    <m/>
    <s v="3"/>
    <m/>
    <s v="3"/>
    <s v="9"/>
    <s v="1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x v="6"/>
    <n v="44"/>
    <x v="4"/>
    <s v="33"/>
    <s v="443"/>
    <s v="FTA (only) Planning"/>
    <s v="91"/>
    <s v="FTA Statewide Planning"/>
    <m/>
    <m/>
    <n v="4"/>
    <x v="2"/>
    <s v="4"/>
    <m/>
    <s v="3"/>
    <m/>
    <s v="3"/>
    <s v="9"/>
    <s v="1"/>
  </r>
  <r>
    <s v="WY81X008"/>
    <n v="81"/>
    <s v="Wyoming"/>
    <x v="18"/>
    <x v="13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x v="6"/>
    <n v="44"/>
    <x v="4"/>
    <s v="33"/>
    <s v="443"/>
    <s v="FTA (only) Planning"/>
    <s v="91"/>
    <s v="FTA Statewide Planning"/>
    <m/>
    <m/>
    <n v="4"/>
    <x v="2"/>
    <s v="4"/>
    <m/>
    <s v="3"/>
    <m/>
    <s v="3"/>
    <s v="9"/>
    <s v="1"/>
  </r>
  <r>
    <s v="WY90X056"/>
    <n v="90"/>
    <s v="Wyoming"/>
    <x v="8"/>
    <x v="6"/>
    <x v="6"/>
    <x v="1"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x v="2"/>
    <n v="11"/>
    <x v="0"/>
    <s v="12"/>
    <s v="111"/>
    <s v="Purchase - Replacement"/>
    <s v="15"/>
    <s v="Vans"/>
    <m/>
    <s v="Vans"/>
    <n v="1"/>
    <x v="0"/>
    <s v="1"/>
    <m/>
    <s v="1"/>
    <m/>
    <s v="2"/>
    <s v="1"/>
    <s v="5"/>
  </r>
  <r>
    <s v="WY90X056"/>
    <n v="90"/>
    <s v="Wyoming"/>
    <x v="8"/>
    <x v="6"/>
    <x v="6"/>
    <x v="1"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Y90X056"/>
    <n v="90"/>
    <s v="Wyoming"/>
    <x v="8"/>
    <x v="6"/>
    <x v="6"/>
    <x v="1"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Y90X056"/>
    <n v="90"/>
    <s v="Wyoming"/>
    <x v="8"/>
    <x v="6"/>
    <x v="6"/>
    <x v="1"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x v="5"/>
    <n v="11"/>
    <x v="0"/>
    <s v="42"/>
    <s v="114"/>
    <s v="Acquisition"/>
    <s v="20"/>
    <s v="Miscellaneous"/>
    <m/>
    <m/>
    <n v="1"/>
    <x v="0"/>
    <s v="1"/>
    <m/>
    <s v="4"/>
    <m/>
    <s v="2"/>
    <s v="2"/>
    <s v="0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x v="5"/>
    <n v="11"/>
    <x v="0"/>
    <s v="42"/>
    <s v="114"/>
    <s v="Acquisition"/>
    <s v="09"/>
    <s v="Surveillance/Security "/>
    <m/>
    <m/>
    <n v="1"/>
    <x v="0"/>
    <s v="1"/>
    <m/>
    <s v="4"/>
    <m/>
    <s v="2"/>
    <s v="0"/>
    <s v="9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x v="2"/>
    <n v="11"/>
    <x v="0"/>
    <s v="12"/>
    <s v="111"/>
    <s v="Purchase - Replacement"/>
    <s v="04"/>
    <s v="&lt;30 ft Bus"/>
    <m/>
    <s v="&lt;30 ft Bus"/>
    <n v="1"/>
    <x v="0"/>
    <s v="1"/>
    <m/>
    <s v="1"/>
    <m/>
    <s v="2"/>
    <s v="0"/>
    <s v="4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x v="0"/>
    <n v="11"/>
    <x v="0"/>
    <s v="31"/>
    <s v="113"/>
    <s v="Engineering and Design"/>
    <s v="10"/>
    <s v="Passenger Shelters"/>
    <m/>
    <m/>
    <n v="1"/>
    <x v="0"/>
    <s v="1"/>
    <m/>
    <s v="3"/>
    <m/>
    <s v="1"/>
    <s v="1"/>
    <s v="0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x v="0"/>
    <n v="11"/>
    <x v="0"/>
    <s v="33"/>
    <s v="113"/>
    <s v="Construction"/>
    <s v="10"/>
    <s v="Passenger Shelters"/>
    <m/>
    <m/>
    <n v="1"/>
    <x v="0"/>
    <s v="1"/>
    <m/>
    <s v="3"/>
    <m/>
    <s v="3"/>
    <s v="1"/>
    <s v="0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Y90X057"/>
    <n v="90"/>
    <s v="Wyoming"/>
    <x v="8"/>
    <x v="6"/>
    <x v="6"/>
    <x v="1"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  <r>
    <s v="WY90X058"/>
    <n v="90"/>
    <s v="Wyoming"/>
    <x v="8"/>
    <x v="6"/>
    <x v="6"/>
    <x v="1"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x v="0"/>
    <n v="11"/>
    <x v="0"/>
    <s v="7A"/>
    <s v="117"/>
    <s v="Preventive Maintenance"/>
    <s v="00"/>
    <s v="Preventive Maintenance"/>
    <m/>
    <m/>
    <n v="1"/>
    <x v="0"/>
    <s v="1"/>
    <m/>
    <s v="7"/>
    <m/>
    <s v="A"/>
    <s v="0"/>
    <s v="0"/>
  </r>
  <r>
    <s v="WY90X058"/>
    <n v="90"/>
    <s v="Wyoming"/>
    <x v="8"/>
    <x v="6"/>
    <x v="6"/>
    <x v="1"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x v="0"/>
    <n v="11"/>
    <x v="0"/>
    <s v="7C"/>
    <s v="117"/>
    <s v="Non Fixed Route ADA Para Service"/>
    <s v="00"/>
    <s v="Non Fixed Route ADA Para Service"/>
    <m/>
    <m/>
    <n v="1"/>
    <x v="0"/>
    <s v="1"/>
    <m/>
    <s v="7"/>
    <m/>
    <s v="C"/>
    <s v="0"/>
    <s v="0"/>
  </r>
  <r>
    <s v="WY90X058"/>
    <n v="90"/>
    <s v="Wyoming"/>
    <x v="8"/>
    <x v="6"/>
    <x v="6"/>
    <x v="1"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x v="1"/>
    <n v="30"/>
    <x v="1"/>
    <s v="09"/>
    <s v="300"/>
    <s v="Operating Assistance"/>
    <s v="01"/>
    <s v="50% Federal Share"/>
    <m/>
    <m/>
    <n v="3"/>
    <x v="1"/>
    <s v="0"/>
    <m/>
    <s v="0"/>
    <m/>
    <s v="9"/>
    <s v="0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B48" firstHeaderRow="1" firstDataRow="1" firstDataCol="1" rowPageCount="2" colPageCount="1"/>
  <pivotFields count="50">
    <pivotField showAll="0"/>
    <pivotField showAll="0"/>
    <pivotField showAll="0"/>
    <pivotField multipleItemSelectionAllowed="1" showAll="0">
      <items count="35">
        <item h="1" x="21"/>
        <item h="1" x="22"/>
        <item h="1" x="25"/>
        <item h="1" x="18"/>
        <item h="1" x="9"/>
        <item h="1" x="8"/>
        <item x="13"/>
        <item x="10"/>
        <item x="0"/>
        <item h="1" x="1"/>
        <item h="1" x="6"/>
        <item h="1" x="2"/>
        <item h="1" x="7"/>
        <item h="1" x="3"/>
        <item h="1" x="27"/>
        <item h="1" x="26"/>
        <item h="1" x="31"/>
        <item h="1" x="19"/>
        <item h="1" x="20"/>
        <item h="1" x="24"/>
        <item h="1" x="15"/>
        <item h="1" x="17"/>
        <item h="1" x="32"/>
        <item x="5"/>
        <item h="1" x="30"/>
        <item x="4"/>
        <item h="1" x="28"/>
        <item h="1" x="29"/>
        <item h="1" x="16"/>
        <item h="1" x="23"/>
        <item h="1" x="14"/>
        <item h="1" x="33"/>
        <item h="1" x="11"/>
        <item h="1" x="12"/>
        <item t="default"/>
      </items>
    </pivotField>
    <pivotField showAll="0"/>
    <pivotField multipleItemSelectionAllowed="1" showAll="0">
      <items count="27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8" showAll="0"/>
    <pivotField showAll="0"/>
    <pivotField showAll="0"/>
    <pivotField showAll="0"/>
    <pivotField showAll="0"/>
    <pivotField showAll="0"/>
    <pivotField numFmtId="8" showAll="0"/>
    <pivotField dataField="1" showAll="0"/>
    <pivotField showAll="0"/>
    <pivotField axis="axisPage" showAll="0">
      <items count="5">
        <item x="3"/>
        <item x="1"/>
        <item x="2"/>
        <item x="0"/>
        <item t="default"/>
      </items>
    </pivotField>
    <pivotField showAll="0"/>
    <pivotField axis="axisRow" showAll="0">
      <items count="514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15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t="default"/>
      </items>
    </pivotField>
    <pivotField showAll="0"/>
    <pivotField multipleItemSelectionAllowed="1" showAll="0">
      <items count="12">
        <item x="0"/>
        <item x="3"/>
        <item h="1" x="9"/>
        <item x="5"/>
        <item x="1"/>
        <item h="1" x="7"/>
        <item h="1" x="4"/>
        <item h="1" x="6"/>
        <item h="1" x="2"/>
        <item h="1" x="8"/>
        <item h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0"/>
        <item x="1"/>
        <item x="2"/>
        <item h="1"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43">
    <i>
      <x v="29"/>
    </i>
    <i>
      <x v="33"/>
    </i>
    <i>
      <x v="36"/>
    </i>
    <i>
      <x v="56"/>
    </i>
    <i>
      <x v="81"/>
    </i>
    <i>
      <x v="85"/>
    </i>
    <i>
      <x v="87"/>
    </i>
    <i>
      <x v="90"/>
    </i>
    <i>
      <x v="100"/>
    </i>
    <i>
      <x v="107"/>
    </i>
    <i>
      <x v="119"/>
    </i>
    <i>
      <x v="121"/>
    </i>
    <i>
      <x v="198"/>
    </i>
    <i>
      <x v="205"/>
    </i>
    <i>
      <x v="213"/>
    </i>
    <i>
      <x v="224"/>
    </i>
    <i>
      <x v="247"/>
    </i>
    <i>
      <x v="268"/>
    </i>
    <i>
      <x v="290"/>
    </i>
    <i>
      <x v="291"/>
    </i>
    <i>
      <x v="296"/>
    </i>
    <i>
      <x v="297"/>
    </i>
    <i>
      <x v="331"/>
    </i>
    <i>
      <x v="348"/>
    </i>
    <i>
      <x v="361"/>
    </i>
    <i>
      <x v="362"/>
    </i>
    <i>
      <x v="364"/>
    </i>
    <i>
      <x v="372"/>
    </i>
    <i>
      <x v="376"/>
    </i>
    <i>
      <x v="388"/>
    </i>
    <i>
      <x v="397"/>
    </i>
    <i>
      <x v="401"/>
    </i>
    <i>
      <x v="403"/>
    </i>
    <i>
      <x v="404"/>
    </i>
    <i>
      <x v="405"/>
    </i>
    <i>
      <x v="407"/>
    </i>
    <i>
      <x v="408"/>
    </i>
    <i>
      <x v="419"/>
    </i>
    <i>
      <x v="443"/>
    </i>
    <i>
      <x v="450"/>
    </i>
    <i>
      <x v="477"/>
    </i>
    <i>
      <x v="483"/>
    </i>
    <i t="grand">
      <x/>
    </i>
  </rowItems>
  <colItems count="1">
    <i/>
  </colItems>
  <pageFields count="2">
    <pageField fld="22" item="0" hier="-1"/>
    <pageField fld="42" hier="-1"/>
  </pageFields>
  <dataFields count="1">
    <dataField name="Sum of ALI FTA Amt 2015" fld="20" baseField="24" baseItem="2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40" workbookViewId="0">
      <selection activeCell="B31" sqref="B31"/>
    </sheetView>
  </sheetViews>
  <sheetFormatPr defaultRowHeight="14.4"/>
  <cols>
    <col min="1" max="1" width="31.88671875" customWidth="1"/>
    <col min="2" max="2" width="22.44140625" customWidth="1"/>
    <col min="3" max="3" width="14.21875" customWidth="1"/>
    <col min="4" max="4" width="28.77734375" customWidth="1"/>
    <col min="5" max="5" width="16.21875" customWidth="1"/>
    <col min="6" max="6" width="11" customWidth="1"/>
    <col min="7" max="7" width="36.6640625" customWidth="1"/>
    <col min="8" max="8" width="27.6640625" customWidth="1"/>
    <col min="9" max="9" width="18.5546875" customWidth="1"/>
    <col min="10" max="10" width="12" customWidth="1"/>
    <col min="11" max="11" width="36.6640625" bestFit="1" customWidth="1"/>
    <col min="12" max="12" width="27.6640625" bestFit="1" customWidth="1"/>
    <col min="13" max="13" width="22.109375" customWidth="1"/>
    <col min="14" max="14" width="29.6640625" bestFit="1" customWidth="1"/>
    <col min="15" max="15" width="30.109375" customWidth="1"/>
    <col min="16" max="16" width="18.5546875" customWidth="1"/>
    <col min="17" max="17" width="9" customWidth="1"/>
    <col min="18" max="18" width="14" customWidth="1"/>
    <col min="19" max="19" width="12" customWidth="1"/>
    <col min="20" max="20" width="19.77734375" bestFit="1" customWidth="1"/>
    <col min="21" max="21" width="9" bestFit="1" customWidth="1"/>
    <col min="22" max="22" width="14" bestFit="1" customWidth="1"/>
    <col min="23" max="23" width="12" bestFit="1" customWidth="1"/>
  </cols>
  <sheetData>
    <row r="2" spans="1:2">
      <c r="A2" s="138" t="s">
        <v>88</v>
      </c>
      <c r="B2" t="s">
        <v>89</v>
      </c>
    </row>
    <row r="3" spans="1:2">
      <c r="A3" s="138" t="s">
        <v>90</v>
      </c>
      <c r="B3" t="s">
        <v>96</v>
      </c>
    </row>
    <row r="5" spans="1:2">
      <c r="A5" s="138" t="s">
        <v>95</v>
      </c>
      <c r="B5" t="s">
        <v>91</v>
      </c>
    </row>
    <row r="6" spans="1:2">
      <c r="A6" s="139" t="s">
        <v>39</v>
      </c>
      <c r="B6" s="140">
        <v>165577445</v>
      </c>
    </row>
    <row r="7" spans="1:2">
      <c r="A7" s="139" t="s">
        <v>40</v>
      </c>
      <c r="B7" s="140">
        <v>18969114</v>
      </c>
    </row>
    <row r="8" spans="1:2">
      <c r="A8" s="139" t="s">
        <v>41</v>
      </c>
      <c r="B8" s="140">
        <v>46457248</v>
      </c>
    </row>
    <row r="9" spans="1:2">
      <c r="A9" s="139" t="s">
        <v>42</v>
      </c>
      <c r="B9" s="140">
        <v>27315624</v>
      </c>
    </row>
    <row r="10" spans="1:2">
      <c r="A10" s="139" t="s">
        <v>43</v>
      </c>
      <c r="B10" s="140">
        <v>123469842</v>
      </c>
    </row>
    <row r="11" spans="1:2">
      <c r="A11" s="139" t="s">
        <v>44</v>
      </c>
      <c r="B11" s="140">
        <v>398113251</v>
      </c>
    </row>
    <row r="12" spans="1:2">
      <c r="A12" s="139" t="s">
        <v>45</v>
      </c>
      <c r="B12" s="140">
        <v>27084811</v>
      </c>
    </row>
    <row r="13" spans="1:2">
      <c r="A13" s="139" t="s">
        <v>46</v>
      </c>
      <c r="B13" s="140">
        <v>65090006</v>
      </c>
    </row>
    <row r="14" spans="1:2">
      <c r="A14" s="139" t="s">
        <v>47</v>
      </c>
      <c r="B14" s="140">
        <v>31431476</v>
      </c>
    </row>
    <row r="15" spans="1:2">
      <c r="A15" s="139" t="s">
        <v>48</v>
      </c>
      <c r="B15" s="140">
        <v>120700646</v>
      </c>
    </row>
    <row r="16" spans="1:2">
      <c r="A16" s="139" t="s">
        <v>49</v>
      </c>
      <c r="B16" s="140">
        <v>199462879</v>
      </c>
    </row>
    <row r="17" spans="1:2">
      <c r="A17" s="139" t="s">
        <v>50</v>
      </c>
      <c r="B17" s="140">
        <v>89266172</v>
      </c>
    </row>
    <row r="18" spans="1:2">
      <c r="A18" s="139" t="s">
        <v>51</v>
      </c>
      <c r="B18" s="140">
        <v>57269712</v>
      </c>
    </row>
    <row r="19" spans="1:2">
      <c r="A19" s="139" t="s">
        <v>52</v>
      </c>
      <c r="B19" s="140">
        <v>20168019</v>
      </c>
    </row>
    <row r="20" spans="1:2">
      <c r="A20" s="139" t="s">
        <v>53</v>
      </c>
      <c r="B20" s="140">
        <v>31196548</v>
      </c>
    </row>
    <row r="21" spans="1:2">
      <c r="A21" s="139" t="s">
        <v>54</v>
      </c>
      <c r="B21" s="140">
        <v>31103928</v>
      </c>
    </row>
    <row r="22" spans="1:2">
      <c r="A22" s="139" t="s">
        <v>55</v>
      </c>
      <c r="B22" s="140">
        <v>59328680</v>
      </c>
    </row>
    <row r="23" spans="1:2">
      <c r="A23" s="139" t="s">
        <v>56</v>
      </c>
      <c r="B23" s="140">
        <v>791683462</v>
      </c>
    </row>
    <row r="24" spans="1:2">
      <c r="A24" s="139" t="s">
        <v>57</v>
      </c>
      <c r="B24" s="140">
        <v>11951773</v>
      </c>
    </row>
    <row r="25" spans="1:2">
      <c r="A25" s="139" t="s">
        <v>58</v>
      </c>
      <c r="B25" s="140">
        <v>259472787</v>
      </c>
    </row>
    <row r="26" spans="1:2">
      <c r="A26" s="139" t="s">
        <v>59</v>
      </c>
      <c r="B26" s="140">
        <v>15226417</v>
      </c>
    </row>
    <row r="27" spans="1:2">
      <c r="A27" s="139" t="s">
        <v>60</v>
      </c>
      <c r="B27" s="140">
        <v>210626832</v>
      </c>
    </row>
    <row r="28" spans="1:2">
      <c r="A28" s="139" t="s">
        <v>61</v>
      </c>
      <c r="B28" s="140">
        <v>3601553538</v>
      </c>
    </row>
    <row r="29" spans="1:2">
      <c r="A29" s="139" t="s">
        <v>62</v>
      </c>
      <c r="B29" s="140">
        <v>48274987.200000003</v>
      </c>
    </row>
    <row r="30" spans="1:2">
      <c r="A30" s="139" t="s">
        <v>63</v>
      </c>
      <c r="B30" s="140">
        <v>413900539.33000004</v>
      </c>
    </row>
    <row r="31" spans="1:2">
      <c r="A31" s="139" t="s">
        <v>64</v>
      </c>
      <c r="B31" s="140">
        <v>50189598</v>
      </c>
    </row>
    <row r="32" spans="1:2">
      <c r="A32" s="139" t="s">
        <v>65</v>
      </c>
      <c r="B32" s="140">
        <v>44506830</v>
      </c>
    </row>
    <row r="33" spans="1:2">
      <c r="A33" s="139" t="s">
        <v>66</v>
      </c>
      <c r="B33" s="140">
        <v>201805517</v>
      </c>
    </row>
    <row r="34" spans="1:2">
      <c r="A34" s="139" t="s">
        <v>67</v>
      </c>
      <c r="B34" s="140">
        <v>31251522</v>
      </c>
    </row>
    <row r="35" spans="1:2">
      <c r="A35" s="139" t="s">
        <v>68</v>
      </c>
      <c r="B35" s="140">
        <v>66547764</v>
      </c>
    </row>
    <row r="36" spans="1:2">
      <c r="A36" s="139" t="s">
        <v>69</v>
      </c>
      <c r="B36" s="140">
        <v>35880244</v>
      </c>
    </row>
    <row r="37" spans="1:2">
      <c r="A37" s="139" t="s">
        <v>70</v>
      </c>
      <c r="B37" s="140">
        <v>23253933</v>
      </c>
    </row>
    <row r="38" spans="1:2">
      <c r="A38" s="139" t="s">
        <v>71</v>
      </c>
      <c r="B38" s="140">
        <v>29824023</v>
      </c>
    </row>
    <row r="39" spans="1:2">
      <c r="A39" s="139" t="s">
        <v>72</v>
      </c>
      <c r="B39" s="140">
        <v>116647535</v>
      </c>
    </row>
    <row r="40" spans="1:2">
      <c r="A40" s="139" t="s">
        <v>73</v>
      </c>
      <c r="B40" s="140">
        <v>313914215</v>
      </c>
    </row>
    <row r="41" spans="1:2">
      <c r="A41" s="139" t="s">
        <v>74</v>
      </c>
      <c r="B41" s="140">
        <v>162865490</v>
      </c>
    </row>
    <row r="42" spans="1:2">
      <c r="A42" s="139" t="s">
        <v>75</v>
      </c>
      <c r="B42" s="140">
        <v>14854867</v>
      </c>
    </row>
    <row r="43" spans="1:2">
      <c r="A43" s="139" t="s">
        <v>76</v>
      </c>
      <c r="B43" s="140">
        <v>250472229.81</v>
      </c>
    </row>
    <row r="44" spans="1:2">
      <c r="A44" s="139" t="s">
        <v>77</v>
      </c>
      <c r="B44" s="140">
        <v>66853309</v>
      </c>
    </row>
    <row r="45" spans="1:2">
      <c r="A45" s="139" t="s">
        <v>78</v>
      </c>
      <c r="B45" s="140">
        <v>28374449</v>
      </c>
    </row>
    <row r="46" spans="1:2">
      <c r="A46" s="139" t="s">
        <v>79</v>
      </c>
      <c r="B46" s="140">
        <v>51660893</v>
      </c>
    </row>
    <row r="47" spans="1:2">
      <c r="A47" s="139" t="s">
        <v>80</v>
      </c>
      <c r="B47" s="140">
        <v>1318445879.0800002</v>
      </c>
    </row>
    <row r="48" spans="1:2">
      <c r="A48" s="139" t="s">
        <v>87</v>
      </c>
      <c r="B48" s="140">
        <v>9672044034.4200001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1"/>
  <sheetViews>
    <sheetView tabSelected="1" topLeftCell="J1" zoomScale="70" zoomScaleNormal="70" workbookViewId="0">
      <selection activeCell="W15" sqref="W15"/>
    </sheetView>
  </sheetViews>
  <sheetFormatPr defaultColWidth="14" defaultRowHeight="14.4"/>
  <cols>
    <col min="1" max="1" width="3.44140625" customWidth="1"/>
    <col min="2" max="2" width="31.109375" customWidth="1"/>
    <col min="3" max="3" width="17.5546875" style="2" customWidth="1"/>
    <col min="4" max="4" width="8.44140625" customWidth="1"/>
    <col min="5" max="5" width="17.109375" customWidth="1"/>
    <col min="6" max="6" width="7.33203125" customWidth="1"/>
    <col min="7" max="7" width="17.6640625" style="2" customWidth="1"/>
    <col min="8" max="8" width="7.33203125" customWidth="1"/>
    <col min="9" max="9" width="16.5546875" customWidth="1"/>
    <col min="10" max="10" width="6.77734375" customWidth="1"/>
    <col min="11" max="11" width="16.33203125" customWidth="1"/>
    <col min="12" max="12" width="7.33203125" customWidth="1"/>
    <col min="13" max="13" width="16.109375" style="2" customWidth="1"/>
    <col min="14" max="14" width="7.33203125" customWidth="1"/>
    <col min="15" max="15" width="15.88671875" customWidth="1"/>
    <col min="16" max="16" width="7.33203125" customWidth="1"/>
    <col min="17" max="17" width="20.6640625" bestFit="1" customWidth="1"/>
    <col min="18" max="18" width="7.33203125" customWidth="1"/>
    <col min="19" max="19" width="18.109375" customWidth="1"/>
    <col min="20" max="20" width="7.33203125" customWidth="1"/>
    <col min="21" max="21" width="17" customWidth="1"/>
    <col min="22" max="22" width="7.33203125" customWidth="1"/>
    <col min="23" max="23" width="19.5546875" customWidth="1"/>
    <col min="24" max="24" width="9.5546875" bestFit="1" customWidth="1"/>
    <col min="25" max="25" width="16.44140625" style="2" customWidth="1"/>
    <col min="26" max="26" width="16" bestFit="1" customWidth="1"/>
    <col min="27" max="27" width="19.6640625" customWidth="1"/>
    <col min="28" max="28" width="15.44140625" customWidth="1"/>
    <col min="29" max="29" width="19.6640625" customWidth="1"/>
    <col min="30" max="30" width="15.44140625" customWidth="1"/>
    <col min="31" max="31" width="15.33203125" customWidth="1"/>
    <col min="32" max="32" width="7.33203125" customWidth="1"/>
    <col min="33" max="33" width="13.44140625" customWidth="1"/>
    <col min="34" max="34" width="8.77734375" customWidth="1"/>
    <col min="35" max="35" width="20.109375" customWidth="1"/>
    <col min="36" max="36" width="8" customWidth="1"/>
    <col min="37" max="37" width="23" customWidth="1"/>
    <col min="38" max="38" width="16" bestFit="1" customWidth="1"/>
    <col min="39" max="39" width="17.6640625" customWidth="1"/>
    <col min="40" max="40" width="16" bestFit="1" customWidth="1"/>
    <col min="41" max="41" width="14.44140625" bestFit="1" customWidth="1"/>
  </cols>
  <sheetData>
    <row r="1" spans="1:49" ht="22.8">
      <c r="B1" s="141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49" ht="22.8">
      <c r="B2" s="141" t="s">
        <v>94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</row>
    <row r="3" spans="1:49" ht="22.8">
      <c r="B3" s="141" t="s">
        <v>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</row>
    <row r="4" spans="1:49" ht="8.25" customHeight="1" thickBot="1">
      <c r="A4" s="1"/>
      <c r="E4" s="3"/>
      <c r="F4" s="3"/>
      <c r="G4" s="4"/>
      <c r="H4" s="3"/>
      <c r="I4" s="3"/>
      <c r="J4" s="3"/>
      <c r="K4" s="3"/>
      <c r="L4" s="3"/>
      <c r="M4" s="4"/>
      <c r="N4" s="3"/>
      <c r="O4" s="3"/>
      <c r="P4" s="3"/>
      <c r="Q4" s="3"/>
      <c r="R4" s="3"/>
      <c r="S4" s="3"/>
      <c r="T4" s="3"/>
      <c r="U4" s="3"/>
      <c r="V4" s="3"/>
      <c r="W4" s="3"/>
    </row>
    <row r="5" spans="1:49" s="10" customFormat="1" ht="9.75" customHeight="1" thickTop="1">
      <c r="A5" s="5"/>
      <c r="B5" s="6" t="s">
        <v>2</v>
      </c>
      <c r="C5" s="7"/>
      <c r="D5" s="8"/>
      <c r="E5" s="8"/>
      <c r="F5" s="8"/>
      <c r="G5" s="7"/>
      <c r="H5" s="8"/>
      <c r="I5" s="8"/>
      <c r="J5" s="8"/>
      <c r="K5" s="8"/>
      <c r="L5" s="8"/>
      <c r="M5" s="7"/>
      <c r="N5" s="8"/>
      <c r="O5" s="8" t="s">
        <v>2</v>
      </c>
      <c r="P5" s="8"/>
      <c r="Q5" s="8"/>
      <c r="R5" s="8"/>
      <c r="S5" s="8"/>
      <c r="T5" s="8"/>
      <c r="U5" s="8"/>
      <c r="V5" s="8"/>
      <c r="W5" s="8" t="s">
        <v>2</v>
      </c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  <c r="AN5" s="9"/>
      <c r="AO5" s="9"/>
    </row>
    <row r="6" spans="1:49" s="10" customFormat="1">
      <c r="A6" s="5"/>
      <c r="B6" s="11"/>
      <c r="C6" s="144" t="s">
        <v>3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6"/>
      <c r="Z6" s="146"/>
      <c r="AA6" s="146"/>
      <c r="AB6" s="146"/>
      <c r="AC6" s="12"/>
      <c r="AD6" s="12"/>
      <c r="AE6" s="147" t="s">
        <v>4</v>
      </c>
      <c r="AF6" s="147"/>
      <c r="AG6" s="147"/>
      <c r="AH6" s="147"/>
      <c r="AI6" s="147"/>
      <c r="AJ6" s="147"/>
      <c r="AK6" s="147"/>
      <c r="AL6" s="147"/>
      <c r="AM6" s="147"/>
      <c r="AN6" s="147"/>
      <c r="AO6" s="13"/>
    </row>
    <row r="7" spans="1:49" s="10" customFormat="1" ht="16.5" customHeight="1">
      <c r="A7" s="5"/>
      <c r="B7" s="14"/>
      <c r="C7" s="15"/>
      <c r="D7" s="16"/>
      <c r="E7" s="17"/>
      <c r="F7" s="17"/>
      <c r="G7" s="18" t="s">
        <v>5</v>
      </c>
      <c r="H7" s="17"/>
      <c r="I7" s="17"/>
      <c r="J7" s="17"/>
      <c r="K7" s="17"/>
      <c r="L7" s="17"/>
      <c r="M7" s="19"/>
      <c r="N7" s="17"/>
      <c r="O7" s="20"/>
      <c r="P7" s="20"/>
      <c r="Q7" s="18"/>
      <c r="R7" s="17"/>
      <c r="S7" s="17" t="s">
        <v>93</v>
      </c>
      <c r="T7" s="17"/>
      <c r="U7" s="17"/>
      <c r="V7" s="17"/>
      <c r="W7" s="20"/>
      <c r="X7" s="20"/>
      <c r="Y7" s="21" t="s">
        <v>2</v>
      </c>
      <c r="Z7" s="22"/>
      <c r="AA7" s="18" t="s">
        <v>5</v>
      </c>
      <c r="AB7" s="23"/>
      <c r="AC7" s="18"/>
      <c r="AD7" s="23"/>
      <c r="AE7" s="16"/>
      <c r="AF7" s="16"/>
      <c r="AG7" s="24"/>
      <c r="AH7" s="23"/>
      <c r="AI7" s="5"/>
      <c r="AJ7" s="16"/>
      <c r="AK7" s="25"/>
      <c r="AL7" s="26"/>
      <c r="AM7" s="5"/>
      <c r="AN7" s="5"/>
      <c r="AO7" s="26"/>
    </row>
    <row r="8" spans="1:49" s="10" customFormat="1" ht="13.8">
      <c r="A8" s="5"/>
      <c r="B8" s="14" t="s">
        <v>6</v>
      </c>
      <c r="C8" s="27" t="s">
        <v>7</v>
      </c>
      <c r="D8" s="27" t="s">
        <v>8</v>
      </c>
      <c r="E8" s="28" t="s">
        <v>9</v>
      </c>
      <c r="F8" s="27" t="s">
        <v>8</v>
      </c>
      <c r="G8" s="28" t="s">
        <v>10</v>
      </c>
      <c r="H8" s="27" t="s">
        <v>8</v>
      </c>
      <c r="I8" s="27" t="s">
        <v>11</v>
      </c>
      <c r="J8" s="27" t="s">
        <v>8</v>
      </c>
      <c r="K8" s="27" t="s">
        <v>12</v>
      </c>
      <c r="L8" s="27" t="s">
        <v>8</v>
      </c>
      <c r="M8" s="28" t="s">
        <v>13</v>
      </c>
      <c r="N8" s="27" t="s">
        <v>8</v>
      </c>
      <c r="O8" s="27" t="s">
        <v>14</v>
      </c>
      <c r="P8" s="27" t="s">
        <v>8</v>
      </c>
      <c r="Q8" s="28" t="s">
        <v>15</v>
      </c>
      <c r="R8" s="27" t="s">
        <v>8</v>
      </c>
      <c r="S8" s="27" t="s">
        <v>92</v>
      </c>
      <c r="T8" s="27" t="s">
        <v>8</v>
      </c>
      <c r="U8" s="27"/>
      <c r="V8" s="27" t="s">
        <v>8</v>
      </c>
      <c r="W8" s="27" t="s">
        <v>16</v>
      </c>
      <c r="X8" s="27" t="s">
        <v>8</v>
      </c>
      <c r="Y8" s="29" t="s">
        <v>17</v>
      </c>
      <c r="Z8" s="30" t="s">
        <v>8</v>
      </c>
      <c r="AA8" s="28" t="s">
        <v>10</v>
      </c>
      <c r="AB8" s="27" t="s">
        <v>8</v>
      </c>
      <c r="AC8" s="28" t="s">
        <v>11</v>
      </c>
      <c r="AD8" s="27" t="s">
        <v>8</v>
      </c>
      <c r="AE8" s="27" t="s">
        <v>18</v>
      </c>
      <c r="AF8" s="31" t="s">
        <v>19</v>
      </c>
      <c r="AG8" s="28" t="s">
        <v>14</v>
      </c>
      <c r="AH8" s="27" t="s">
        <v>19</v>
      </c>
      <c r="AI8" s="31" t="s">
        <v>20</v>
      </c>
      <c r="AJ8" s="31" t="s">
        <v>19</v>
      </c>
      <c r="AK8" s="29" t="s">
        <v>17</v>
      </c>
      <c r="AL8" s="30" t="s">
        <v>8</v>
      </c>
      <c r="AM8" s="31" t="s">
        <v>17</v>
      </c>
      <c r="AN8" s="31" t="s">
        <v>21</v>
      </c>
      <c r="AO8" s="32" t="s">
        <v>22</v>
      </c>
      <c r="AW8" s="33"/>
    </row>
    <row r="9" spans="1:49" s="10" customFormat="1" ht="13.8">
      <c r="A9" s="5"/>
      <c r="B9" s="11"/>
      <c r="C9" s="27" t="s">
        <v>23</v>
      </c>
      <c r="D9" s="5"/>
      <c r="E9" s="28" t="s">
        <v>24</v>
      </c>
      <c r="F9" s="34"/>
      <c r="G9" s="28" t="s">
        <v>25</v>
      </c>
      <c r="H9" s="34"/>
      <c r="I9" s="27" t="s">
        <v>26</v>
      </c>
      <c r="J9" s="34"/>
      <c r="K9" s="27" t="s">
        <v>27</v>
      </c>
      <c r="L9" s="34"/>
      <c r="M9" s="28" t="s">
        <v>28</v>
      </c>
      <c r="N9" s="34"/>
      <c r="O9" s="27" t="s">
        <v>29</v>
      </c>
      <c r="P9" s="34"/>
      <c r="Q9" s="28" t="s">
        <v>30</v>
      </c>
      <c r="R9" s="34"/>
      <c r="S9" s="27" t="s">
        <v>31</v>
      </c>
      <c r="T9" s="34"/>
      <c r="U9" s="27" t="s">
        <v>32</v>
      </c>
      <c r="V9" s="34"/>
      <c r="W9" s="27" t="s">
        <v>33</v>
      </c>
      <c r="X9" s="34"/>
      <c r="Y9" s="29" t="s">
        <v>7</v>
      </c>
      <c r="Z9" s="35" t="s">
        <v>34</v>
      </c>
      <c r="AA9" s="28" t="s">
        <v>25</v>
      </c>
      <c r="AB9" s="36"/>
      <c r="AC9" s="28" t="s">
        <v>26</v>
      </c>
      <c r="AD9" s="36"/>
      <c r="AE9" s="27" t="s">
        <v>35</v>
      </c>
      <c r="AF9" s="16"/>
      <c r="AG9" s="28" t="s">
        <v>29</v>
      </c>
      <c r="AH9" s="34"/>
      <c r="AI9" s="31" t="s">
        <v>36</v>
      </c>
      <c r="AJ9" s="16"/>
      <c r="AK9" s="29" t="s">
        <v>37</v>
      </c>
      <c r="AL9" s="35" t="s">
        <v>34</v>
      </c>
      <c r="AM9" s="31" t="s">
        <v>38</v>
      </c>
      <c r="AN9" s="31" t="s">
        <v>17</v>
      </c>
      <c r="AO9" s="32"/>
      <c r="AW9" s="33"/>
    </row>
    <row r="10" spans="1:49" s="10" customFormat="1" ht="10.95" customHeight="1">
      <c r="B10" s="37"/>
      <c r="C10" s="24"/>
      <c r="D10" s="23"/>
      <c r="E10" s="23"/>
      <c r="F10" s="23"/>
      <c r="G10" s="24"/>
      <c r="H10" s="23"/>
      <c r="I10" s="23"/>
      <c r="J10" s="23"/>
      <c r="K10" s="23"/>
      <c r="L10" s="23"/>
      <c r="M10" s="24"/>
      <c r="N10" s="23"/>
      <c r="O10" s="23"/>
      <c r="P10" s="23"/>
      <c r="Q10" s="24"/>
      <c r="R10" s="23"/>
      <c r="S10" s="23"/>
      <c r="T10" s="23"/>
      <c r="U10" s="23"/>
      <c r="V10" s="23"/>
      <c r="W10" s="23"/>
      <c r="X10" s="23"/>
      <c r="Y10" s="38"/>
      <c r="Z10" s="39"/>
      <c r="AA10" s="23"/>
      <c r="AB10" s="23"/>
      <c r="AC10" s="23"/>
      <c r="AD10" s="23"/>
      <c r="AE10" s="40"/>
      <c r="AF10" s="40"/>
      <c r="AG10" s="24"/>
      <c r="AH10" s="23"/>
      <c r="AI10" s="23"/>
      <c r="AJ10" s="40"/>
      <c r="AK10" s="38"/>
      <c r="AL10" s="39"/>
      <c r="AM10" s="23"/>
      <c r="AN10" s="23"/>
      <c r="AO10" s="41"/>
      <c r="AW10" s="33"/>
    </row>
    <row r="11" spans="1:49" s="40" customFormat="1" ht="20.25" customHeight="1">
      <c r="A11" s="42"/>
      <c r="B11" s="21" t="s">
        <v>39</v>
      </c>
      <c r="C11" s="43">
        <v>48347273</v>
      </c>
      <c r="D11" s="44">
        <f t="shared" ref="D11:D52" si="0">(C11/$AM11)*100</f>
        <v>29.199190143319338</v>
      </c>
      <c r="E11" s="45">
        <v>0</v>
      </c>
      <c r="F11" s="44">
        <f t="shared" ref="F11:F52" si="1">(E11/$AM11)*100</f>
        <v>0</v>
      </c>
      <c r="G11" s="45">
        <v>1541813</v>
      </c>
      <c r="H11" s="44">
        <f t="shared" ref="H11:H52" si="2">(G11/$AM11)*100</f>
        <v>0.93117332496584915</v>
      </c>
      <c r="I11" s="46">
        <v>0</v>
      </c>
      <c r="J11" s="44">
        <f t="shared" ref="J11:J52" si="3">(I11/$AM11)*100</f>
        <v>0</v>
      </c>
      <c r="K11" s="47">
        <v>0</v>
      </c>
      <c r="L11" s="44">
        <f t="shared" ref="L11:L52" si="4">(K11/$AM11)*100</f>
        <v>0</v>
      </c>
      <c r="M11" s="47">
        <v>0</v>
      </c>
      <c r="N11" s="44">
        <f t="shared" ref="N11:N52" si="5">(M11/$AM11)*100</f>
        <v>0</v>
      </c>
      <c r="O11" s="47">
        <v>0</v>
      </c>
      <c r="P11" s="44">
        <f t="shared" ref="P11:P52" si="6">(O11/$AM11)*100</f>
        <v>0</v>
      </c>
      <c r="Q11" s="47">
        <v>0</v>
      </c>
      <c r="R11" s="44">
        <f t="shared" ref="R11:R52" si="7">(Q11/$AM11)*100</f>
        <v>0</v>
      </c>
      <c r="S11" s="46">
        <v>0</v>
      </c>
      <c r="T11" s="44">
        <f t="shared" ref="T11:T52" si="8">(S11/$AM11)*100</f>
        <v>0</v>
      </c>
      <c r="U11" s="46">
        <v>0</v>
      </c>
      <c r="V11" s="44">
        <f t="shared" ref="V11:V52" si="9">(U11/$AM11)*100</f>
        <v>0</v>
      </c>
      <c r="W11" s="45">
        <v>92016702</v>
      </c>
      <c r="X11" s="44">
        <f t="shared" ref="X11:X52" si="10">(W11/$AM11)*100</f>
        <v>55.57321046957815</v>
      </c>
      <c r="Y11" s="48">
        <f>SUM(C11,E11,G11,I11,K11,M11,O11,Q11,S11,U11,W11)</f>
        <v>141905788</v>
      </c>
      <c r="Z11" s="49">
        <f t="shared" ref="Z11:Z52" si="11">(Y11/$AM11)*100</f>
        <v>85.703573937863325</v>
      </c>
      <c r="AA11" s="46">
        <v>517500</v>
      </c>
      <c r="AB11" s="44">
        <f t="shared" ref="AB11:AB52" si="12">(AA11/$AM11)*100</f>
        <v>0.3125425688263278</v>
      </c>
      <c r="AC11" s="46">
        <v>0</v>
      </c>
      <c r="AD11" s="44">
        <f t="shared" ref="AD11:AD52" si="13">(AC11/$AM11)*100</f>
        <v>0</v>
      </c>
      <c r="AE11" s="50">
        <v>0</v>
      </c>
      <c r="AF11" s="44">
        <f t="shared" ref="AF11:AJ46" si="14">(AE11/$AM11)*100</f>
        <v>0</v>
      </c>
      <c r="AG11" s="47">
        <v>0</v>
      </c>
      <c r="AH11" s="44">
        <f t="shared" si="14"/>
        <v>0</v>
      </c>
      <c r="AI11" s="47">
        <v>23154157</v>
      </c>
      <c r="AJ11" s="44">
        <f t="shared" si="14"/>
        <v>13.983883493310337</v>
      </c>
      <c r="AK11" s="48">
        <f>SUM(AA11,AC11,AE11,AG11,AI11)</f>
        <v>23671657</v>
      </c>
      <c r="AL11" s="49">
        <f t="shared" ref="AL11:AL52" si="15">(AK11/$AM11)*100</f>
        <v>14.296426062136664</v>
      </c>
      <c r="AM11" s="47">
        <f>Y11+AK11</f>
        <v>165577445</v>
      </c>
      <c r="AN11" s="44">
        <f t="shared" ref="AN11:AN52" si="16">(AM11/$AM$55)*100</f>
        <v>1.7119178160351407</v>
      </c>
      <c r="AO11" s="51">
        <f t="shared" ref="AO11:AO52" si="17">RANK(AM11,AM$11:AM$53,0)</f>
        <v>12</v>
      </c>
      <c r="AP11" s="52"/>
      <c r="AQ11" s="52"/>
      <c r="AR11" s="52"/>
      <c r="AS11" s="52"/>
      <c r="AV11" s="52"/>
      <c r="AW11" s="52"/>
    </row>
    <row r="12" spans="1:49" s="40" customFormat="1" ht="20.25" customHeight="1">
      <c r="A12" s="42"/>
      <c r="B12" s="38" t="s">
        <v>40</v>
      </c>
      <c r="C12" s="53">
        <v>0</v>
      </c>
      <c r="D12" s="54">
        <f t="shared" si="0"/>
        <v>0</v>
      </c>
      <c r="E12" s="24">
        <v>0</v>
      </c>
      <c r="F12" s="54">
        <f t="shared" si="1"/>
        <v>0</v>
      </c>
      <c r="G12" s="24">
        <v>0</v>
      </c>
      <c r="H12" s="54">
        <f t="shared" si="2"/>
        <v>0</v>
      </c>
      <c r="I12" s="55">
        <v>0</v>
      </c>
      <c r="J12" s="54">
        <f t="shared" si="3"/>
        <v>0</v>
      </c>
      <c r="K12" s="56">
        <v>0</v>
      </c>
      <c r="L12" s="54">
        <f t="shared" si="4"/>
        <v>0</v>
      </c>
      <c r="M12" s="56">
        <v>0</v>
      </c>
      <c r="N12" s="54">
        <f t="shared" si="5"/>
        <v>0</v>
      </c>
      <c r="O12" s="56">
        <v>0</v>
      </c>
      <c r="P12" s="54">
        <f t="shared" si="6"/>
        <v>0</v>
      </c>
      <c r="Q12" s="56">
        <v>0</v>
      </c>
      <c r="R12" s="54">
        <f t="shared" si="7"/>
        <v>0</v>
      </c>
      <c r="S12" s="55">
        <v>0</v>
      </c>
      <c r="T12" s="54">
        <f t="shared" si="8"/>
        <v>0</v>
      </c>
      <c r="U12" s="55">
        <v>0</v>
      </c>
      <c r="V12" s="54">
        <f t="shared" si="9"/>
        <v>0</v>
      </c>
      <c r="W12" s="24">
        <v>18969114</v>
      </c>
      <c r="X12" s="54">
        <f t="shared" si="10"/>
        <v>100</v>
      </c>
      <c r="Y12" s="57">
        <f>SUM(C12,E12,G12,I12,K12,M12,O12,Q12,S12,U12,W12)</f>
        <v>18969114</v>
      </c>
      <c r="Z12" s="58">
        <f t="shared" si="11"/>
        <v>100</v>
      </c>
      <c r="AA12" s="55">
        <v>0</v>
      </c>
      <c r="AB12" s="54">
        <f t="shared" si="12"/>
        <v>0</v>
      </c>
      <c r="AC12" s="55">
        <v>0</v>
      </c>
      <c r="AD12" s="54">
        <f t="shared" si="13"/>
        <v>0</v>
      </c>
      <c r="AE12" s="56">
        <v>0</v>
      </c>
      <c r="AF12" s="54">
        <f t="shared" si="14"/>
        <v>0</v>
      </c>
      <c r="AG12" s="56">
        <v>0</v>
      </c>
      <c r="AH12" s="54">
        <f t="shared" si="14"/>
        <v>0</v>
      </c>
      <c r="AI12" s="56">
        <v>0</v>
      </c>
      <c r="AJ12" s="54">
        <f t="shared" si="14"/>
        <v>0</v>
      </c>
      <c r="AK12" s="57">
        <f t="shared" ref="AK12:AK52" si="18">SUM(AA12,AC12,AE12,AG12,AI12)</f>
        <v>0</v>
      </c>
      <c r="AL12" s="58">
        <f t="shared" si="15"/>
        <v>0</v>
      </c>
      <c r="AM12" s="59">
        <f t="shared" ref="AM12:AM52" si="19">Y12+AK12</f>
        <v>18969114</v>
      </c>
      <c r="AN12" s="54">
        <f t="shared" si="16"/>
        <v>0.19612311454015743</v>
      </c>
      <c r="AO12" s="60">
        <f t="shared" si="17"/>
        <v>39</v>
      </c>
      <c r="AP12" s="52"/>
      <c r="AQ12" s="52"/>
      <c r="AR12" s="52"/>
      <c r="AS12" s="52"/>
      <c r="AV12" s="52"/>
      <c r="AW12" s="52"/>
    </row>
    <row r="13" spans="1:49" s="40" customFormat="1" ht="20.25" customHeight="1">
      <c r="A13" s="42"/>
      <c r="B13" s="38" t="s">
        <v>41</v>
      </c>
      <c r="C13" s="53">
        <v>0</v>
      </c>
      <c r="D13" s="54">
        <f t="shared" si="0"/>
        <v>0</v>
      </c>
      <c r="E13" s="24">
        <v>0</v>
      </c>
      <c r="F13" s="54">
        <f t="shared" si="1"/>
        <v>0</v>
      </c>
      <c r="G13" s="24">
        <v>2427602</v>
      </c>
      <c r="H13" s="54">
        <f t="shared" si="2"/>
        <v>5.2254537332904434</v>
      </c>
      <c r="I13" s="55">
        <v>0</v>
      </c>
      <c r="J13" s="54">
        <f t="shared" si="3"/>
        <v>0</v>
      </c>
      <c r="K13" s="56">
        <v>0</v>
      </c>
      <c r="L13" s="54">
        <f t="shared" si="4"/>
        <v>0</v>
      </c>
      <c r="M13" s="56">
        <v>0</v>
      </c>
      <c r="N13" s="54">
        <f t="shared" si="5"/>
        <v>0</v>
      </c>
      <c r="O13" s="56">
        <v>0</v>
      </c>
      <c r="P13" s="54">
        <f t="shared" si="6"/>
        <v>0</v>
      </c>
      <c r="Q13" s="56">
        <v>0</v>
      </c>
      <c r="R13" s="54">
        <f t="shared" si="7"/>
        <v>0</v>
      </c>
      <c r="S13" s="55">
        <v>0</v>
      </c>
      <c r="T13" s="54">
        <f t="shared" si="8"/>
        <v>0</v>
      </c>
      <c r="U13" s="55">
        <v>0</v>
      </c>
      <c r="V13" s="54">
        <f t="shared" si="9"/>
        <v>0</v>
      </c>
      <c r="W13" s="24">
        <v>43830446</v>
      </c>
      <c r="X13" s="54">
        <f t="shared" si="10"/>
        <v>94.345764949314258</v>
      </c>
      <c r="Y13" s="57">
        <f t="shared" ref="Y13:Y52" si="20">SUM(C13,E13,G13,I13,K13,M13,O13,Q13,S13,U13,W13)</f>
        <v>46258048</v>
      </c>
      <c r="Z13" s="58">
        <f t="shared" si="11"/>
        <v>99.571218682604695</v>
      </c>
      <c r="AA13" s="55">
        <v>199200</v>
      </c>
      <c r="AB13" s="54">
        <f t="shared" si="12"/>
        <v>0.42878131739529646</v>
      </c>
      <c r="AC13" s="55">
        <v>0</v>
      </c>
      <c r="AD13" s="54">
        <f t="shared" si="13"/>
        <v>0</v>
      </c>
      <c r="AE13" s="56">
        <v>0</v>
      </c>
      <c r="AF13" s="54">
        <f t="shared" si="14"/>
        <v>0</v>
      </c>
      <c r="AG13" s="56">
        <v>0</v>
      </c>
      <c r="AH13" s="54">
        <f t="shared" si="14"/>
        <v>0</v>
      </c>
      <c r="AI13" s="56">
        <v>0</v>
      </c>
      <c r="AJ13" s="54">
        <f t="shared" si="14"/>
        <v>0</v>
      </c>
      <c r="AK13" s="57">
        <f t="shared" si="18"/>
        <v>199200</v>
      </c>
      <c r="AL13" s="58">
        <f t="shared" si="15"/>
        <v>0.42878131739529646</v>
      </c>
      <c r="AM13" s="59">
        <f t="shared" si="19"/>
        <v>46457248</v>
      </c>
      <c r="AN13" s="54">
        <f t="shared" si="16"/>
        <v>0.48032502576158803</v>
      </c>
      <c r="AO13" s="60">
        <f t="shared" si="17"/>
        <v>26</v>
      </c>
      <c r="AP13" s="52"/>
      <c r="AQ13" s="52"/>
      <c r="AR13" s="52"/>
      <c r="AS13" s="52"/>
      <c r="AV13" s="52"/>
      <c r="AW13" s="52"/>
    </row>
    <row r="14" spans="1:49" s="40" customFormat="1" ht="20.25" customHeight="1">
      <c r="A14" s="42"/>
      <c r="B14" s="38" t="s">
        <v>42</v>
      </c>
      <c r="C14" s="53">
        <v>650275</v>
      </c>
      <c r="D14" s="54">
        <f t="shared" si="0"/>
        <v>2.3805972728281808</v>
      </c>
      <c r="E14" s="24">
        <v>0</v>
      </c>
      <c r="F14" s="54">
        <f t="shared" si="1"/>
        <v>0</v>
      </c>
      <c r="G14" s="24">
        <v>4531099</v>
      </c>
      <c r="H14" s="54">
        <f t="shared" si="2"/>
        <v>16.587938829440617</v>
      </c>
      <c r="I14" s="55">
        <v>0</v>
      </c>
      <c r="J14" s="54">
        <f t="shared" si="3"/>
        <v>0</v>
      </c>
      <c r="K14" s="56">
        <v>0</v>
      </c>
      <c r="L14" s="54">
        <f t="shared" si="4"/>
        <v>0</v>
      </c>
      <c r="M14" s="56">
        <v>0</v>
      </c>
      <c r="N14" s="54">
        <f t="shared" si="5"/>
        <v>0</v>
      </c>
      <c r="O14" s="56">
        <v>0</v>
      </c>
      <c r="P14" s="54">
        <f t="shared" si="6"/>
        <v>0</v>
      </c>
      <c r="Q14" s="56">
        <v>0</v>
      </c>
      <c r="R14" s="54">
        <f t="shared" si="7"/>
        <v>0</v>
      </c>
      <c r="S14" s="55">
        <v>0</v>
      </c>
      <c r="T14" s="54">
        <f t="shared" si="8"/>
        <v>0</v>
      </c>
      <c r="U14" s="55">
        <v>0</v>
      </c>
      <c r="V14" s="54">
        <f t="shared" si="9"/>
        <v>0</v>
      </c>
      <c r="W14" s="24">
        <v>18312423</v>
      </c>
      <c r="X14" s="54">
        <f t="shared" si="10"/>
        <v>67.040104959710973</v>
      </c>
      <c r="Y14" s="57">
        <f>SUM(C14,E14,G14,I14,K14,M14,O14,Q14,S14,U14,W14)</f>
        <v>23493797</v>
      </c>
      <c r="Z14" s="58">
        <f t="shared" si="11"/>
        <v>86.008641061979759</v>
      </c>
      <c r="AA14" s="55">
        <v>75000</v>
      </c>
      <c r="AB14" s="54">
        <f t="shared" si="12"/>
        <v>0.27456813726825352</v>
      </c>
      <c r="AC14" s="55">
        <v>0</v>
      </c>
      <c r="AD14" s="54">
        <f t="shared" si="13"/>
        <v>0</v>
      </c>
      <c r="AE14" s="56">
        <v>0</v>
      </c>
      <c r="AF14" s="54">
        <f t="shared" si="14"/>
        <v>0</v>
      </c>
      <c r="AG14" s="56">
        <v>0</v>
      </c>
      <c r="AH14" s="54">
        <f t="shared" si="14"/>
        <v>0</v>
      </c>
      <c r="AI14" s="56">
        <v>3746827</v>
      </c>
      <c r="AJ14" s="54">
        <f t="shared" si="14"/>
        <v>13.71679080075198</v>
      </c>
      <c r="AK14" s="57">
        <f t="shared" si="18"/>
        <v>3821827</v>
      </c>
      <c r="AL14" s="58">
        <f t="shared" si="15"/>
        <v>13.991358938020234</v>
      </c>
      <c r="AM14" s="59">
        <f t="shared" si="19"/>
        <v>27315624</v>
      </c>
      <c r="AN14" s="54">
        <f t="shared" si="16"/>
        <v>0.28241831719119159</v>
      </c>
      <c r="AO14" s="60">
        <f t="shared" si="17"/>
        <v>35</v>
      </c>
      <c r="AP14" s="52"/>
      <c r="AQ14" s="52"/>
      <c r="AR14" s="52"/>
      <c r="AS14" s="52"/>
      <c r="AV14" s="52"/>
      <c r="AW14" s="52"/>
    </row>
    <row r="15" spans="1:49" s="40" customFormat="1" ht="20.25" customHeight="1">
      <c r="A15" s="42"/>
      <c r="B15" s="38" t="s">
        <v>43</v>
      </c>
      <c r="C15" s="53">
        <v>103362803</v>
      </c>
      <c r="D15" s="54">
        <f t="shared" si="0"/>
        <v>83.715020061336105</v>
      </c>
      <c r="E15" s="24">
        <v>0</v>
      </c>
      <c r="F15" s="54">
        <f t="shared" si="1"/>
        <v>0</v>
      </c>
      <c r="G15" s="24">
        <v>410420</v>
      </c>
      <c r="H15" s="54">
        <f t="shared" si="2"/>
        <v>0.33240505807077975</v>
      </c>
      <c r="I15" s="55">
        <v>0</v>
      </c>
      <c r="J15" s="54">
        <f t="shared" si="3"/>
        <v>0</v>
      </c>
      <c r="K15" s="56">
        <v>0</v>
      </c>
      <c r="L15" s="54">
        <f t="shared" si="4"/>
        <v>0</v>
      </c>
      <c r="M15" s="56">
        <v>0</v>
      </c>
      <c r="N15" s="54">
        <f t="shared" si="5"/>
        <v>0</v>
      </c>
      <c r="O15" s="56">
        <v>0</v>
      </c>
      <c r="P15" s="54">
        <f t="shared" si="6"/>
        <v>0</v>
      </c>
      <c r="Q15" s="56">
        <v>0</v>
      </c>
      <c r="R15" s="54">
        <f t="shared" si="7"/>
        <v>0</v>
      </c>
      <c r="S15" s="55">
        <v>0</v>
      </c>
      <c r="T15" s="54">
        <f t="shared" si="8"/>
        <v>0</v>
      </c>
      <c r="U15" s="55">
        <v>0</v>
      </c>
      <c r="V15" s="54">
        <f t="shared" si="9"/>
        <v>0</v>
      </c>
      <c r="W15" s="24">
        <v>18907047</v>
      </c>
      <c r="X15" s="54">
        <f t="shared" si="10"/>
        <v>15.313089167150631</v>
      </c>
      <c r="Y15" s="57">
        <f t="shared" si="20"/>
        <v>122680270</v>
      </c>
      <c r="Z15" s="58">
        <f t="shared" si="11"/>
        <v>99.360514286557517</v>
      </c>
      <c r="AA15" s="55">
        <v>205572</v>
      </c>
      <c r="AB15" s="54">
        <f t="shared" si="12"/>
        <v>0.16649571803938973</v>
      </c>
      <c r="AC15" s="55">
        <v>0</v>
      </c>
      <c r="AD15" s="54">
        <f t="shared" si="13"/>
        <v>0</v>
      </c>
      <c r="AE15" s="56">
        <v>0</v>
      </c>
      <c r="AF15" s="54">
        <f t="shared" si="14"/>
        <v>0</v>
      </c>
      <c r="AG15" s="56">
        <v>0</v>
      </c>
      <c r="AH15" s="54">
        <f t="shared" si="14"/>
        <v>0</v>
      </c>
      <c r="AI15" s="56">
        <v>584000</v>
      </c>
      <c r="AJ15" s="54">
        <f t="shared" si="14"/>
        <v>0.47298999540308795</v>
      </c>
      <c r="AK15" s="57">
        <f t="shared" si="18"/>
        <v>789572</v>
      </c>
      <c r="AL15" s="58">
        <f t="shared" si="15"/>
        <v>0.63948571344247773</v>
      </c>
      <c r="AM15" s="59">
        <f t="shared" si="19"/>
        <v>123469842</v>
      </c>
      <c r="AN15" s="54">
        <f t="shared" si="16"/>
        <v>1.2765641012448521</v>
      </c>
      <c r="AO15" s="60">
        <f t="shared" si="17"/>
        <v>14</v>
      </c>
      <c r="AP15" s="52"/>
      <c r="AQ15" s="52"/>
      <c r="AR15" s="52"/>
      <c r="AS15" s="52"/>
      <c r="AV15" s="52"/>
      <c r="AW15" s="52"/>
    </row>
    <row r="16" spans="1:49" s="40" customFormat="1" ht="20.25" customHeight="1">
      <c r="A16" s="42"/>
      <c r="B16" s="61" t="s">
        <v>44</v>
      </c>
      <c r="C16" s="62">
        <v>165335322</v>
      </c>
      <c r="D16" s="63">
        <f t="shared" si="0"/>
        <v>41.529720898438519</v>
      </c>
      <c r="E16" s="64">
        <v>0</v>
      </c>
      <c r="F16" s="63">
        <f t="shared" si="1"/>
        <v>0</v>
      </c>
      <c r="G16" s="64">
        <v>3200980</v>
      </c>
      <c r="H16" s="63">
        <f t="shared" si="2"/>
        <v>0.80403754257353266</v>
      </c>
      <c r="I16" s="65">
        <v>0</v>
      </c>
      <c r="J16" s="63">
        <f t="shared" si="3"/>
        <v>0</v>
      </c>
      <c r="K16" s="66">
        <v>0</v>
      </c>
      <c r="L16" s="63">
        <f t="shared" si="4"/>
        <v>0</v>
      </c>
      <c r="M16" s="66">
        <v>0</v>
      </c>
      <c r="N16" s="63">
        <f t="shared" si="5"/>
        <v>0</v>
      </c>
      <c r="O16" s="66">
        <v>0</v>
      </c>
      <c r="P16" s="63">
        <f t="shared" si="6"/>
        <v>0</v>
      </c>
      <c r="Q16" s="66">
        <v>0</v>
      </c>
      <c r="R16" s="63">
        <f t="shared" si="7"/>
        <v>0</v>
      </c>
      <c r="S16" s="65">
        <v>0</v>
      </c>
      <c r="T16" s="63">
        <f t="shared" si="8"/>
        <v>0</v>
      </c>
      <c r="U16" s="65">
        <v>0</v>
      </c>
      <c r="V16" s="63">
        <f t="shared" si="9"/>
        <v>0</v>
      </c>
      <c r="W16" s="64">
        <v>214643089</v>
      </c>
      <c r="X16" s="63">
        <f t="shared" si="10"/>
        <v>53.915082821495943</v>
      </c>
      <c r="Y16" s="67">
        <f t="shared" si="20"/>
        <v>383179391</v>
      </c>
      <c r="Z16" s="68">
        <f t="shared" si="11"/>
        <v>96.248841262507995</v>
      </c>
      <c r="AA16" s="65">
        <v>1189827</v>
      </c>
      <c r="AB16" s="63">
        <f t="shared" si="12"/>
        <v>0.29886646500997777</v>
      </c>
      <c r="AC16" s="65">
        <v>0</v>
      </c>
      <c r="AD16" s="63">
        <f t="shared" si="13"/>
        <v>0</v>
      </c>
      <c r="AE16" s="56">
        <v>0</v>
      </c>
      <c r="AF16" s="63">
        <f t="shared" si="14"/>
        <v>0</v>
      </c>
      <c r="AG16" s="66">
        <v>0</v>
      </c>
      <c r="AH16" s="63">
        <f t="shared" si="14"/>
        <v>0</v>
      </c>
      <c r="AI16" s="66">
        <v>13744033</v>
      </c>
      <c r="AJ16" s="63">
        <f t="shared" si="14"/>
        <v>3.4522922724820333</v>
      </c>
      <c r="AK16" s="67">
        <f t="shared" si="18"/>
        <v>14933860</v>
      </c>
      <c r="AL16" s="68">
        <f t="shared" si="15"/>
        <v>3.7511587374920108</v>
      </c>
      <c r="AM16" s="69">
        <f t="shared" si="19"/>
        <v>398113251</v>
      </c>
      <c r="AN16" s="63">
        <f t="shared" si="16"/>
        <v>4.116123226726744</v>
      </c>
      <c r="AO16" s="70">
        <f t="shared" si="17"/>
        <v>5</v>
      </c>
      <c r="AP16" s="52"/>
      <c r="AQ16" s="52"/>
      <c r="AR16" s="52"/>
      <c r="AS16" s="52"/>
      <c r="AV16" s="52"/>
      <c r="AW16" s="52"/>
    </row>
    <row r="17" spans="1:49" s="40" customFormat="1" ht="20.25" customHeight="1">
      <c r="A17" s="42"/>
      <c r="B17" s="38" t="s">
        <v>45</v>
      </c>
      <c r="C17" s="53">
        <v>1397554</v>
      </c>
      <c r="D17" s="54">
        <f t="shared" si="0"/>
        <v>5.1599178594969706</v>
      </c>
      <c r="E17" s="24">
        <v>0</v>
      </c>
      <c r="F17" s="54">
        <f t="shared" si="1"/>
        <v>0</v>
      </c>
      <c r="G17" s="24">
        <v>1694162</v>
      </c>
      <c r="H17" s="54">
        <f t="shared" si="2"/>
        <v>6.2550261103908014</v>
      </c>
      <c r="I17" s="55">
        <v>0</v>
      </c>
      <c r="J17" s="54">
        <f t="shared" si="3"/>
        <v>0</v>
      </c>
      <c r="K17" s="56">
        <v>0</v>
      </c>
      <c r="L17" s="54">
        <f t="shared" si="4"/>
        <v>0</v>
      </c>
      <c r="M17" s="56">
        <v>0</v>
      </c>
      <c r="N17" s="54">
        <f t="shared" si="5"/>
        <v>0</v>
      </c>
      <c r="O17" s="56">
        <v>0</v>
      </c>
      <c r="P17" s="54">
        <f t="shared" si="6"/>
        <v>0</v>
      </c>
      <c r="Q17" s="56">
        <v>0</v>
      </c>
      <c r="R17" s="54">
        <f t="shared" si="7"/>
        <v>0</v>
      </c>
      <c r="S17" s="55">
        <v>0</v>
      </c>
      <c r="T17" s="54">
        <f t="shared" si="8"/>
        <v>0</v>
      </c>
      <c r="U17" s="55">
        <v>0</v>
      </c>
      <c r="V17" s="54">
        <f t="shared" si="9"/>
        <v>0</v>
      </c>
      <c r="W17" s="24">
        <v>23573359</v>
      </c>
      <c r="X17" s="54">
        <f t="shared" si="10"/>
        <v>87.035346120746425</v>
      </c>
      <c r="Y17" s="57">
        <f t="shared" si="20"/>
        <v>26665075</v>
      </c>
      <c r="Z17" s="58">
        <f t="shared" si="11"/>
        <v>98.450290090634198</v>
      </c>
      <c r="AA17" s="55">
        <v>0</v>
      </c>
      <c r="AB17" s="54">
        <f t="shared" si="12"/>
        <v>0</v>
      </c>
      <c r="AC17" s="55">
        <v>0</v>
      </c>
      <c r="AD17" s="54">
        <f t="shared" si="13"/>
        <v>0</v>
      </c>
      <c r="AE17" s="56">
        <v>0</v>
      </c>
      <c r="AF17" s="54">
        <f t="shared" si="14"/>
        <v>0</v>
      </c>
      <c r="AG17" s="56">
        <v>0</v>
      </c>
      <c r="AH17" s="54">
        <f t="shared" si="14"/>
        <v>0</v>
      </c>
      <c r="AI17" s="56">
        <v>419736</v>
      </c>
      <c r="AJ17" s="54">
        <f t="shared" si="14"/>
        <v>1.5497099093658067</v>
      </c>
      <c r="AK17" s="57">
        <f t="shared" si="18"/>
        <v>419736</v>
      </c>
      <c r="AL17" s="58">
        <f t="shared" si="15"/>
        <v>1.5497099093658067</v>
      </c>
      <c r="AM17" s="59">
        <f t="shared" si="19"/>
        <v>27084811</v>
      </c>
      <c r="AN17" s="54">
        <f t="shared" si="16"/>
        <v>0.28003192400296162</v>
      </c>
      <c r="AO17" s="60">
        <f t="shared" si="17"/>
        <v>36</v>
      </c>
      <c r="AP17" s="52"/>
      <c r="AQ17" s="52"/>
      <c r="AR17" s="52"/>
      <c r="AS17" s="52"/>
      <c r="AV17" s="52"/>
      <c r="AW17" s="52"/>
    </row>
    <row r="18" spans="1:49" s="40" customFormat="1" ht="20.25" customHeight="1">
      <c r="A18" s="42"/>
      <c r="B18" s="38" t="s">
        <v>46</v>
      </c>
      <c r="C18" s="53">
        <v>13259254</v>
      </c>
      <c r="D18" s="54">
        <f t="shared" si="0"/>
        <v>20.370644918975735</v>
      </c>
      <c r="E18" s="24">
        <v>0</v>
      </c>
      <c r="F18" s="54">
        <f t="shared" si="1"/>
        <v>0</v>
      </c>
      <c r="G18" s="24">
        <v>3260708</v>
      </c>
      <c r="H18" s="54">
        <f t="shared" si="2"/>
        <v>5.0095371015943675</v>
      </c>
      <c r="I18" s="55">
        <v>0</v>
      </c>
      <c r="J18" s="54">
        <f t="shared" si="3"/>
        <v>0</v>
      </c>
      <c r="K18" s="56">
        <v>0</v>
      </c>
      <c r="L18" s="54">
        <f t="shared" si="4"/>
        <v>0</v>
      </c>
      <c r="M18" s="56">
        <v>0</v>
      </c>
      <c r="N18" s="54">
        <f t="shared" si="5"/>
        <v>0</v>
      </c>
      <c r="O18" s="56">
        <v>0</v>
      </c>
      <c r="P18" s="54">
        <f t="shared" si="6"/>
        <v>0</v>
      </c>
      <c r="Q18" s="56">
        <v>0</v>
      </c>
      <c r="R18" s="54">
        <f t="shared" si="7"/>
        <v>0</v>
      </c>
      <c r="S18" s="55">
        <v>0</v>
      </c>
      <c r="T18" s="54">
        <f t="shared" si="8"/>
        <v>0</v>
      </c>
      <c r="U18" s="55">
        <v>0</v>
      </c>
      <c r="V18" s="54">
        <f t="shared" si="9"/>
        <v>0</v>
      </c>
      <c r="W18" s="24">
        <v>48250442</v>
      </c>
      <c r="X18" s="54">
        <f t="shared" si="10"/>
        <v>74.128802507715235</v>
      </c>
      <c r="Y18" s="57">
        <f t="shared" si="20"/>
        <v>64770404</v>
      </c>
      <c r="Z18" s="58">
        <f t="shared" si="11"/>
        <v>99.508984528285339</v>
      </c>
      <c r="AA18" s="55">
        <v>221602</v>
      </c>
      <c r="AB18" s="54">
        <f t="shared" si="12"/>
        <v>0.34045472357154183</v>
      </c>
      <c r="AC18" s="55">
        <v>0</v>
      </c>
      <c r="AD18" s="54">
        <f t="shared" si="13"/>
        <v>0</v>
      </c>
      <c r="AE18" s="56">
        <v>0</v>
      </c>
      <c r="AF18" s="54">
        <f t="shared" si="14"/>
        <v>0</v>
      </c>
      <c r="AG18" s="56">
        <v>0</v>
      </c>
      <c r="AH18" s="54">
        <f t="shared" si="14"/>
        <v>0</v>
      </c>
      <c r="AI18" s="56">
        <v>98000</v>
      </c>
      <c r="AJ18" s="54">
        <f t="shared" si="14"/>
        <v>0.1505607481431174</v>
      </c>
      <c r="AK18" s="57">
        <f t="shared" si="18"/>
        <v>319602</v>
      </c>
      <c r="AL18" s="58">
        <f t="shared" si="15"/>
        <v>0.4910154717146592</v>
      </c>
      <c r="AM18" s="59">
        <f t="shared" si="19"/>
        <v>65090006</v>
      </c>
      <c r="AN18" s="54">
        <f t="shared" si="16"/>
        <v>0.67297052999721196</v>
      </c>
      <c r="AO18" s="60">
        <f t="shared" si="17"/>
        <v>20</v>
      </c>
      <c r="AP18" s="52"/>
      <c r="AQ18" s="52"/>
      <c r="AR18" s="52"/>
      <c r="AS18" s="52"/>
      <c r="AV18" s="52"/>
      <c r="AW18" s="52"/>
    </row>
    <row r="19" spans="1:49" s="40" customFormat="1" ht="20.25" customHeight="1">
      <c r="A19" s="42"/>
      <c r="B19" s="38" t="s">
        <v>47</v>
      </c>
      <c r="C19" s="53">
        <v>1768558</v>
      </c>
      <c r="D19" s="54">
        <f t="shared" si="0"/>
        <v>5.6267099896931345</v>
      </c>
      <c r="E19" s="24">
        <v>0</v>
      </c>
      <c r="F19" s="54">
        <f t="shared" si="1"/>
        <v>0</v>
      </c>
      <c r="G19" s="24">
        <v>632571</v>
      </c>
      <c r="H19" s="54">
        <f t="shared" si="2"/>
        <v>2.0125399138112381</v>
      </c>
      <c r="I19" s="55">
        <v>0</v>
      </c>
      <c r="J19" s="54">
        <f t="shared" si="3"/>
        <v>0</v>
      </c>
      <c r="K19" s="56">
        <v>0</v>
      </c>
      <c r="L19" s="54">
        <f t="shared" si="4"/>
        <v>0</v>
      </c>
      <c r="M19" s="56">
        <v>0</v>
      </c>
      <c r="N19" s="54">
        <f t="shared" si="5"/>
        <v>0</v>
      </c>
      <c r="O19" s="56">
        <v>0</v>
      </c>
      <c r="P19" s="54">
        <f t="shared" si="6"/>
        <v>0</v>
      </c>
      <c r="Q19" s="56">
        <v>0</v>
      </c>
      <c r="R19" s="54">
        <f t="shared" si="7"/>
        <v>0</v>
      </c>
      <c r="S19" s="55">
        <v>0</v>
      </c>
      <c r="T19" s="54">
        <f t="shared" si="8"/>
        <v>0</v>
      </c>
      <c r="U19" s="55">
        <v>0</v>
      </c>
      <c r="V19" s="54">
        <f t="shared" si="9"/>
        <v>0</v>
      </c>
      <c r="W19" s="24">
        <v>28341488</v>
      </c>
      <c r="X19" s="54">
        <f t="shared" si="10"/>
        <v>90.169128551264976</v>
      </c>
      <c r="Y19" s="57">
        <f t="shared" si="20"/>
        <v>30742617</v>
      </c>
      <c r="Z19" s="58">
        <f t="shared" si="11"/>
        <v>97.808378454769354</v>
      </c>
      <c r="AA19" s="55">
        <v>340616</v>
      </c>
      <c r="AB19" s="54">
        <f t="shared" si="12"/>
        <v>1.0836780302649485</v>
      </c>
      <c r="AC19" s="55">
        <v>0</v>
      </c>
      <c r="AD19" s="54">
        <f t="shared" si="13"/>
        <v>0</v>
      </c>
      <c r="AE19" s="56">
        <v>0</v>
      </c>
      <c r="AF19" s="54">
        <f t="shared" si="14"/>
        <v>0</v>
      </c>
      <c r="AG19" s="56">
        <v>0</v>
      </c>
      <c r="AH19" s="54">
        <f t="shared" si="14"/>
        <v>0</v>
      </c>
      <c r="AI19" s="56">
        <v>348243</v>
      </c>
      <c r="AJ19" s="54">
        <f t="shared" si="14"/>
        <v>1.1079435149656987</v>
      </c>
      <c r="AK19" s="57">
        <f t="shared" si="18"/>
        <v>688859</v>
      </c>
      <c r="AL19" s="58">
        <f t="shared" si="15"/>
        <v>2.1916215452306473</v>
      </c>
      <c r="AM19" s="59">
        <f t="shared" si="19"/>
        <v>31431476</v>
      </c>
      <c r="AN19" s="54">
        <f t="shared" si="16"/>
        <v>0.32497242452727154</v>
      </c>
      <c r="AO19" s="60">
        <f t="shared" si="17"/>
        <v>29</v>
      </c>
      <c r="AP19" s="52"/>
      <c r="AQ19" s="52"/>
      <c r="AR19" s="52"/>
      <c r="AS19" s="52"/>
      <c r="AV19" s="52"/>
      <c r="AW19" s="52"/>
    </row>
    <row r="20" spans="1:49" s="40" customFormat="1" ht="20.25" customHeight="1">
      <c r="A20" s="42"/>
      <c r="B20" s="38" t="s">
        <v>48</v>
      </c>
      <c r="C20" s="53">
        <v>47302889</v>
      </c>
      <c r="D20" s="54">
        <f t="shared" si="0"/>
        <v>39.190253381079664</v>
      </c>
      <c r="E20" s="24">
        <v>0</v>
      </c>
      <c r="F20" s="54">
        <f t="shared" si="1"/>
        <v>0</v>
      </c>
      <c r="G20" s="24">
        <v>466457</v>
      </c>
      <c r="H20" s="54">
        <f t="shared" si="2"/>
        <v>0.38645774936448973</v>
      </c>
      <c r="I20" s="55">
        <v>0</v>
      </c>
      <c r="J20" s="54">
        <f t="shared" si="3"/>
        <v>0</v>
      </c>
      <c r="K20" s="56">
        <v>0</v>
      </c>
      <c r="L20" s="54">
        <f t="shared" si="4"/>
        <v>0</v>
      </c>
      <c r="M20" s="56">
        <v>0</v>
      </c>
      <c r="N20" s="54">
        <f t="shared" si="5"/>
        <v>0</v>
      </c>
      <c r="O20" s="56">
        <v>0</v>
      </c>
      <c r="P20" s="54">
        <f t="shared" si="6"/>
        <v>0</v>
      </c>
      <c r="Q20" s="56">
        <v>0</v>
      </c>
      <c r="R20" s="54">
        <f t="shared" si="7"/>
        <v>0</v>
      </c>
      <c r="S20" s="55">
        <v>0</v>
      </c>
      <c r="T20" s="54">
        <f t="shared" si="8"/>
        <v>0</v>
      </c>
      <c r="U20" s="55">
        <v>0</v>
      </c>
      <c r="V20" s="54">
        <f t="shared" si="9"/>
        <v>0</v>
      </c>
      <c r="W20" s="24">
        <v>70697664</v>
      </c>
      <c r="X20" s="54">
        <f t="shared" si="10"/>
        <v>58.572730422668982</v>
      </c>
      <c r="Y20" s="57">
        <f t="shared" si="20"/>
        <v>118467010</v>
      </c>
      <c r="Z20" s="58">
        <f t="shared" si="11"/>
        <v>98.149441553113149</v>
      </c>
      <c r="AA20" s="55">
        <v>1833636</v>
      </c>
      <c r="AB20" s="54">
        <f t="shared" si="12"/>
        <v>1.5191600548683062</v>
      </c>
      <c r="AC20" s="55">
        <v>0</v>
      </c>
      <c r="AD20" s="54">
        <f t="shared" si="13"/>
        <v>0</v>
      </c>
      <c r="AE20" s="56">
        <v>0</v>
      </c>
      <c r="AF20" s="54">
        <f t="shared" si="14"/>
        <v>0</v>
      </c>
      <c r="AG20" s="56">
        <v>0</v>
      </c>
      <c r="AH20" s="54">
        <f t="shared" si="14"/>
        <v>0</v>
      </c>
      <c r="AI20" s="56">
        <v>400000</v>
      </c>
      <c r="AJ20" s="54">
        <f t="shared" si="14"/>
        <v>0.33139839201854809</v>
      </c>
      <c r="AK20" s="57">
        <f t="shared" si="18"/>
        <v>2233636</v>
      </c>
      <c r="AL20" s="58">
        <f t="shared" si="15"/>
        <v>1.8505584468868543</v>
      </c>
      <c r="AM20" s="59">
        <f t="shared" si="19"/>
        <v>120700646</v>
      </c>
      <c r="AN20" s="54">
        <f t="shared" si="16"/>
        <v>1.2479331728687484</v>
      </c>
      <c r="AO20" s="60">
        <f t="shared" si="17"/>
        <v>15</v>
      </c>
      <c r="AP20" s="52"/>
      <c r="AQ20" s="52"/>
      <c r="AR20" s="52"/>
      <c r="AS20" s="52"/>
      <c r="AV20" s="52"/>
      <c r="AW20" s="52"/>
    </row>
    <row r="21" spans="1:49" s="40" customFormat="1" ht="20.25" customHeight="1">
      <c r="A21" s="42"/>
      <c r="B21" s="71" t="s">
        <v>49</v>
      </c>
      <c r="C21" s="62">
        <v>157594603</v>
      </c>
      <c r="D21" s="63">
        <f t="shared" si="0"/>
        <v>79.009489780802781</v>
      </c>
      <c r="E21" s="64">
        <v>0</v>
      </c>
      <c r="F21" s="63">
        <f t="shared" si="1"/>
        <v>0</v>
      </c>
      <c r="G21" s="64">
        <v>0</v>
      </c>
      <c r="H21" s="63">
        <f t="shared" si="2"/>
        <v>0</v>
      </c>
      <c r="I21" s="65">
        <v>0</v>
      </c>
      <c r="J21" s="63">
        <f t="shared" si="3"/>
        <v>0</v>
      </c>
      <c r="K21" s="66">
        <v>0</v>
      </c>
      <c r="L21" s="63">
        <f t="shared" si="4"/>
        <v>0</v>
      </c>
      <c r="M21" s="66">
        <v>0</v>
      </c>
      <c r="N21" s="63">
        <f t="shared" si="5"/>
        <v>0</v>
      </c>
      <c r="O21" s="66">
        <v>0</v>
      </c>
      <c r="P21" s="63">
        <f t="shared" si="6"/>
        <v>0</v>
      </c>
      <c r="Q21" s="66">
        <v>0</v>
      </c>
      <c r="R21" s="63">
        <f t="shared" si="7"/>
        <v>0</v>
      </c>
      <c r="S21" s="65">
        <v>0</v>
      </c>
      <c r="T21" s="63">
        <f t="shared" si="8"/>
        <v>0</v>
      </c>
      <c r="U21" s="65">
        <v>0</v>
      </c>
      <c r="V21" s="63">
        <f t="shared" si="9"/>
        <v>0</v>
      </c>
      <c r="W21" s="64">
        <v>41274276</v>
      </c>
      <c r="X21" s="63">
        <f t="shared" si="10"/>
        <v>20.692710446639044</v>
      </c>
      <c r="Y21" s="67">
        <f t="shared" si="20"/>
        <v>198868879</v>
      </c>
      <c r="Z21" s="68">
        <f t="shared" si="11"/>
        <v>99.702200227441821</v>
      </c>
      <c r="AA21" s="65">
        <v>0</v>
      </c>
      <c r="AB21" s="63">
        <f t="shared" si="12"/>
        <v>0</v>
      </c>
      <c r="AC21" s="65">
        <v>0</v>
      </c>
      <c r="AD21" s="63">
        <f t="shared" si="13"/>
        <v>0</v>
      </c>
      <c r="AE21" s="56">
        <v>0</v>
      </c>
      <c r="AF21" s="63">
        <f t="shared" si="14"/>
        <v>0</v>
      </c>
      <c r="AG21" s="66">
        <v>0</v>
      </c>
      <c r="AH21" s="63">
        <f t="shared" si="14"/>
        <v>0</v>
      </c>
      <c r="AI21" s="66">
        <v>594000</v>
      </c>
      <c r="AJ21" s="63">
        <f t="shared" si="14"/>
        <v>0.29779977255818113</v>
      </c>
      <c r="AK21" s="67">
        <f t="shared" si="18"/>
        <v>594000</v>
      </c>
      <c r="AL21" s="68">
        <f t="shared" si="15"/>
        <v>0.29779977255818113</v>
      </c>
      <c r="AM21" s="69">
        <f t="shared" si="19"/>
        <v>199462879</v>
      </c>
      <c r="AN21" s="63">
        <f t="shared" si="16"/>
        <v>2.0622618992445592</v>
      </c>
      <c r="AO21" s="70">
        <f t="shared" si="17"/>
        <v>11</v>
      </c>
      <c r="AP21" s="52"/>
      <c r="AQ21" s="52"/>
      <c r="AR21" s="52"/>
      <c r="AS21" s="52"/>
      <c r="AV21" s="52"/>
      <c r="AW21" s="52"/>
    </row>
    <row r="22" spans="1:49" s="10" customFormat="1" ht="20.25" customHeight="1">
      <c r="A22" s="72"/>
      <c r="B22" s="11" t="s">
        <v>50</v>
      </c>
      <c r="C22" s="73">
        <v>33420110</v>
      </c>
      <c r="D22" s="74">
        <f t="shared" si="0"/>
        <v>37.438717546888874</v>
      </c>
      <c r="E22" s="75">
        <v>0</v>
      </c>
      <c r="F22" s="74">
        <f t="shared" si="1"/>
        <v>0</v>
      </c>
      <c r="G22" s="24">
        <v>4749463</v>
      </c>
      <c r="H22" s="74">
        <f t="shared" si="2"/>
        <v>5.3205630907977097</v>
      </c>
      <c r="I22" s="76">
        <v>0</v>
      </c>
      <c r="J22" s="74">
        <f t="shared" si="3"/>
        <v>0</v>
      </c>
      <c r="K22" s="77">
        <v>0</v>
      </c>
      <c r="L22" s="74">
        <f t="shared" si="4"/>
        <v>0</v>
      </c>
      <c r="M22" s="77">
        <v>217659</v>
      </c>
      <c r="N22" s="74">
        <f t="shared" si="5"/>
        <v>0.24383144826687539</v>
      </c>
      <c r="O22" s="77">
        <v>0</v>
      </c>
      <c r="P22" s="74">
        <f t="shared" si="6"/>
        <v>0</v>
      </c>
      <c r="Q22" s="77">
        <v>0</v>
      </c>
      <c r="R22" s="74">
        <f t="shared" si="7"/>
        <v>0</v>
      </c>
      <c r="S22" s="76">
        <v>0</v>
      </c>
      <c r="T22" s="74">
        <f t="shared" si="8"/>
        <v>0</v>
      </c>
      <c r="U22" s="76">
        <v>0</v>
      </c>
      <c r="V22" s="74">
        <f t="shared" si="9"/>
        <v>0</v>
      </c>
      <c r="W22" s="75">
        <v>46911789</v>
      </c>
      <c r="X22" s="74">
        <f t="shared" si="10"/>
        <v>52.552706079969468</v>
      </c>
      <c r="Y22" s="78">
        <f t="shared" si="20"/>
        <v>85299021</v>
      </c>
      <c r="Z22" s="79">
        <f t="shared" si="11"/>
        <v>95.555818165922929</v>
      </c>
      <c r="AA22" s="76">
        <v>1500000</v>
      </c>
      <c r="AB22" s="74">
        <f t="shared" si="12"/>
        <v>1.680367788147116</v>
      </c>
      <c r="AC22" s="76">
        <v>0</v>
      </c>
      <c r="AD22" s="74">
        <f t="shared" si="13"/>
        <v>0</v>
      </c>
      <c r="AE22" s="56">
        <v>1958933</v>
      </c>
      <c r="AF22" s="74">
        <f t="shared" si="14"/>
        <v>2.1944852748922625</v>
      </c>
      <c r="AG22" s="77">
        <v>0</v>
      </c>
      <c r="AH22" s="74">
        <f t="shared" si="14"/>
        <v>0</v>
      </c>
      <c r="AI22" s="77">
        <v>508218</v>
      </c>
      <c r="AJ22" s="74">
        <f t="shared" si="14"/>
        <v>0.56932877103770063</v>
      </c>
      <c r="AK22" s="78">
        <f t="shared" si="18"/>
        <v>3967151</v>
      </c>
      <c r="AL22" s="79">
        <f t="shared" si="15"/>
        <v>4.4441818340770789</v>
      </c>
      <c r="AM22" s="80">
        <f t="shared" si="19"/>
        <v>89266172</v>
      </c>
      <c r="AN22" s="74">
        <f t="shared" si="16"/>
        <v>0.92292975179111647</v>
      </c>
      <c r="AO22" s="81">
        <f t="shared" si="17"/>
        <v>17</v>
      </c>
      <c r="AP22" s="33"/>
      <c r="AQ22" s="33"/>
      <c r="AR22" s="33"/>
      <c r="AS22" s="33"/>
      <c r="AV22" s="33"/>
      <c r="AW22" s="33"/>
    </row>
    <row r="23" spans="1:49" s="10" customFormat="1" ht="20.25" customHeight="1">
      <c r="A23" s="72"/>
      <c r="B23" s="11" t="s">
        <v>51</v>
      </c>
      <c r="C23" s="73">
        <v>14009319</v>
      </c>
      <c r="D23" s="74">
        <f t="shared" si="0"/>
        <v>24.462003580531363</v>
      </c>
      <c r="E23" s="75">
        <v>0</v>
      </c>
      <c r="F23" s="74">
        <f t="shared" si="1"/>
        <v>0</v>
      </c>
      <c r="G23" s="24">
        <v>2059682</v>
      </c>
      <c r="H23" s="74">
        <f t="shared" si="2"/>
        <v>3.5964595037600326</v>
      </c>
      <c r="I23" s="76">
        <v>0</v>
      </c>
      <c r="J23" s="74">
        <f t="shared" si="3"/>
        <v>0</v>
      </c>
      <c r="K23" s="77">
        <v>0</v>
      </c>
      <c r="L23" s="74">
        <f t="shared" si="4"/>
        <v>0</v>
      </c>
      <c r="M23" s="77">
        <v>0</v>
      </c>
      <c r="N23" s="74">
        <f t="shared" si="5"/>
        <v>0</v>
      </c>
      <c r="O23" s="77">
        <v>0</v>
      </c>
      <c r="P23" s="74">
        <f t="shared" si="6"/>
        <v>0</v>
      </c>
      <c r="Q23" s="77">
        <v>0</v>
      </c>
      <c r="R23" s="74">
        <f t="shared" si="7"/>
        <v>0</v>
      </c>
      <c r="S23" s="76">
        <v>0</v>
      </c>
      <c r="T23" s="74">
        <f t="shared" si="8"/>
        <v>0</v>
      </c>
      <c r="U23" s="76">
        <v>0</v>
      </c>
      <c r="V23" s="74">
        <f t="shared" si="9"/>
        <v>0</v>
      </c>
      <c r="W23" s="75">
        <v>38913501</v>
      </c>
      <c r="X23" s="74">
        <f t="shared" si="10"/>
        <v>67.947785384358141</v>
      </c>
      <c r="Y23" s="78">
        <f t="shared" si="20"/>
        <v>54982502</v>
      </c>
      <c r="Z23" s="79">
        <f t="shared" si="11"/>
        <v>96.006248468649531</v>
      </c>
      <c r="AA23" s="76">
        <v>0</v>
      </c>
      <c r="AB23" s="74">
        <f t="shared" si="12"/>
        <v>0</v>
      </c>
      <c r="AC23" s="76">
        <v>0</v>
      </c>
      <c r="AD23" s="74">
        <f t="shared" si="13"/>
        <v>0</v>
      </c>
      <c r="AE23" s="56">
        <v>0</v>
      </c>
      <c r="AF23" s="74">
        <f t="shared" si="14"/>
        <v>0</v>
      </c>
      <c r="AG23" s="77">
        <v>0</v>
      </c>
      <c r="AH23" s="74">
        <f t="shared" si="14"/>
        <v>0</v>
      </c>
      <c r="AI23" s="77">
        <v>2287210</v>
      </c>
      <c r="AJ23" s="74">
        <f t="shared" si="14"/>
        <v>3.9937515313504632</v>
      </c>
      <c r="AK23" s="78">
        <f t="shared" si="18"/>
        <v>2287210</v>
      </c>
      <c r="AL23" s="79">
        <f t="shared" si="15"/>
        <v>3.9937515313504632</v>
      </c>
      <c r="AM23" s="80">
        <f t="shared" si="19"/>
        <v>57269712</v>
      </c>
      <c r="AN23" s="74">
        <f t="shared" si="16"/>
        <v>0.59211591465251501</v>
      </c>
      <c r="AO23" s="81">
        <f t="shared" si="17"/>
        <v>22</v>
      </c>
      <c r="AP23" s="33"/>
      <c r="AQ23" s="33"/>
      <c r="AR23" s="33"/>
      <c r="AS23" s="33"/>
      <c r="AV23" s="33"/>
      <c r="AW23" s="33"/>
    </row>
    <row r="24" spans="1:49" s="10" customFormat="1" ht="20.25" customHeight="1">
      <c r="A24" s="72"/>
      <c r="B24" s="11" t="s">
        <v>52</v>
      </c>
      <c r="C24" s="73">
        <v>1469671</v>
      </c>
      <c r="D24" s="74">
        <f t="shared" si="0"/>
        <v>7.2871361336976133</v>
      </c>
      <c r="E24" s="75">
        <v>0</v>
      </c>
      <c r="F24" s="74">
        <f t="shared" si="1"/>
        <v>0</v>
      </c>
      <c r="G24" s="75">
        <v>756472</v>
      </c>
      <c r="H24" s="74">
        <f t="shared" si="2"/>
        <v>3.7508493025517278</v>
      </c>
      <c r="I24" s="76">
        <v>0</v>
      </c>
      <c r="J24" s="74">
        <f t="shared" si="3"/>
        <v>0</v>
      </c>
      <c r="K24" s="77">
        <v>0</v>
      </c>
      <c r="L24" s="74">
        <f t="shared" si="4"/>
        <v>0</v>
      </c>
      <c r="M24" s="77">
        <v>0</v>
      </c>
      <c r="N24" s="74">
        <f t="shared" si="5"/>
        <v>0</v>
      </c>
      <c r="O24" s="77">
        <v>0</v>
      </c>
      <c r="P24" s="74">
        <f t="shared" si="6"/>
        <v>0</v>
      </c>
      <c r="Q24" s="77">
        <v>0</v>
      </c>
      <c r="R24" s="74">
        <f t="shared" si="7"/>
        <v>0</v>
      </c>
      <c r="S24" s="76">
        <v>0</v>
      </c>
      <c r="T24" s="74">
        <f t="shared" si="8"/>
        <v>0</v>
      </c>
      <c r="U24" s="76">
        <v>2073200</v>
      </c>
      <c r="V24" s="74">
        <f t="shared" si="9"/>
        <v>10.2796412478588</v>
      </c>
      <c r="W24" s="75">
        <v>14420166</v>
      </c>
      <c r="X24" s="74">
        <f t="shared" si="10"/>
        <v>71.500160724759326</v>
      </c>
      <c r="Y24" s="78">
        <f t="shared" si="20"/>
        <v>18719509</v>
      </c>
      <c r="Z24" s="79">
        <f t="shared" si="11"/>
        <v>92.817787408867474</v>
      </c>
      <c r="AA24" s="76">
        <v>368510</v>
      </c>
      <c r="AB24" s="74">
        <f t="shared" si="12"/>
        <v>1.827199785958155</v>
      </c>
      <c r="AC24" s="76">
        <v>0</v>
      </c>
      <c r="AD24" s="74">
        <f t="shared" si="13"/>
        <v>0</v>
      </c>
      <c r="AE24" s="56">
        <v>0</v>
      </c>
      <c r="AF24" s="74">
        <f t="shared" si="14"/>
        <v>0</v>
      </c>
      <c r="AG24" s="77">
        <v>0</v>
      </c>
      <c r="AH24" s="74">
        <f t="shared" si="14"/>
        <v>0</v>
      </c>
      <c r="AI24" s="77">
        <v>1080000</v>
      </c>
      <c r="AJ24" s="74">
        <f t="shared" si="14"/>
        <v>5.3550128051743702</v>
      </c>
      <c r="AK24" s="78">
        <f t="shared" si="18"/>
        <v>1448510</v>
      </c>
      <c r="AL24" s="79">
        <f t="shared" si="15"/>
        <v>7.182212591132525</v>
      </c>
      <c r="AM24" s="80">
        <f t="shared" si="19"/>
        <v>20168019</v>
      </c>
      <c r="AN24" s="74">
        <f t="shared" si="16"/>
        <v>0.20851868465680953</v>
      </c>
      <c r="AO24" s="81">
        <f t="shared" si="17"/>
        <v>38</v>
      </c>
      <c r="AP24" s="33"/>
      <c r="AQ24" s="33"/>
      <c r="AR24" s="33"/>
      <c r="AS24" s="33"/>
      <c r="AV24" s="33"/>
      <c r="AW24" s="33"/>
    </row>
    <row r="25" spans="1:49" s="10" customFormat="1" ht="20.25" customHeight="1">
      <c r="A25" s="72"/>
      <c r="B25" s="11" t="s">
        <v>53</v>
      </c>
      <c r="C25" s="73">
        <v>8468662</v>
      </c>
      <c r="D25" s="74">
        <f t="shared" si="0"/>
        <v>27.146150913876752</v>
      </c>
      <c r="E25" s="75">
        <v>0</v>
      </c>
      <c r="F25" s="74">
        <f t="shared" si="1"/>
        <v>0</v>
      </c>
      <c r="G25" s="75">
        <v>0</v>
      </c>
      <c r="H25" s="74">
        <f t="shared" si="2"/>
        <v>0</v>
      </c>
      <c r="I25" s="76">
        <v>0</v>
      </c>
      <c r="J25" s="74">
        <f t="shared" si="3"/>
        <v>0</v>
      </c>
      <c r="K25" s="77">
        <v>0</v>
      </c>
      <c r="L25" s="74">
        <f t="shared" si="4"/>
        <v>0</v>
      </c>
      <c r="M25" s="77">
        <v>0</v>
      </c>
      <c r="N25" s="74">
        <f t="shared" si="5"/>
        <v>0</v>
      </c>
      <c r="O25" s="77">
        <v>0</v>
      </c>
      <c r="P25" s="74">
        <f t="shared" si="6"/>
        <v>0</v>
      </c>
      <c r="Q25" s="77">
        <v>0</v>
      </c>
      <c r="R25" s="74">
        <f t="shared" si="7"/>
        <v>0</v>
      </c>
      <c r="S25" s="76">
        <v>0</v>
      </c>
      <c r="T25" s="74">
        <f t="shared" si="8"/>
        <v>0</v>
      </c>
      <c r="U25" s="76">
        <v>0</v>
      </c>
      <c r="V25" s="74">
        <f t="shared" si="9"/>
        <v>0</v>
      </c>
      <c r="W25" s="75">
        <v>22727886</v>
      </c>
      <c r="X25" s="74">
        <f t="shared" si="10"/>
        <v>72.853849086123248</v>
      </c>
      <c r="Y25" s="78">
        <f t="shared" si="20"/>
        <v>31196548</v>
      </c>
      <c r="Z25" s="79">
        <f t="shared" si="11"/>
        <v>100</v>
      </c>
      <c r="AA25" s="76">
        <v>0</v>
      </c>
      <c r="AB25" s="74">
        <f t="shared" si="12"/>
        <v>0</v>
      </c>
      <c r="AC25" s="76">
        <v>0</v>
      </c>
      <c r="AD25" s="74">
        <f t="shared" si="13"/>
        <v>0</v>
      </c>
      <c r="AE25" s="56">
        <v>0</v>
      </c>
      <c r="AF25" s="74">
        <f t="shared" si="14"/>
        <v>0</v>
      </c>
      <c r="AG25" s="77">
        <v>0</v>
      </c>
      <c r="AH25" s="74">
        <f t="shared" si="14"/>
        <v>0</v>
      </c>
      <c r="AI25" s="77">
        <v>0</v>
      </c>
      <c r="AJ25" s="74">
        <f t="shared" si="14"/>
        <v>0</v>
      </c>
      <c r="AK25" s="78">
        <f t="shared" si="18"/>
        <v>0</v>
      </c>
      <c r="AL25" s="79">
        <f t="shared" si="15"/>
        <v>0</v>
      </c>
      <c r="AM25" s="80">
        <f t="shared" si="19"/>
        <v>31196548</v>
      </c>
      <c r="AN25" s="74">
        <f t="shared" si="16"/>
        <v>0.32254348604059835</v>
      </c>
      <c r="AO25" s="81">
        <f t="shared" si="17"/>
        <v>31</v>
      </c>
      <c r="AP25" s="33"/>
      <c r="AQ25" s="33"/>
      <c r="AR25" s="33"/>
      <c r="AS25" s="33"/>
      <c r="AV25" s="33"/>
      <c r="AW25" s="33"/>
    </row>
    <row r="26" spans="1:49" s="10" customFormat="1" ht="20.25" customHeight="1">
      <c r="A26" s="72"/>
      <c r="B26" s="82" t="s">
        <v>54</v>
      </c>
      <c r="C26" s="83">
        <v>4303618</v>
      </c>
      <c r="D26" s="84">
        <f t="shared" si="0"/>
        <v>13.836252450172854</v>
      </c>
      <c r="E26" s="85">
        <v>0</v>
      </c>
      <c r="F26" s="84">
        <f t="shared" si="1"/>
        <v>0</v>
      </c>
      <c r="G26" s="85">
        <v>1598207</v>
      </c>
      <c r="H26" s="84">
        <f t="shared" si="2"/>
        <v>5.1382802840850204</v>
      </c>
      <c r="I26" s="86">
        <v>0</v>
      </c>
      <c r="J26" s="84">
        <f t="shared" si="3"/>
        <v>0</v>
      </c>
      <c r="K26" s="87">
        <v>0</v>
      </c>
      <c r="L26" s="84">
        <f t="shared" si="4"/>
        <v>0</v>
      </c>
      <c r="M26" s="87">
        <v>0</v>
      </c>
      <c r="N26" s="84">
        <f t="shared" si="5"/>
        <v>0</v>
      </c>
      <c r="O26" s="87">
        <v>0</v>
      </c>
      <c r="P26" s="84">
        <f t="shared" si="6"/>
        <v>0</v>
      </c>
      <c r="Q26" s="87">
        <v>0</v>
      </c>
      <c r="R26" s="84">
        <f t="shared" si="7"/>
        <v>0</v>
      </c>
      <c r="S26" s="86">
        <v>0</v>
      </c>
      <c r="T26" s="84">
        <f t="shared" si="8"/>
        <v>0</v>
      </c>
      <c r="U26" s="86">
        <v>1200000</v>
      </c>
      <c r="V26" s="84">
        <f t="shared" si="9"/>
        <v>3.8580336219914089</v>
      </c>
      <c r="W26" s="85">
        <v>21877073</v>
      </c>
      <c r="X26" s="84">
        <f t="shared" si="10"/>
        <v>70.335402653967051</v>
      </c>
      <c r="Y26" s="88">
        <f t="shared" si="20"/>
        <v>28978898</v>
      </c>
      <c r="Z26" s="89">
        <f t="shared" si="11"/>
        <v>93.167969010216339</v>
      </c>
      <c r="AA26" s="86">
        <v>857856</v>
      </c>
      <c r="AB26" s="84">
        <f t="shared" si="12"/>
        <v>2.7580310756892183</v>
      </c>
      <c r="AC26" s="86">
        <v>0</v>
      </c>
      <c r="AD26" s="84">
        <f t="shared" si="13"/>
        <v>0</v>
      </c>
      <c r="AE26" s="56">
        <v>0</v>
      </c>
      <c r="AF26" s="84">
        <f t="shared" si="14"/>
        <v>0</v>
      </c>
      <c r="AG26" s="87">
        <v>0</v>
      </c>
      <c r="AH26" s="84">
        <f t="shared" si="14"/>
        <v>0</v>
      </c>
      <c r="AI26" s="87">
        <v>1267174</v>
      </c>
      <c r="AJ26" s="84">
        <f t="shared" si="14"/>
        <v>4.0739999140944514</v>
      </c>
      <c r="AK26" s="88">
        <f t="shared" si="18"/>
        <v>2125030</v>
      </c>
      <c r="AL26" s="89">
        <f t="shared" si="15"/>
        <v>6.8320309897836706</v>
      </c>
      <c r="AM26" s="90">
        <f t="shared" si="19"/>
        <v>31103928</v>
      </c>
      <c r="AN26" s="84">
        <f t="shared" si="16"/>
        <v>0.3215858808056512</v>
      </c>
      <c r="AO26" s="91">
        <f t="shared" si="17"/>
        <v>32</v>
      </c>
      <c r="AP26" s="33"/>
      <c r="AQ26" s="33"/>
      <c r="AR26" s="33"/>
      <c r="AS26" s="33"/>
      <c r="AV26" s="33"/>
      <c r="AW26" s="33"/>
    </row>
    <row r="27" spans="1:49" s="10" customFormat="1" ht="20.25" customHeight="1">
      <c r="A27" s="72"/>
      <c r="B27" s="11" t="s">
        <v>55</v>
      </c>
      <c r="C27" s="73">
        <v>0</v>
      </c>
      <c r="D27" s="74">
        <f t="shared" si="0"/>
        <v>0</v>
      </c>
      <c r="E27" s="75">
        <v>0</v>
      </c>
      <c r="F27" s="74">
        <f t="shared" si="1"/>
        <v>0</v>
      </c>
      <c r="G27" s="24">
        <v>663477</v>
      </c>
      <c r="H27" s="74">
        <f t="shared" si="2"/>
        <v>1.1183073683756322</v>
      </c>
      <c r="I27" s="76">
        <v>0</v>
      </c>
      <c r="J27" s="74">
        <f t="shared" si="3"/>
        <v>0</v>
      </c>
      <c r="K27" s="77">
        <v>0</v>
      </c>
      <c r="L27" s="74">
        <f t="shared" si="4"/>
        <v>0</v>
      </c>
      <c r="M27" s="77">
        <v>0</v>
      </c>
      <c r="N27" s="74">
        <f t="shared" si="5"/>
        <v>0</v>
      </c>
      <c r="O27" s="77">
        <v>0</v>
      </c>
      <c r="P27" s="74">
        <f t="shared" si="6"/>
        <v>0</v>
      </c>
      <c r="Q27" s="77">
        <v>0</v>
      </c>
      <c r="R27" s="74">
        <f t="shared" si="7"/>
        <v>0</v>
      </c>
      <c r="S27" s="76">
        <v>0</v>
      </c>
      <c r="T27" s="74">
        <f t="shared" si="8"/>
        <v>0</v>
      </c>
      <c r="U27" s="76">
        <v>13300000</v>
      </c>
      <c r="V27" s="74">
        <f t="shared" si="9"/>
        <v>22.417488472691456</v>
      </c>
      <c r="W27" s="75">
        <v>45365203</v>
      </c>
      <c r="X27" s="74">
        <f t="shared" si="10"/>
        <v>76.464204158932915</v>
      </c>
      <c r="Y27" s="78">
        <f t="shared" si="20"/>
        <v>59328680</v>
      </c>
      <c r="Z27" s="79">
        <f t="shared" si="11"/>
        <v>100</v>
      </c>
      <c r="AA27" s="76">
        <v>0</v>
      </c>
      <c r="AB27" s="74">
        <f t="shared" si="12"/>
        <v>0</v>
      </c>
      <c r="AC27" s="76">
        <v>0</v>
      </c>
      <c r="AD27" s="74">
        <f t="shared" si="13"/>
        <v>0</v>
      </c>
      <c r="AE27" s="56">
        <v>0</v>
      </c>
      <c r="AF27" s="74">
        <f t="shared" si="14"/>
        <v>0</v>
      </c>
      <c r="AG27" s="77">
        <v>0</v>
      </c>
      <c r="AH27" s="74">
        <f t="shared" si="14"/>
        <v>0</v>
      </c>
      <c r="AI27" s="77">
        <v>0</v>
      </c>
      <c r="AJ27" s="74">
        <f t="shared" si="14"/>
        <v>0</v>
      </c>
      <c r="AK27" s="78">
        <f t="shared" si="18"/>
        <v>0</v>
      </c>
      <c r="AL27" s="79">
        <f t="shared" si="15"/>
        <v>0</v>
      </c>
      <c r="AM27" s="80">
        <f t="shared" si="19"/>
        <v>59328680</v>
      </c>
      <c r="AN27" s="74">
        <f t="shared" si="16"/>
        <v>0.6134037416379251</v>
      </c>
      <c r="AO27" s="81">
        <f t="shared" si="17"/>
        <v>21</v>
      </c>
      <c r="AP27" s="33"/>
      <c r="AQ27" s="33"/>
      <c r="AR27" s="33"/>
      <c r="AS27" s="33"/>
      <c r="AV27" s="33"/>
      <c r="AW27" s="33"/>
    </row>
    <row r="28" spans="1:49" s="10" customFormat="1" ht="20.25" customHeight="1">
      <c r="A28" s="72"/>
      <c r="B28" s="11" t="s">
        <v>56</v>
      </c>
      <c r="C28" s="73">
        <v>277730897</v>
      </c>
      <c r="D28" s="74">
        <f t="shared" si="0"/>
        <v>35.081053265705329</v>
      </c>
      <c r="E28" s="75">
        <v>0</v>
      </c>
      <c r="F28" s="74">
        <f t="shared" si="1"/>
        <v>0</v>
      </c>
      <c r="G28" s="75">
        <v>74107722</v>
      </c>
      <c r="H28" s="74">
        <f t="shared" si="2"/>
        <v>9.3607768201680575</v>
      </c>
      <c r="I28" s="76">
        <v>0</v>
      </c>
      <c r="J28" s="74">
        <f t="shared" si="3"/>
        <v>0</v>
      </c>
      <c r="K28" s="77">
        <v>0</v>
      </c>
      <c r="L28" s="74">
        <f t="shared" si="4"/>
        <v>0</v>
      </c>
      <c r="M28" s="77">
        <v>0</v>
      </c>
      <c r="N28" s="74">
        <f t="shared" si="5"/>
        <v>0</v>
      </c>
      <c r="O28" s="77">
        <v>0</v>
      </c>
      <c r="P28" s="74">
        <f t="shared" si="6"/>
        <v>0</v>
      </c>
      <c r="Q28" s="77">
        <v>0</v>
      </c>
      <c r="R28" s="74">
        <f t="shared" si="7"/>
        <v>0</v>
      </c>
      <c r="S28" s="76">
        <v>0</v>
      </c>
      <c r="T28" s="74">
        <f t="shared" si="8"/>
        <v>0</v>
      </c>
      <c r="U28" s="76">
        <v>11800000</v>
      </c>
      <c r="V28" s="74">
        <f t="shared" si="9"/>
        <v>1.4904946947091842</v>
      </c>
      <c r="W28" s="75">
        <v>423424694</v>
      </c>
      <c r="X28" s="74">
        <f t="shared" si="10"/>
        <v>53.484089831852522</v>
      </c>
      <c r="Y28" s="78">
        <f t="shared" si="20"/>
        <v>787063313</v>
      </c>
      <c r="Z28" s="79">
        <f t="shared" si="11"/>
        <v>99.416414612435091</v>
      </c>
      <c r="AA28" s="76">
        <v>1420149</v>
      </c>
      <c r="AB28" s="74">
        <f t="shared" si="12"/>
        <v>0.17938343645733504</v>
      </c>
      <c r="AC28" s="76">
        <v>0</v>
      </c>
      <c r="AD28" s="74">
        <f t="shared" si="13"/>
        <v>0</v>
      </c>
      <c r="AE28" s="56">
        <v>0</v>
      </c>
      <c r="AF28" s="74">
        <f t="shared" si="14"/>
        <v>0</v>
      </c>
      <c r="AG28" s="77">
        <v>0</v>
      </c>
      <c r="AH28" s="74">
        <f t="shared" si="14"/>
        <v>0</v>
      </c>
      <c r="AI28" s="77">
        <v>3200000</v>
      </c>
      <c r="AJ28" s="74">
        <f t="shared" si="14"/>
        <v>0.4042019511075754</v>
      </c>
      <c r="AK28" s="78">
        <f t="shared" si="18"/>
        <v>4620149</v>
      </c>
      <c r="AL28" s="79">
        <f t="shared" si="15"/>
        <v>0.58358538756491041</v>
      </c>
      <c r="AM28" s="80">
        <f t="shared" si="19"/>
        <v>791683462</v>
      </c>
      <c r="AN28" s="74">
        <f t="shared" si="16"/>
        <v>8.1852756168461198</v>
      </c>
      <c r="AO28" s="81">
        <f t="shared" si="17"/>
        <v>3</v>
      </c>
      <c r="AP28" s="33"/>
      <c r="AQ28" s="33"/>
      <c r="AR28" s="33"/>
      <c r="AS28" s="33"/>
      <c r="AV28" s="33"/>
      <c r="AW28" s="33"/>
    </row>
    <row r="29" spans="1:49" s="10" customFormat="1" ht="20.25" customHeight="1">
      <c r="A29" s="72"/>
      <c r="B29" s="11" t="s">
        <v>57</v>
      </c>
      <c r="C29" s="73">
        <v>1961826</v>
      </c>
      <c r="D29" s="74">
        <f t="shared" si="0"/>
        <v>16.414518582305739</v>
      </c>
      <c r="E29" s="75">
        <v>0</v>
      </c>
      <c r="F29" s="74">
        <f t="shared" si="1"/>
        <v>0</v>
      </c>
      <c r="G29" s="75">
        <v>909947</v>
      </c>
      <c r="H29" s="74">
        <f t="shared" si="2"/>
        <v>7.613489647100895</v>
      </c>
      <c r="I29" s="76">
        <v>0</v>
      </c>
      <c r="J29" s="74">
        <f t="shared" si="3"/>
        <v>0</v>
      </c>
      <c r="K29" s="77">
        <v>0</v>
      </c>
      <c r="L29" s="74">
        <f t="shared" si="4"/>
        <v>0</v>
      </c>
      <c r="M29" s="77">
        <v>0</v>
      </c>
      <c r="N29" s="74">
        <f t="shared" si="5"/>
        <v>0</v>
      </c>
      <c r="O29" s="77">
        <v>0</v>
      </c>
      <c r="P29" s="74">
        <f t="shared" si="6"/>
        <v>0</v>
      </c>
      <c r="Q29" s="77">
        <v>0</v>
      </c>
      <c r="R29" s="74">
        <f t="shared" si="7"/>
        <v>0</v>
      </c>
      <c r="S29" s="76">
        <v>0</v>
      </c>
      <c r="T29" s="74">
        <f t="shared" si="8"/>
        <v>0</v>
      </c>
      <c r="U29" s="76">
        <v>0</v>
      </c>
      <c r="V29" s="74">
        <f t="shared" si="9"/>
        <v>0</v>
      </c>
      <c r="W29" s="75">
        <v>9080000</v>
      </c>
      <c r="X29" s="74">
        <f t="shared" si="10"/>
        <v>75.971991770593377</v>
      </c>
      <c r="Y29" s="78">
        <f t="shared" si="20"/>
        <v>11951773</v>
      </c>
      <c r="Z29" s="79">
        <f t="shared" si="11"/>
        <v>100</v>
      </c>
      <c r="AA29" s="76">
        <v>0</v>
      </c>
      <c r="AB29" s="74">
        <f t="shared" si="12"/>
        <v>0</v>
      </c>
      <c r="AC29" s="76">
        <v>0</v>
      </c>
      <c r="AD29" s="74">
        <f t="shared" si="13"/>
        <v>0</v>
      </c>
      <c r="AE29" s="56">
        <v>0</v>
      </c>
      <c r="AF29" s="74">
        <f t="shared" si="14"/>
        <v>0</v>
      </c>
      <c r="AG29" s="77">
        <v>0</v>
      </c>
      <c r="AH29" s="74">
        <f t="shared" si="14"/>
        <v>0</v>
      </c>
      <c r="AI29" s="77">
        <v>0</v>
      </c>
      <c r="AJ29" s="74">
        <f t="shared" si="14"/>
        <v>0</v>
      </c>
      <c r="AK29" s="78">
        <f t="shared" si="18"/>
        <v>0</v>
      </c>
      <c r="AL29" s="79">
        <f>(AK29/$AM29)*100</f>
        <v>0</v>
      </c>
      <c r="AM29" s="80">
        <f t="shared" si="19"/>
        <v>11951773</v>
      </c>
      <c r="AN29" s="74">
        <f t="shared" si="16"/>
        <v>0.12357029142409924</v>
      </c>
      <c r="AO29" s="81">
        <f t="shared" si="17"/>
        <v>42</v>
      </c>
      <c r="AP29" s="33"/>
      <c r="AQ29" s="33"/>
      <c r="AR29" s="33"/>
      <c r="AS29" s="33"/>
      <c r="AV29" s="33"/>
      <c r="AW29" s="33"/>
    </row>
    <row r="30" spans="1:49" s="10" customFormat="1" ht="20.25" customHeight="1">
      <c r="A30" s="72"/>
      <c r="B30" s="11" t="s">
        <v>58</v>
      </c>
      <c r="C30" s="73">
        <v>75026529</v>
      </c>
      <c r="D30" s="74">
        <f t="shared" si="0"/>
        <v>28.914989455136965</v>
      </c>
      <c r="E30" s="75">
        <v>0</v>
      </c>
      <c r="F30" s="74">
        <f t="shared" si="1"/>
        <v>0</v>
      </c>
      <c r="G30" s="75">
        <v>0</v>
      </c>
      <c r="H30" s="74">
        <f t="shared" si="2"/>
        <v>0</v>
      </c>
      <c r="I30" s="76">
        <v>0</v>
      </c>
      <c r="J30" s="74">
        <f t="shared" si="3"/>
        <v>0</v>
      </c>
      <c r="K30" s="77">
        <v>0</v>
      </c>
      <c r="L30" s="74">
        <f t="shared" si="4"/>
        <v>0</v>
      </c>
      <c r="M30" s="77">
        <v>0</v>
      </c>
      <c r="N30" s="74">
        <f t="shared" si="5"/>
        <v>0</v>
      </c>
      <c r="O30" s="77">
        <v>0</v>
      </c>
      <c r="P30" s="74">
        <f t="shared" si="6"/>
        <v>0</v>
      </c>
      <c r="Q30" s="77">
        <v>0</v>
      </c>
      <c r="R30" s="74">
        <f t="shared" si="7"/>
        <v>0</v>
      </c>
      <c r="S30" s="76">
        <v>0</v>
      </c>
      <c r="T30" s="74">
        <f t="shared" si="8"/>
        <v>0</v>
      </c>
      <c r="U30" s="76">
        <v>0</v>
      </c>
      <c r="V30" s="74">
        <f t="shared" si="9"/>
        <v>0</v>
      </c>
      <c r="W30" s="75">
        <v>184446258</v>
      </c>
      <c r="X30" s="74">
        <f t="shared" si="10"/>
        <v>71.085010544863039</v>
      </c>
      <c r="Y30" s="78">
        <f t="shared" si="20"/>
        <v>259472787</v>
      </c>
      <c r="Z30" s="79">
        <f t="shared" si="11"/>
        <v>100</v>
      </c>
      <c r="AA30" s="76">
        <v>0</v>
      </c>
      <c r="AB30" s="74">
        <f t="shared" si="12"/>
        <v>0</v>
      </c>
      <c r="AC30" s="76">
        <v>0</v>
      </c>
      <c r="AD30" s="74">
        <f t="shared" si="13"/>
        <v>0</v>
      </c>
      <c r="AE30" s="56">
        <v>0</v>
      </c>
      <c r="AF30" s="74">
        <f t="shared" si="14"/>
        <v>0</v>
      </c>
      <c r="AG30" s="77">
        <v>0</v>
      </c>
      <c r="AH30" s="74">
        <f t="shared" si="14"/>
        <v>0</v>
      </c>
      <c r="AI30" s="77">
        <v>0</v>
      </c>
      <c r="AJ30" s="74">
        <f t="shared" si="14"/>
        <v>0</v>
      </c>
      <c r="AK30" s="78">
        <f t="shared" si="18"/>
        <v>0</v>
      </c>
      <c r="AL30" s="79">
        <f t="shared" si="15"/>
        <v>0</v>
      </c>
      <c r="AM30" s="80">
        <f t="shared" si="19"/>
        <v>259472787</v>
      </c>
      <c r="AN30" s="74">
        <f t="shared" si="16"/>
        <v>2.6827089090642224</v>
      </c>
      <c r="AO30" s="81">
        <f t="shared" si="17"/>
        <v>7</v>
      </c>
      <c r="AP30" s="33"/>
      <c r="AQ30" s="33"/>
      <c r="AR30" s="33"/>
      <c r="AS30" s="33"/>
      <c r="AV30" s="33"/>
      <c r="AW30" s="33"/>
    </row>
    <row r="31" spans="1:49" s="10" customFormat="1" ht="20.25" customHeight="1">
      <c r="A31" s="72"/>
      <c r="B31" s="82" t="s">
        <v>59</v>
      </c>
      <c r="C31" s="83">
        <v>0</v>
      </c>
      <c r="D31" s="84">
        <f t="shared" si="0"/>
        <v>0</v>
      </c>
      <c r="E31" s="85">
        <v>0</v>
      </c>
      <c r="F31" s="84">
        <f t="shared" si="1"/>
        <v>0</v>
      </c>
      <c r="G31" s="64">
        <v>680513</v>
      </c>
      <c r="H31" s="84">
        <f t="shared" si="2"/>
        <v>4.4692917578705487</v>
      </c>
      <c r="I31" s="86">
        <v>0</v>
      </c>
      <c r="J31" s="84">
        <f t="shared" si="3"/>
        <v>0</v>
      </c>
      <c r="K31" s="87">
        <v>0</v>
      </c>
      <c r="L31" s="84">
        <f t="shared" si="4"/>
        <v>0</v>
      </c>
      <c r="M31" s="87">
        <v>0</v>
      </c>
      <c r="N31" s="84">
        <f t="shared" si="5"/>
        <v>0</v>
      </c>
      <c r="O31" s="87">
        <v>0</v>
      </c>
      <c r="P31" s="84">
        <f t="shared" si="6"/>
        <v>0</v>
      </c>
      <c r="Q31" s="87">
        <v>0</v>
      </c>
      <c r="R31" s="84">
        <f t="shared" si="7"/>
        <v>0</v>
      </c>
      <c r="S31" s="86">
        <v>0</v>
      </c>
      <c r="T31" s="84">
        <f t="shared" si="8"/>
        <v>0</v>
      </c>
      <c r="U31" s="86">
        <v>0</v>
      </c>
      <c r="V31" s="84">
        <f t="shared" si="9"/>
        <v>0</v>
      </c>
      <c r="W31" s="85">
        <v>8474537</v>
      </c>
      <c r="X31" s="84">
        <f t="shared" si="10"/>
        <v>55.656803567116285</v>
      </c>
      <c r="Y31" s="88">
        <f t="shared" si="20"/>
        <v>9155050</v>
      </c>
      <c r="Z31" s="89">
        <f t="shared" si="11"/>
        <v>60.126095324986828</v>
      </c>
      <c r="AA31" s="86">
        <v>44136</v>
      </c>
      <c r="AB31" s="84">
        <f t="shared" si="12"/>
        <v>0.28986464773689041</v>
      </c>
      <c r="AC31" s="86">
        <v>0</v>
      </c>
      <c r="AD31" s="84">
        <f t="shared" si="13"/>
        <v>0</v>
      </c>
      <c r="AE31" s="56">
        <v>0</v>
      </c>
      <c r="AF31" s="84">
        <f t="shared" si="14"/>
        <v>0</v>
      </c>
      <c r="AG31" s="87">
        <v>0</v>
      </c>
      <c r="AH31" s="84">
        <f t="shared" si="14"/>
        <v>0</v>
      </c>
      <c r="AI31" s="87">
        <v>6027231</v>
      </c>
      <c r="AJ31" s="84">
        <f t="shared" si="14"/>
        <v>39.584040027276281</v>
      </c>
      <c r="AK31" s="88">
        <f t="shared" si="18"/>
        <v>6071367</v>
      </c>
      <c r="AL31" s="89">
        <f t="shared" si="15"/>
        <v>39.873904675013172</v>
      </c>
      <c r="AM31" s="90">
        <f t="shared" si="19"/>
        <v>15226417</v>
      </c>
      <c r="AN31" s="84">
        <f t="shared" si="16"/>
        <v>0.15742708517262324</v>
      </c>
      <c r="AO31" s="91">
        <f t="shared" si="17"/>
        <v>40</v>
      </c>
      <c r="AP31" s="33"/>
      <c r="AQ31" s="33"/>
      <c r="AR31" s="33"/>
      <c r="AS31" s="33"/>
      <c r="AV31" s="33"/>
      <c r="AW31" s="33"/>
    </row>
    <row r="32" spans="1:49" s="10" customFormat="1" ht="20.25" customHeight="1">
      <c r="A32" s="72"/>
      <c r="B32" s="11" t="s">
        <v>60</v>
      </c>
      <c r="C32" s="73">
        <v>131299970</v>
      </c>
      <c r="D32" s="74">
        <f t="shared" si="0"/>
        <v>62.337722479726608</v>
      </c>
      <c r="E32" s="75">
        <v>0</v>
      </c>
      <c r="F32" s="92">
        <f t="shared" si="1"/>
        <v>0</v>
      </c>
      <c r="G32" s="24">
        <v>3130729</v>
      </c>
      <c r="H32" s="74">
        <f t="shared" si="2"/>
        <v>1.4863865967466101</v>
      </c>
      <c r="I32" s="76">
        <v>0</v>
      </c>
      <c r="J32" s="74">
        <f t="shared" si="3"/>
        <v>0</v>
      </c>
      <c r="K32" s="93">
        <v>0</v>
      </c>
      <c r="L32" s="92">
        <f t="shared" si="4"/>
        <v>0</v>
      </c>
      <c r="M32" s="93">
        <v>0</v>
      </c>
      <c r="N32" s="74">
        <f t="shared" si="5"/>
        <v>0</v>
      </c>
      <c r="O32" s="93">
        <v>0</v>
      </c>
      <c r="P32" s="92">
        <f t="shared" si="6"/>
        <v>0</v>
      </c>
      <c r="Q32" s="93">
        <v>0</v>
      </c>
      <c r="R32" s="74">
        <f t="shared" si="7"/>
        <v>0</v>
      </c>
      <c r="S32" s="76">
        <v>0</v>
      </c>
      <c r="T32" s="74">
        <f t="shared" si="8"/>
        <v>0</v>
      </c>
      <c r="U32" s="76">
        <v>0</v>
      </c>
      <c r="V32" s="74">
        <f t="shared" si="9"/>
        <v>0</v>
      </c>
      <c r="W32" s="75">
        <v>67618424</v>
      </c>
      <c r="X32" s="92">
        <f t="shared" si="10"/>
        <v>32.103423556216235</v>
      </c>
      <c r="Y32" s="78">
        <f t="shared" si="20"/>
        <v>202049123</v>
      </c>
      <c r="Z32" s="94">
        <f t="shared" si="11"/>
        <v>95.927532632689463</v>
      </c>
      <c r="AA32" s="95">
        <v>0</v>
      </c>
      <c r="AB32" s="92">
        <f t="shared" si="12"/>
        <v>0</v>
      </c>
      <c r="AC32" s="95">
        <v>0</v>
      </c>
      <c r="AD32" s="92">
        <f t="shared" si="13"/>
        <v>0</v>
      </c>
      <c r="AE32" s="56">
        <v>0</v>
      </c>
      <c r="AF32" s="92">
        <f t="shared" si="14"/>
        <v>0</v>
      </c>
      <c r="AG32" s="77">
        <v>0</v>
      </c>
      <c r="AH32" s="74">
        <f t="shared" si="14"/>
        <v>0</v>
      </c>
      <c r="AI32" s="93">
        <v>8577709</v>
      </c>
      <c r="AJ32" s="92">
        <f t="shared" si="14"/>
        <v>4.0724673673105425</v>
      </c>
      <c r="AK32" s="78">
        <f t="shared" si="18"/>
        <v>8577709</v>
      </c>
      <c r="AL32" s="79">
        <f t="shared" si="15"/>
        <v>4.0724673673105425</v>
      </c>
      <c r="AM32" s="80">
        <f t="shared" si="19"/>
        <v>210626832</v>
      </c>
      <c r="AN32" s="92">
        <f t="shared" si="16"/>
        <v>2.1776868596797136</v>
      </c>
      <c r="AO32" s="81">
        <f t="shared" si="17"/>
        <v>9</v>
      </c>
      <c r="AP32" s="33"/>
      <c r="AQ32" s="33"/>
      <c r="AR32" s="33"/>
      <c r="AS32" s="33"/>
      <c r="AV32" s="33"/>
      <c r="AW32" s="33"/>
    </row>
    <row r="33" spans="1:49" s="10" customFormat="1" ht="20.25" customHeight="1">
      <c r="A33" s="72"/>
      <c r="B33" s="11" t="s">
        <v>61</v>
      </c>
      <c r="C33" s="73">
        <v>622863780</v>
      </c>
      <c r="D33" s="74">
        <f t="shared" si="0"/>
        <v>17.294308509596281</v>
      </c>
      <c r="E33" s="75">
        <v>0</v>
      </c>
      <c r="F33" s="74">
        <f t="shared" si="1"/>
        <v>0</v>
      </c>
      <c r="G33" s="75">
        <v>31775842</v>
      </c>
      <c r="H33" s="74">
        <f t="shared" si="2"/>
        <v>0.88228153947270305</v>
      </c>
      <c r="I33" s="76">
        <v>2042439297.5</v>
      </c>
      <c r="J33" s="74">
        <f t="shared" si="3"/>
        <v>56.709952412208175</v>
      </c>
      <c r="K33" s="77">
        <v>0</v>
      </c>
      <c r="L33" s="74">
        <f t="shared" si="4"/>
        <v>0</v>
      </c>
      <c r="M33" s="77">
        <v>0</v>
      </c>
      <c r="N33" s="74">
        <f t="shared" si="5"/>
        <v>0</v>
      </c>
      <c r="O33" s="77">
        <v>0</v>
      </c>
      <c r="P33" s="74">
        <f t="shared" si="6"/>
        <v>0</v>
      </c>
      <c r="Q33" s="77">
        <v>0</v>
      </c>
      <c r="R33" s="74">
        <f t="shared" si="7"/>
        <v>0</v>
      </c>
      <c r="S33" s="76">
        <v>244862</v>
      </c>
      <c r="T33" s="74">
        <f t="shared" si="8"/>
        <v>6.7987882844572616E-3</v>
      </c>
      <c r="U33" s="76">
        <v>0</v>
      </c>
      <c r="V33" s="74">
        <f t="shared" si="9"/>
        <v>0</v>
      </c>
      <c r="W33" s="75">
        <v>897369847</v>
      </c>
      <c r="X33" s="74">
        <f t="shared" si="10"/>
        <v>24.916187904243227</v>
      </c>
      <c r="Y33" s="78">
        <f t="shared" si="20"/>
        <v>3594693628.5</v>
      </c>
      <c r="Z33" s="79">
        <f t="shared" si="11"/>
        <v>99.809529153804846</v>
      </c>
      <c r="AA33" s="76">
        <v>6546313</v>
      </c>
      <c r="AB33" s="74">
        <f t="shared" si="12"/>
        <v>0.18176358982116567</v>
      </c>
      <c r="AC33" s="76">
        <v>313596.5</v>
      </c>
      <c r="AD33" s="74">
        <f t="shared" si="13"/>
        <v>8.7072563739853531E-3</v>
      </c>
      <c r="AE33" s="56">
        <v>0</v>
      </c>
      <c r="AF33" s="74">
        <f t="shared" si="14"/>
        <v>0</v>
      </c>
      <c r="AG33" s="77">
        <v>0</v>
      </c>
      <c r="AH33" s="74">
        <f t="shared" si="14"/>
        <v>0</v>
      </c>
      <c r="AI33" s="77">
        <v>0</v>
      </c>
      <c r="AJ33" s="74">
        <f t="shared" si="14"/>
        <v>0</v>
      </c>
      <c r="AK33" s="78">
        <f t="shared" si="18"/>
        <v>6859909.5</v>
      </c>
      <c r="AL33" s="79">
        <f t="shared" si="15"/>
        <v>0.19047084619515103</v>
      </c>
      <c r="AM33" s="80">
        <f t="shared" si="19"/>
        <v>3601553538</v>
      </c>
      <c r="AN33" s="74">
        <f t="shared" si="16"/>
        <v>37.236736362894085</v>
      </c>
      <c r="AO33" s="81">
        <f t="shared" si="17"/>
        <v>1</v>
      </c>
      <c r="AP33" s="33"/>
      <c r="AQ33" s="33"/>
      <c r="AR33" s="33"/>
      <c r="AS33" s="33"/>
      <c r="AV33" s="33"/>
      <c r="AW33" s="33"/>
    </row>
    <row r="34" spans="1:49" s="10" customFormat="1" ht="20.25" customHeight="1">
      <c r="A34" s="72"/>
      <c r="B34" s="11" t="s">
        <v>62</v>
      </c>
      <c r="C34" s="73">
        <v>17742092.199999999</v>
      </c>
      <c r="D34" s="74">
        <f t="shared" si="0"/>
        <v>36.75214273283121</v>
      </c>
      <c r="E34" s="75">
        <v>0</v>
      </c>
      <c r="F34" s="74">
        <f t="shared" si="1"/>
        <v>0</v>
      </c>
      <c r="G34" s="24">
        <v>1190847</v>
      </c>
      <c r="H34" s="74">
        <f t="shared" si="2"/>
        <v>2.4667992040399751</v>
      </c>
      <c r="I34" s="76">
        <v>0</v>
      </c>
      <c r="J34" s="74">
        <f t="shared" si="3"/>
        <v>0</v>
      </c>
      <c r="K34" s="77">
        <v>0</v>
      </c>
      <c r="L34" s="74">
        <f t="shared" si="4"/>
        <v>0</v>
      </c>
      <c r="M34" s="77">
        <v>0</v>
      </c>
      <c r="N34" s="74">
        <f t="shared" si="5"/>
        <v>0</v>
      </c>
      <c r="O34" s="77">
        <v>0</v>
      </c>
      <c r="P34" s="74">
        <f t="shared" si="6"/>
        <v>0</v>
      </c>
      <c r="Q34" s="77">
        <v>0</v>
      </c>
      <c r="R34" s="74">
        <f t="shared" si="7"/>
        <v>0</v>
      </c>
      <c r="S34" s="76">
        <v>-1871000</v>
      </c>
      <c r="T34" s="74">
        <f t="shared" si="8"/>
        <v>-3.8757130939228919</v>
      </c>
      <c r="U34" s="76">
        <v>0</v>
      </c>
      <c r="V34" s="74">
        <f t="shared" si="9"/>
        <v>0</v>
      </c>
      <c r="W34" s="75">
        <v>30281534</v>
      </c>
      <c r="X34" s="74">
        <f t="shared" si="10"/>
        <v>62.727171474009211</v>
      </c>
      <c r="Y34" s="78">
        <f t="shared" si="20"/>
        <v>47343473.200000003</v>
      </c>
      <c r="Z34" s="79">
        <f t="shared" si="11"/>
        <v>98.070400316957517</v>
      </c>
      <c r="AA34" s="76">
        <v>931514</v>
      </c>
      <c r="AB34" s="74">
        <f t="shared" si="12"/>
        <v>1.9295996830424846</v>
      </c>
      <c r="AC34" s="76">
        <v>0</v>
      </c>
      <c r="AD34" s="74">
        <f t="shared" si="13"/>
        <v>0</v>
      </c>
      <c r="AE34" s="56">
        <v>0</v>
      </c>
      <c r="AF34" s="74">
        <f t="shared" si="14"/>
        <v>0</v>
      </c>
      <c r="AG34" s="77">
        <v>0</v>
      </c>
      <c r="AH34" s="74">
        <f t="shared" si="14"/>
        <v>0</v>
      </c>
      <c r="AI34" s="77">
        <v>0</v>
      </c>
      <c r="AJ34" s="74">
        <f t="shared" si="14"/>
        <v>0</v>
      </c>
      <c r="AK34" s="78">
        <f t="shared" si="18"/>
        <v>931514</v>
      </c>
      <c r="AL34" s="79">
        <f t="shared" si="15"/>
        <v>1.9295996830424846</v>
      </c>
      <c r="AM34" s="80">
        <f t="shared" si="19"/>
        <v>48274987.200000003</v>
      </c>
      <c r="AN34" s="74">
        <f t="shared" si="16"/>
        <v>0.49911876980918746</v>
      </c>
      <c r="AO34" s="81">
        <f t="shared" si="17"/>
        <v>25</v>
      </c>
      <c r="AP34" s="33"/>
      <c r="AQ34" s="33"/>
      <c r="AR34" s="33"/>
      <c r="AS34" s="33"/>
      <c r="AV34" s="33"/>
      <c r="AW34" s="33"/>
    </row>
    <row r="35" spans="1:49" s="10" customFormat="1" ht="20.25" customHeight="1">
      <c r="B35" s="11" t="s">
        <v>63</v>
      </c>
      <c r="C35" s="73">
        <v>136250189.32999998</v>
      </c>
      <c r="D35" s="74">
        <f t="shared" si="0"/>
        <v>32.918582215561862</v>
      </c>
      <c r="E35" s="75">
        <v>0</v>
      </c>
      <c r="F35" s="74">
        <f t="shared" si="1"/>
        <v>0</v>
      </c>
      <c r="G35" s="24">
        <v>8704853</v>
      </c>
      <c r="H35" s="74">
        <f t="shared" si="2"/>
        <v>2.1031267594120435</v>
      </c>
      <c r="I35" s="76">
        <v>66329500</v>
      </c>
      <c r="J35" s="74">
        <f t="shared" si="3"/>
        <v>16.025468366716954</v>
      </c>
      <c r="K35" s="77">
        <v>0</v>
      </c>
      <c r="L35" s="74">
        <f t="shared" si="4"/>
        <v>0</v>
      </c>
      <c r="M35" s="77">
        <v>0</v>
      </c>
      <c r="N35" s="74">
        <f t="shared" si="5"/>
        <v>0</v>
      </c>
      <c r="O35" s="77">
        <v>0</v>
      </c>
      <c r="P35" s="74">
        <f t="shared" si="6"/>
        <v>0</v>
      </c>
      <c r="Q35" s="77">
        <v>0</v>
      </c>
      <c r="R35" s="74">
        <f t="shared" si="7"/>
        <v>0</v>
      </c>
      <c r="S35" s="76">
        <v>0</v>
      </c>
      <c r="T35" s="74">
        <f t="shared" si="8"/>
        <v>0</v>
      </c>
      <c r="U35" s="76">
        <v>0</v>
      </c>
      <c r="V35" s="74">
        <f t="shared" si="9"/>
        <v>0</v>
      </c>
      <c r="W35" s="75">
        <v>202285606</v>
      </c>
      <c r="X35" s="74">
        <f t="shared" si="10"/>
        <v>48.872998891822924</v>
      </c>
      <c r="Y35" s="78">
        <f t="shared" si="20"/>
        <v>413570148.32999998</v>
      </c>
      <c r="Z35" s="79">
        <f t="shared" si="11"/>
        <v>99.920176233513786</v>
      </c>
      <c r="AA35" s="76">
        <v>128659</v>
      </c>
      <c r="AB35" s="74">
        <f t="shared" si="12"/>
        <v>3.1084520983776995E-2</v>
      </c>
      <c r="AC35" s="76">
        <v>0</v>
      </c>
      <c r="AD35" s="74">
        <f t="shared" si="13"/>
        <v>0</v>
      </c>
      <c r="AE35" s="56">
        <v>0</v>
      </c>
      <c r="AF35" s="74">
        <f t="shared" si="14"/>
        <v>0</v>
      </c>
      <c r="AG35" s="77">
        <v>0</v>
      </c>
      <c r="AH35" s="74">
        <f t="shared" si="14"/>
        <v>0</v>
      </c>
      <c r="AI35" s="77">
        <v>201732</v>
      </c>
      <c r="AJ35" s="74">
        <f t="shared" si="14"/>
        <v>4.8739245502446779E-2</v>
      </c>
      <c r="AK35" s="78">
        <f t="shared" si="18"/>
        <v>330391</v>
      </c>
      <c r="AL35" s="79">
        <f t="shared" si="15"/>
        <v>7.9823766486223774E-2</v>
      </c>
      <c r="AM35" s="80">
        <f t="shared" si="19"/>
        <v>413900539.32999998</v>
      </c>
      <c r="AN35" s="74">
        <f t="shared" si="16"/>
        <v>4.2793492033023011</v>
      </c>
      <c r="AO35" s="81">
        <f t="shared" si="17"/>
        <v>4</v>
      </c>
      <c r="AP35" s="33"/>
      <c r="AQ35" s="33"/>
      <c r="AR35" s="33"/>
      <c r="AS35" s="33"/>
      <c r="AV35" s="33"/>
      <c r="AW35" s="33"/>
    </row>
    <row r="36" spans="1:49" s="10" customFormat="1" ht="20.25" customHeight="1">
      <c r="A36" s="72"/>
      <c r="B36" s="82" t="s">
        <v>64</v>
      </c>
      <c r="C36" s="83">
        <v>3514660</v>
      </c>
      <c r="D36" s="84">
        <f t="shared" si="0"/>
        <v>7.0027657922265094</v>
      </c>
      <c r="E36" s="85">
        <v>0</v>
      </c>
      <c r="F36" s="84">
        <f t="shared" si="1"/>
        <v>0</v>
      </c>
      <c r="G36" s="85">
        <v>0</v>
      </c>
      <c r="H36" s="84">
        <f t="shared" si="2"/>
        <v>0</v>
      </c>
      <c r="I36" s="86">
        <v>0</v>
      </c>
      <c r="J36" s="84">
        <f t="shared" si="3"/>
        <v>0</v>
      </c>
      <c r="K36" s="87">
        <v>0</v>
      </c>
      <c r="L36" s="84">
        <f t="shared" si="4"/>
        <v>0</v>
      </c>
      <c r="M36" s="87">
        <v>0</v>
      </c>
      <c r="N36" s="84">
        <f t="shared" si="5"/>
        <v>0</v>
      </c>
      <c r="O36" s="87">
        <v>0</v>
      </c>
      <c r="P36" s="84">
        <f t="shared" si="6"/>
        <v>0</v>
      </c>
      <c r="Q36" s="87">
        <v>0</v>
      </c>
      <c r="R36" s="84">
        <f t="shared" si="7"/>
        <v>0</v>
      </c>
      <c r="S36" s="86">
        <v>0</v>
      </c>
      <c r="T36" s="84">
        <f t="shared" si="8"/>
        <v>0</v>
      </c>
      <c r="U36" s="86">
        <v>1600000</v>
      </c>
      <c r="V36" s="84">
        <f t="shared" si="9"/>
        <v>3.1879115668549485</v>
      </c>
      <c r="W36" s="85">
        <v>43199411</v>
      </c>
      <c r="X36" s="84">
        <f t="shared" si="10"/>
        <v>86.072438755138066</v>
      </c>
      <c r="Y36" s="88">
        <f t="shared" si="20"/>
        <v>48314071</v>
      </c>
      <c r="Z36" s="89">
        <f t="shared" si="11"/>
        <v>96.263116114219528</v>
      </c>
      <c r="AA36" s="86">
        <v>0</v>
      </c>
      <c r="AB36" s="84">
        <f t="shared" si="12"/>
        <v>0</v>
      </c>
      <c r="AC36" s="86">
        <v>0</v>
      </c>
      <c r="AD36" s="84">
        <f t="shared" si="13"/>
        <v>0</v>
      </c>
      <c r="AE36" s="56">
        <v>0</v>
      </c>
      <c r="AF36" s="84">
        <f t="shared" si="14"/>
        <v>0</v>
      </c>
      <c r="AG36" s="87">
        <v>0</v>
      </c>
      <c r="AH36" s="84">
        <f t="shared" si="14"/>
        <v>0</v>
      </c>
      <c r="AI36" s="87">
        <v>1875527</v>
      </c>
      <c r="AJ36" s="84">
        <f t="shared" si="14"/>
        <v>3.7368838857804758</v>
      </c>
      <c r="AK36" s="88">
        <f t="shared" si="18"/>
        <v>1875527</v>
      </c>
      <c r="AL36" s="89">
        <f t="shared" si="15"/>
        <v>3.7368838857804758</v>
      </c>
      <c r="AM36" s="90">
        <f t="shared" si="19"/>
        <v>50189598</v>
      </c>
      <c r="AN36" s="84">
        <f t="shared" si="16"/>
        <v>0.51891407670798206</v>
      </c>
      <c r="AO36" s="91">
        <f t="shared" si="17"/>
        <v>24</v>
      </c>
      <c r="AP36" s="33"/>
      <c r="AQ36" s="33"/>
      <c r="AR36" s="33"/>
      <c r="AS36" s="33"/>
      <c r="AV36" s="33"/>
      <c r="AW36" s="33"/>
    </row>
    <row r="37" spans="1:49" s="10" customFormat="1" ht="20.25" customHeight="1">
      <c r="A37" s="72"/>
      <c r="B37" s="11" t="s">
        <v>65</v>
      </c>
      <c r="C37" s="73">
        <v>13907055</v>
      </c>
      <c r="D37" s="74">
        <f t="shared" si="0"/>
        <v>31.247013098888416</v>
      </c>
      <c r="E37" s="75">
        <v>0</v>
      </c>
      <c r="F37" s="92">
        <f t="shared" si="1"/>
        <v>0</v>
      </c>
      <c r="G37" s="75">
        <v>2075916</v>
      </c>
      <c r="H37" s="74">
        <f t="shared" si="2"/>
        <v>4.664263889385067</v>
      </c>
      <c r="I37" s="76">
        <v>0</v>
      </c>
      <c r="J37" s="74">
        <f t="shared" si="3"/>
        <v>0</v>
      </c>
      <c r="K37" s="93">
        <v>0</v>
      </c>
      <c r="L37" s="92">
        <f t="shared" si="4"/>
        <v>0</v>
      </c>
      <c r="M37" s="93">
        <v>0</v>
      </c>
      <c r="N37" s="74">
        <f t="shared" si="5"/>
        <v>0</v>
      </c>
      <c r="O37" s="93">
        <v>0</v>
      </c>
      <c r="P37" s="92">
        <f t="shared" si="6"/>
        <v>0</v>
      </c>
      <c r="Q37" s="93">
        <v>0</v>
      </c>
      <c r="R37" s="74">
        <f t="shared" si="7"/>
        <v>0</v>
      </c>
      <c r="S37" s="76">
        <v>0</v>
      </c>
      <c r="T37" s="74">
        <f t="shared" si="8"/>
        <v>0</v>
      </c>
      <c r="U37" s="76">
        <v>0</v>
      </c>
      <c r="V37" s="74">
        <f t="shared" si="9"/>
        <v>0</v>
      </c>
      <c r="W37" s="75">
        <v>26325496</v>
      </c>
      <c r="X37" s="92">
        <f t="shared" si="10"/>
        <v>59.149339550806026</v>
      </c>
      <c r="Y37" s="78">
        <f t="shared" si="20"/>
        <v>42308467</v>
      </c>
      <c r="Z37" s="94">
        <f t="shared" si="11"/>
        <v>95.060616539079518</v>
      </c>
      <c r="AA37" s="95">
        <v>1698363</v>
      </c>
      <c r="AB37" s="92">
        <f t="shared" si="12"/>
        <v>3.8159603818110615</v>
      </c>
      <c r="AC37" s="95">
        <v>0</v>
      </c>
      <c r="AD37" s="92">
        <f t="shared" si="13"/>
        <v>0</v>
      </c>
      <c r="AE37" s="56">
        <v>0</v>
      </c>
      <c r="AF37" s="92">
        <f t="shared" si="14"/>
        <v>0</v>
      </c>
      <c r="AG37" s="77">
        <v>0</v>
      </c>
      <c r="AH37" s="74">
        <f t="shared" si="14"/>
        <v>0</v>
      </c>
      <c r="AI37" s="93">
        <v>500000</v>
      </c>
      <c r="AJ37" s="92">
        <f t="shared" si="14"/>
        <v>1.1234230791094311</v>
      </c>
      <c r="AK37" s="78">
        <f t="shared" si="18"/>
        <v>2198363</v>
      </c>
      <c r="AL37" s="79">
        <f t="shared" si="15"/>
        <v>4.9393834609204923</v>
      </c>
      <c r="AM37" s="80">
        <f t="shared" si="19"/>
        <v>44506830</v>
      </c>
      <c r="AN37" s="92">
        <f t="shared" si="16"/>
        <v>0.46015950549452733</v>
      </c>
      <c r="AO37" s="81">
        <f t="shared" si="17"/>
        <v>27</v>
      </c>
      <c r="AP37" s="33"/>
      <c r="AQ37" s="33"/>
      <c r="AR37" s="33"/>
      <c r="AS37" s="33"/>
      <c r="AV37" s="33"/>
      <c r="AW37" s="33"/>
    </row>
    <row r="38" spans="1:49" s="10" customFormat="1" ht="20.25" customHeight="1">
      <c r="A38" s="72"/>
      <c r="B38" s="11" t="s">
        <v>66</v>
      </c>
      <c r="C38" s="73">
        <v>153336842</v>
      </c>
      <c r="D38" s="74">
        <f t="shared" si="0"/>
        <v>75.98248267910337</v>
      </c>
      <c r="E38" s="75">
        <v>0</v>
      </c>
      <c r="F38" s="74">
        <f t="shared" si="1"/>
        <v>0</v>
      </c>
      <c r="G38" s="24">
        <v>1336092</v>
      </c>
      <c r="H38" s="74">
        <f t="shared" si="2"/>
        <v>0.66206911479035524</v>
      </c>
      <c r="I38" s="76">
        <v>0</v>
      </c>
      <c r="J38" s="74">
        <f t="shared" si="3"/>
        <v>0</v>
      </c>
      <c r="K38" s="77">
        <v>0</v>
      </c>
      <c r="L38" s="74">
        <f t="shared" si="4"/>
        <v>0</v>
      </c>
      <c r="M38" s="77">
        <v>0</v>
      </c>
      <c r="N38" s="74">
        <f t="shared" si="5"/>
        <v>0</v>
      </c>
      <c r="O38" s="77">
        <v>0</v>
      </c>
      <c r="P38" s="74">
        <f t="shared" si="6"/>
        <v>0</v>
      </c>
      <c r="Q38" s="77">
        <v>0</v>
      </c>
      <c r="R38" s="74">
        <f t="shared" si="7"/>
        <v>0</v>
      </c>
      <c r="S38" s="76">
        <v>0</v>
      </c>
      <c r="T38" s="74">
        <f t="shared" si="8"/>
        <v>0</v>
      </c>
      <c r="U38" s="76">
        <v>0</v>
      </c>
      <c r="V38" s="74">
        <f t="shared" si="9"/>
        <v>0</v>
      </c>
      <c r="W38" s="75">
        <v>47132583</v>
      </c>
      <c r="X38" s="74">
        <f t="shared" si="10"/>
        <v>23.355448206106278</v>
      </c>
      <c r="Y38" s="78">
        <f t="shared" si="20"/>
        <v>201805517</v>
      </c>
      <c r="Z38" s="79">
        <f t="shared" si="11"/>
        <v>100</v>
      </c>
      <c r="AA38" s="76">
        <v>0</v>
      </c>
      <c r="AB38" s="74">
        <f t="shared" si="12"/>
        <v>0</v>
      </c>
      <c r="AC38" s="76">
        <v>0</v>
      </c>
      <c r="AD38" s="74">
        <f t="shared" si="13"/>
        <v>0</v>
      </c>
      <c r="AE38" s="56">
        <v>0</v>
      </c>
      <c r="AF38" s="74">
        <f t="shared" si="14"/>
        <v>0</v>
      </c>
      <c r="AG38" s="77">
        <v>0</v>
      </c>
      <c r="AH38" s="74">
        <f t="shared" si="14"/>
        <v>0</v>
      </c>
      <c r="AI38" s="77">
        <v>0</v>
      </c>
      <c r="AJ38" s="74">
        <f t="shared" si="14"/>
        <v>0</v>
      </c>
      <c r="AK38" s="78">
        <f t="shared" si="18"/>
        <v>0</v>
      </c>
      <c r="AL38" s="79">
        <f t="shared" si="15"/>
        <v>0</v>
      </c>
      <c r="AM38" s="80">
        <f t="shared" si="19"/>
        <v>201805517</v>
      </c>
      <c r="AN38" s="74">
        <f t="shared" si="16"/>
        <v>2.0864826119673641</v>
      </c>
      <c r="AO38" s="81">
        <f t="shared" si="17"/>
        <v>10</v>
      </c>
      <c r="AP38" s="33"/>
      <c r="AQ38" s="33"/>
      <c r="AR38" s="33"/>
      <c r="AS38" s="33"/>
      <c r="AV38" s="33"/>
      <c r="AW38" s="33"/>
    </row>
    <row r="39" spans="1:49" s="10" customFormat="1" ht="20.25" customHeight="1">
      <c r="A39" s="72"/>
      <c r="B39" s="11" t="s">
        <v>67</v>
      </c>
      <c r="C39" s="73">
        <v>8726694</v>
      </c>
      <c r="D39" s="74">
        <f t="shared" si="0"/>
        <v>27.924060786543453</v>
      </c>
      <c r="E39" s="75">
        <v>0</v>
      </c>
      <c r="F39" s="74">
        <f t="shared" si="1"/>
        <v>0</v>
      </c>
      <c r="G39" s="24">
        <v>513254</v>
      </c>
      <c r="H39" s="74">
        <f t="shared" si="2"/>
        <v>1.6423328118227327</v>
      </c>
      <c r="I39" s="76">
        <v>0</v>
      </c>
      <c r="J39" s="74">
        <f t="shared" si="3"/>
        <v>0</v>
      </c>
      <c r="K39" s="77">
        <v>0</v>
      </c>
      <c r="L39" s="74">
        <f t="shared" si="4"/>
        <v>0</v>
      </c>
      <c r="M39" s="77">
        <v>0</v>
      </c>
      <c r="N39" s="74">
        <f t="shared" si="5"/>
        <v>0</v>
      </c>
      <c r="O39" s="77">
        <v>0</v>
      </c>
      <c r="P39" s="74">
        <f t="shared" si="6"/>
        <v>0</v>
      </c>
      <c r="Q39" s="77">
        <v>0</v>
      </c>
      <c r="R39" s="74">
        <f t="shared" si="7"/>
        <v>0</v>
      </c>
      <c r="S39" s="76">
        <v>0</v>
      </c>
      <c r="T39" s="74">
        <f t="shared" si="8"/>
        <v>0</v>
      </c>
      <c r="U39" s="76">
        <v>650000</v>
      </c>
      <c r="V39" s="74">
        <f t="shared" si="9"/>
        <v>2.0798987006136853</v>
      </c>
      <c r="W39" s="75">
        <v>16203074</v>
      </c>
      <c r="X39" s="74">
        <f t="shared" si="10"/>
        <v>51.847311628534442</v>
      </c>
      <c r="Y39" s="78">
        <f t="shared" si="20"/>
        <v>26093022</v>
      </c>
      <c r="Z39" s="79">
        <f t="shared" si="11"/>
        <v>83.493603927514314</v>
      </c>
      <c r="AA39" s="76">
        <v>33500</v>
      </c>
      <c r="AB39" s="74">
        <f t="shared" si="12"/>
        <v>0.10719477918547456</v>
      </c>
      <c r="AC39" s="76">
        <v>0</v>
      </c>
      <c r="AD39" s="74">
        <f t="shared" si="13"/>
        <v>0</v>
      </c>
      <c r="AE39" s="56">
        <v>0</v>
      </c>
      <c r="AF39" s="74">
        <f t="shared" si="14"/>
        <v>0</v>
      </c>
      <c r="AG39" s="77">
        <v>0</v>
      </c>
      <c r="AH39" s="74">
        <f t="shared" si="14"/>
        <v>0</v>
      </c>
      <c r="AI39" s="77">
        <v>5125000</v>
      </c>
      <c r="AJ39" s="74">
        <f t="shared" si="14"/>
        <v>16.399201293300212</v>
      </c>
      <c r="AK39" s="78">
        <f t="shared" si="18"/>
        <v>5158500</v>
      </c>
      <c r="AL39" s="79">
        <f t="shared" si="15"/>
        <v>16.506396072485686</v>
      </c>
      <c r="AM39" s="80">
        <f t="shared" si="19"/>
        <v>31251522</v>
      </c>
      <c r="AN39" s="74">
        <f t="shared" si="16"/>
        <v>0.32311186641401646</v>
      </c>
      <c r="AO39" s="81">
        <f t="shared" si="17"/>
        <v>30</v>
      </c>
      <c r="AP39" s="33"/>
      <c r="AQ39" s="33"/>
      <c r="AR39" s="33"/>
      <c r="AS39" s="33"/>
      <c r="AV39" s="33"/>
      <c r="AW39" s="33"/>
    </row>
    <row r="40" spans="1:49" s="10" customFormat="1" ht="20.25" customHeight="1">
      <c r="A40" s="72"/>
      <c r="B40" s="11" t="s">
        <v>68</v>
      </c>
      <c r="C40" s="73">
        <v>13913732</v>
      </c>
      <c r="D40" s="74">
        <f t="shared" si="0"/>
        <v>20.907888054661012</v>
      </c>
      <c r="E40" s="75">
        <v>0</v>
      </c>
      <c r="F40" s="74">
        <f t="shared" si="1"/>
        <v>0</v>
      </c>
      <c r="G40" s="24">
        <v>0</v>
      </c>
      <c r="H40" s="74">
        <f t="shared" si="2"/>
        <v>0</v>
      </c>
      <c r="I40" s="76">
        <v>0</v>
      </c>
      <c r="J40" s="74">
        <f t="shared" si="3"/>
        <v>0</v>
      </c>
      <c r="K40" s="77">
        <v>0</v>
      </c>
      <c r="L40" s="74">
        <f t="shared" si="4"/>
        <v>0</v>
      </c>
      <c r="M40" s="77">
        <v>0</v>
      </c>
      <c r="N40" s="74">
        <f t="shared" si="5"/>
        <v>0</v>
      </c>
      <c r="O40" s="77">
        <v>0</v>
      </c>
      <c r="P40" s="74">
        <f t="shared" si="6"/>
        <v>0</v>
      </c>
      <c r="Q40" s="77">
        <v>0</v>
      </c>
      <c r="R40" s="74">
        <f t="shared" si="7"/>
        <v>0</v>
      </c>
      <c r="S40" s="76">
        <v>0</v>
      </c>
      <c r="T40" s="74">
        <f t="shared" si="8"/>
        <v>0</v>
      </c>
      <c r="U40" s="76">
        <v>0</v>
      </c>
      <c r="V40" s="74">
        <f t="shared" si="9"/>
        <v>0</v>
      </c>
      <c r="W40" s="75">
        <v>32634032</v>
      </c>
      <c r="X40" s="74">
        <f t="shared" si="10"/>
        <v>49.038510144382911</v>
      </c>
      <c r="Y40" s="78">
        <f t="shared" si="20"/>
        <v>46547764</v>
      </c>
      <c r="Z40" s="79">
        <f t="shared" si="11"/>
        <v>69.946398199043927</v>
      </c>
      <c r="AA40" s="76">
        <v>0</v>
      </c>
      <c r="AB40" s="74">
        <f t="shared" si="12"/>
        <v>0</v>
      </c>
      <c r="AC40" s="76">
        <v>0</v>
      </c>
      <c r="AD40" s="74">
        <f t="shared" si="13"/>
        <v>0</v>
      </c>
      <c r="AE40" s="56">
        <v>0</v>
      </c>
      <c r="AF40" s="74">
        <f t="shared" si="14"/>
        <v>0</v>
      </c>
      <c r="AG40" s="77">
        <v>0</v>
      </c>
      <c r="AH40" s="74">
        <f t="shared" si="14"/>
        <v>0</v>
      </c>
      <c r="AI40" s="77">
        <v>20000000</v>
      </c>
      <c r="AJ40" s="74">
        <f t="shared" si="14"/>
        <v>30.053601800956077</v>
      </c>
      <c r="AK40" s="78">
        <f t="shared" si="18"/>
        <v>20000000</v>
      </c>
      <c r="AL40" s="79">
        <f t="shared" si="15"/>
        <v>30.053601800956077</v>
      </c>
      <c r="AM40" s="80">
        <f t="shared" si="19"/>
        <v>66547764</v>
      </c>
      <c r="AN40" s="74">
        <f t="shared" si="16"/>
        <v>0.68804240099792568</v>
      </c>
      <c r="AO40" s="81">
        <f t="shared" si="17"/>
        <v>19</v>
      </c>
      <c r="AP40" s="33"/>
      <c r="AQ40" s="33"/>
      <c r="AR40" s="33"/>
      <c r="AS40" s="33"/>
      <c r="AV40" s="33"/>
      <c r="AW40" s="33"/>
    </row>
    <row r="41" spans="1:49" s="10" customFormat="1" ht="20.25" customHeight="1">
      <c r="A41" s="72"/>
      <c r="B41" s="82" t="s">
        <v>69</v>
      </c>
      <c r="C41" s="83">
        <v>10814042</v>
      </c>
      <c r="D41" s="84">
        <f t="shared" si="0"/>
        <v>30.139265496633744</v>
      </c>
      <c r="E41" s="85">
        <v>0</v>
      </c>
      <c r="F41" s="84">
        <f t="shared" si="1"/>
        <v>0</v>
      </c>
      <c r="G41" s="64">
        <v>0</v>
      </c>
      <c r="H41" s="84">
        <f t="shared" si="2"/>
        <v>0</v>
      </c>
      <c r="I41" s="86">
        <v>0</v>
      </c>
      <c r="J41" s="84">
        <f t="shared" si="3"/>
        <v>0</v>
      </c>
      <c r="K41" s="87">
        <v>0</v>
      </c>
      <c r="L41" s="84">
        <f t="shared" si="4"/>
        <v>0</v>
      </c>
      <c r="M41" s="87">
        <v>0</v>
      </c>
      <c r="N41" s="84">
        <f t="shared" si="5"/>
        <v>0</v>
      </c>
      <c r="O41" s="87">
        <v>0</v>
      </c>
      <c r="P41" s="84">
        <f t="shared" si="6"/>
        <v>0</v>
      </c>
      <c r="Q41" s="87">
        <v>0</v>
      </c>
      <c r="R41" s="84">
        <f t="shared" si="7"/>
        <v>0</v>
      </c>
      <c r="S41" s="86">
        <v>0</v>
      </c>
      <c r="T41" s="84">
        <f t="shared" si="8"/>
        <v>0</v>
      </c>
      <c r="U41" s="86">
        <v>0</v>
      </c>
      <c r="V41" s="84">
        <f t="shared" si="9"/>
        <v>0</v>
      </c>
      <c r="W41" s="85">
        <v>21340836</v>
      </c>
      <c r="X41" s="84">
        <f t="shared" si="10"/>
        <v>59.477956727384573</v>
      </c>
      <c r="Y41" s="88">
        <f t="shared" si="20"/>
        <v>32154878</v>
      </c>
      <c r="Z41" s="89">
        <f t="shared" si="11"/>
        <v>89.61722222401832</v>
      </c>
      <c r="AA41" s="86">
        <v>0</v>
      </c>
      <c r="AB41" s="84">
        <f t="shared" si="12"/>
        <v>0</v>
      </c>
      <c r="AC41" s="86">
        <v>0</v>
      </c>
      <c r="AD41" s="84">
        <f t="shared" si="13"/>
        <v>0</v>
      </c>
      <c r="AE41" s="56">
        <v>0</v>
      </c>
      <c r="AF41" s="84">
        <f t="shared" si="14"/>
        <v>0</v>
      </c>
      <c r="AG41" s="77">
        <v>0</v>
      </c>
      <c r="AH41" s="84">
        <f t="shared" si="14"/>
        <v>0</v>
      </c>
      <c r="AI41" s="87">
        <v>3725366</v>
      </c>
      <c r="AJ41" s="84">
        <f t="shared" si="14"/>
        <v>10.38277777598168</v>
      </c>
      <c r="AK41" s="88">
        <f t="shared" si="18"/>
        <v>3725366</v>
      </c>
      <c r="AL41" s="89">
        <f t="shared" si="15"/>
        <v>10.38277777598168</v>
      </c>
      <c r="AM41" s="90">
        <f t="shared" si="19"/>
        <v>35880244</v>
      </c>
      <c r="AN41" s="84">
        <f t="shared" si="16"/>
        <v>0.37096857574585695</v>
      </c>
      <c r="AO41" s="91">
        <f t="shared" si="17"/>
        <v>28</v>
      </c>
      <c r="AP41" s="33"/>
      <c r="AQ41" s="33"/>
      <c r="AR41" s="33"/>
      <c r="AS41" s="33"/>
      <c r="AV41" s="33"/>
      <c r="AW41" s="33"/>
    </row>
    <row r="42" spans="1:49" s="10" customFormat="1" ht="20.25" customHeight="1">
      <c r="A42" s="72"/>
      <c r="B42" s="11" t="s">
        <v>70</v>
      </c>
      <c r="C42" s="73">
        <v>1537710</v>
      </c>
      <c r="D42" s="74">
        <f t="shared" si="0"/>
        <v>6.6126878408052523</v>
      </c>
      <c r="E42" s="75">
        <v>0</v>
      </c>
      <c r="F42" s="74">
        <f t="shared" si="1"/>
        <v>0</v>
      </c>
      <c r="G42" s="75">
        <v>405189</v>
      </c>
      <c r="H42" s="74">
        <f t="shared" si="2"/>
        <v>1.7424536313921606</v>
      </c>
      <c r="I42" s="76">
        <v>0</v>
      </c>
      <c r="J42" s="74">
        <f t="shared" si="3"/>
        <v>0</v>
      </c>
      <c r="K42" s="77">
        <v>0</v>
      </c>
      <c r="L42" s="74">
        <f t="shared" si="4"/>
        <v>0</v>
      </c>
      <c r="M42" s="77">
        <v>0</v>
      </c>
      <c r="N42" s="74">
        <f t="shared" si="5"/>
        <v>0</v>
      </c>
      <c r="O42" s="77">
        <v>0</v>
      </c>
      <c r="P42" s="74">
        <f t="shared" si="6"/>
        <v>0</v>
      </c>
      <c r="Q42" s="77">
        <v>0</v>
      </c>
      <c r="R42" s="74">
        <f t="shared" si="7"/>
        <v>0</v>
      </c>
      <c r="S42" s="76">
        <v>0</v>
      </c>
      <c r="T42" s="74">
        <f t="shared" si="8"/>
        <v>0</v>
      </c>
      <c r="U42" s="76">
        <v>0</v>
      </c>
      <c r="V42" s="74">
        <f t="shared" si="9"/>
        <v>0</v>
      </c>
      <c r="W42" s="75">
        <v>20443452</v>
      </c>
      <c r="X42" s="74">
        <f t="shared" si="10"/>
        <v>87.913954168527113</v>
      </c>
      <c r="Y42" s="78">
        <f t="shared" si="20"/>
        <v>22386351</v>
      </c>
      <c r="Z42" s="79">
        <f t="shared" si="11"/>
        <v>96.269095640724515</v>
      </c>
      <c r="AA42" s="76">
        <v>230116</v>
      </c>
      <c r="AB42" s="74">
        <f t="shared" si="12"/>
        <v>0.98957883812600644</v>
      </c>
      <c r="AC42" s="76">
        <v>0</v>
      </c>
      <c r="AD42" s="74">
        <f t="shared" si="13"/>
        <v>0</v>
      </c>
      <c r="AE42" s="56">
        <v>0</v>
      </c>
      <c r="AF42" s="74">
        <f t="shared" si="14"/>
        <v>0</v>
      </c>
      <c r="AG42" s="77">
        <v>0</v>
      </c>
      <c r="AH42" s="74">
        <f t="shared" si="14"/>
        <v>0</v>
      </c>
      <c r="AI42" s="77">
        <v>637466</v>
      </c>
      <c r="AJ42" s="74">
        <f t="shared" si="14"/>
        <v>2.7413255211494758</v>
      </c>
      <c r="AK42" s="78">
        <f t="shared" si="18"/>
        <v>867582</v>
      </c>
      <c r="AL42" s="79">
        <f t="shared" si="15"/>
        <v>3.7309043592754825</v>
      </c>
      <c r="AM42" s="80">
        <f t="shared" si="19"/>
        <v>23253933</v>
      </c>
      <c r="AN42" s="74">
        <f t="shared" si="16"/>
        <v>0.24042418455960285</v>
      </c>
      <c r="AO42" s="81">
        <f t="shared" si="17"/>
        <v>37</v>
      </c>
      <c r="AP42" s="33"/>
      <c r="AQ42" s="33"/>
      <c r="AR42" s="33"/>
      <c r="AS42" s="33"/>
      <c r="AV42" s="33"/>
      <c r="AW42" s="33"/>
    </row>
    <row r="43" spans="1:49" s="10" customFormat="1" ht="20.25" customHeight="1">
      <c r="A43" s="72"/>
      <c r="B43" s="11" t="s">
        <v>71</v>
      </c>
      <c r="C43" s="73">
        <v>0</v>
      </c>
      <c r="D43" s="74">
        <f t="shared" si="0"/>
        <v>0</v>
      </c>
      <c r="E43" s="75">
        <v>0</v>
      </c>
      <c r="F43" s="74">
        <f t="shared" si="1"/>
        <v>0</v>
      </c>
      <c r="G43" s="24">
        <v>645129</v>
      </c>
      <c r="H43" s="74">
        <f t="shared" si="2"/>
        <v>2.1631186376163942</v>
      </c>
      <c r="I43" s="76">
        <v>0</v>
      </c>
      <c r="J43" s="74">
        <f t="shared" si="3"/>
        <v>0</v>
      </c>
      <c r="K43" s="77">
        <v>0</v>
      </c>
      <c r="L43" s="74">
        <f t="shared" si="4"/>
        <v>0</v>
      </c>
      <c r="M43" s="77">
        <v>0</v>
      </c>
      <c r="N43" s="74">
        <f t="shared" si="5"/>
        <v>0</v>
      </c>
      <c r="O43" s="77">
        <v>0</v>
      </c>
      <c r="P43" s="74">
        <f t="shared" si="6"/>
        <v>0</v>
      </c>
      <c r="Q43" s="77">
        <v>0</v>
      </c>
      <c r="R43" s="74">
        <f t="shared" si="7"/>
        <v>0</v>
      </c>
      <c r="S43" s="76">
        <v>0</v>
      </c>
      <c r="T43" s="74">
        <f t="shared" si="8"/>
        <v>0</v>
      </c>
      <c r="U43" s="76">
        <v>0</v>
      </c>
      <c r="V43" s="74">
        <f t="shared" si="9"/>
        <v>0</v>
      </c>
      <c r="W43" s="75">
        <v>27565894</v>
      </c>
      <c r="X43" s="74">
        <f t="shared" si="10"/>
        <v>92.428489610539799</v>
      </c>
      <c r="Y43" s="78">
        <f t="shared" si="20"/>
        <v>28211023</v>
      </c>
      <c r="Z43" s="79">
        <f t="shared" si="11"/>
        <v>94.591608248156192</v>
      </c>
      <c r="AA43" s="76">
        <v>200000</v>
      </c>
      <c r="AB43" s="74">
        <f t="shared" si="12"/>
        <v>0.67060034120815959</v>
      </c>
      <c r="AC43" s="76">
        <v>0</v>
      </c>
      <c r="AD43" s="74">
        <f t="shared" si="13"/>
        <v>0</v>
      </c>
      <c r="AE43" s="56">
        <v>0</v>
      </c>
      <c r="AF43" s="74">
        <f t="shared" si="14"/>
        <v>0</v>
      </c>
      <c r="AG43" s="77">
        <v>0</v>
      </c>
      <c r="AH43" s="74">
        <f t="shared" si="14"/>
        <v>0</v>
      </c>
      <c r="AI43" s="77">
        <v>1413000</v>
      </c>
      <c r="AJ43" s="74">
        <f t="shared" si="14"/>
        <v>4.7377914106356478</v>
      </c>
      <c r="AK43" s="78">
        <f t="shared" si="18"/>
        <v>1613000</v>
      </c>
      <c r="AL43" s="79">
        <f t="shared" si="15"/>
        <v>5.4083917518438076</v>
      </c>
      <c r="AM43" s="80">
        <f t="shared" si="19"/>
        <v>29824023</v>
      </c>
      <c r="AN43" s="74">
        <f t="shared" si="16"/>
        <v>0.30835284551915759</v>
      </c>
      <c r="AO43" s="81">
        <f t="shared" si="17"/>
        <v>33</v>
      </c>
      <c r="AP43" s="33"/>
      <c r="AQ43" s="33"/>
      <c r="AR43" s="33"/>
      <c r="AS43" s="33"/>
      <c r="AV43" s="33"/>
      <c r="AW43" s="33"/>
    </row>
    <row r="44" spans="1:49" s="10" customFormat="1" ht="20.25" customHeight="1">
      <c r="A44" s="72"/>
      <c r="B44" s="11" t="s">
        <v>72</v>
      </c>
      <c r="C44" s="73">
        <v>44034436</v>
      </c>
      <c r="D44" s="74">
        <f t="shared" si="0"/>
        <v>37.749992745238892</v>
      </c>
      <c r="E44" s="75">
        <v>0</v>
      </c>
      <c r="F44" s="74">
        <f t="shared" si="1"/>
        <v>0</v>
      </c>
      <c r="G44" s="75">
        <v>2738979</v>
      </c>
      <c r="H44" s="74">
        <f t="shared" si="2"/>
        <v>2.3480813375096181</v>
      </c>
      <c r="I44" s="76">
        <v>0</v>
      </c>
      <c r="J44" s="74">
        <f t="shared" si="3"/>
        <v>0</v>
      </c>
      <c r="K44" s="56">
        <v>0</v>
      </c>
      <c r="L44" s="74">
        <f t="shared" si="4"/>
        <v>0</v>
      </c>
      <c r="M44" s="77">
        <v>0</v>
      </c>
      <c r="N44" s="74">
        <f t="shared" si="5"/>
        <v>0</v>
      </c>
      <c r="O44" s="77">
        <v>0</v>
      </c>
      <c r="P44" s="74">
        <f t="shared" si="6"/>
        <v>0</v>
      </c>
      <c r="Q44" s="77">
        <v>0</v>
      </c>
      <c r="R44" s="74">
        <f t="shared" si="7"/>
        <v>0</v>
      </c>
      <c r="S44" s="76">
        <v>0</v>
      </c>
      <c r="T44" s="74">
        <f t="shared" si="8"/>
        <v>0</v>
      </c>
      <c r="U44" s="76">
        <v>0</v>
      </c>
      <c r="V44" s="74">
        <f t="shared" si="9"/>
        <v>0</v>
      </c>
      <c r="W44" s="75">
        <v>68411053</v>
      </c>
      <c r="X44" s="74">
        <f t="shared" si="10"/>
        <v>58.6476628074481</v>
      </c>
      <c r="Y44" s="78">
        <f t="shared" si="20"/>
        <v>115184468</v>
      </c>
      <c r="Z44" s="79">
        <f t="shared" si="11"/>
        <v>98.745736890196611</v>
      </c>
      <c r="AA44" s="76">
        <v>1463067</v>
      </c>
      <c r="AB44" s="74">
        <f t="shared" si="12"/>
        <v>1.2542631098033921</v>
      </c>
      <c r="AC44" s="76">
        <v>0</v>
      </c>
      <c r="AD44" s="74">
        <f t="shared" si="13"/>
        <v>0</v>
      </c>
      <c r="AE44" s="56">
        <v>0</v>
      </c>
      <c r="AF44" s="74">
        <f t="shared" si="14"/>
        <v>0</v>
      </c>
      <c r="AG44" s="77">
        <v>0</v>
      </c>
      <c r="AH44" s="74">
        <f t="shared" si="14"/>
        <v>0</v>
      </c>
      <c r="AI44" s="77">
        <v>0</v>
      </c>
      <c r="AJ44" s="74">
        <f t="shared" si="14"/>
        <v>0</v>
      </c>
      <c r="AK44" s="78">
        <f t="shared" si="18"/>
        <v>1463067</v>
      </c>
      <c r="AL44" s="79">
        <f t="shared" si="15"/>
        <v>1.2542631098033921</v>
      </c>
      <c r="AM44" s="80">
        <f t="shared" si="19"/>
        <v>116647535</v>
      </c>
      <c r="AN44" s="74">
        <f t="shared" si="16"/>
        <v>1.2060277495107057</v>
      </c>
      <c r="AO44" s="81">
        <f t="shared" si="17"/>
        <v>16</v>
      </c>
      <c r="AP44" s="33"/>
      <c r="AQ44" s="33"/>
      <c r="AR44" s="33"/>
      <c r="AS44" s="33"/>
      <c r="AV44" s="33"/>
      <c r="AW44" s="33"/>
    </row>
    <row r="45" spans="1:49" s="10" customFormat="1" ht="20.25" customHeight="1">
      <c r="A45" s="72"/>
      <c r="B45" s="11" t="s">
        <v>73</v>
      </c>
      <c r="C45" s="73">
        <v>189360359</v>
      </c>
      <c r="D45" s="74">
        <f t="shared" si="0"/>
        <v>60.322326913421229</v>
      </c>
      <c r="E45" s="75">
        <v>0</v>
      </c>
      <c r="F45" s="74">
        <f t="shared" si="1"/>
        <v>0</v>
      </c>
      <c r="G45" s="75">
        <v>0</v>
      </c>
      <c r="H45" s="74">
        <f t="shared" si="2"/>
        <v>0</v>
      </c>
      <c r="I45" s="76">
        <v>0</v>
      </c>
      <c r="J45" s="74">
        <f t="shared" si="3"/>
        <v>0</v>
      </c>
      <c r="K45" s="77">
        <v>0</v>
      </c>
      <c r="L45" s="74">
        <f t="shared" si="4"/>
        <v>0</v>
      </c>
      <c r="M45" s="77">
        <v>0</v>
      </c>
      <c r="N45" s="74">
        <f t="shared" si="5"/>
        <v>0</v>
      </c>
      <c r="O45" s="77">
        <v>0</v>
      </c>
      <c r="P45" s="74">
        <f t="shared" si="6"/>
        <v>0</v>
      </c>
      <c r="Q45" s="77">
        <v>0</v>
      </c>
      <c r="R45" s="74">
        <f t="shared" si="7"/>
        <v>0</v>
      </c>
      <c r="S45" s="76">
        <v>0</v>
      </c>
      <c r="T45" s="74">
        <f t="shared" si="8"/>
        <v>0</v>
      </c>
      <c r="U45" s="76">
        <v>0</v>
      </c>
      <c r="V45" s="74">
        <f t="shared" si="9"/>
        <v>0</v>
      </c>
      <c r="W45" s="75">
        <v>115852227</v>
      </c>
      <c r="X45" s="74">
        <f t="shared" si="10"/>
        <v>36.905696354018247</v>
      </c>
      <c r="Y45" s="78">
        <f t="shared" si="20"/>
        <v>305212586</v>
      </c>
      <c r="Z45" s="79">
        <f t="shared" si="11"/>
        <v>97.228023267439482</v>
      </c>
      <c r="AA45" s="76">
        <v>0</v>
      </c>
      <c r="AB45" s="74">
        <f t="shared" si="12"/>
        <v>0</v>
      </c>
      <c r="AC45" s="76">
        <v>0</v>
      </c>
      <c r="AD45" s="74">
        <f t="shared" si="13"/>
        <v>0</v>
      </c>
      <c r="AE45" s="56">
        <v>0</v>
      </c>
      <c r="AF45" s="74">
        <f t="shared" si="14"/>
        <v>0</v>
      </c>
      <c r="AG45" s="77">
        <v>0</v>
      </c>
      <c r="AH45" s="74">
        <f t="shared" si="14"/>
        <v>0</v>
      </c>
      <c r="AI45" s="77">
        <v>8701629</v>
      </c>
      <c r="AJ45" s="74">
        <f t="shared" si="14"/>
        <v>2.771976732560518</v>
      </c>
      <c r="AK45" s="78">
        <f t="shared" si="18"/>
        <v>8701629</v>
      </c>
      <c r="AL45" s="79">
        <f t="shared" si="15"/>
        <v>2.771976732560518</v>
      </c>
      <c r="AM45" s="80">
        <f t="shared" si="19"/>
        <v>313914215</v>
      </c>
      <c r="AN45" s="74">
        <f t="shared" si="16"/>
        <v>3.2455829800078488</v>
      </c>
      <c r="AO45" s="81">
        <f t="shared" si="17"/>
        <v>6</v>
      </c>
      <c r="AP45" s="33"/>
      <c r="AQ45" s="33"/>
      <c r="AR45" s="33"/>
      <c r="AS45" s="33"/>
      <c r="AV45" s="33"/>
      <c r="AW45" s="33"/>
    </row>
    <row r="46" spans="1:49" s="10" customFormat="1" ht="20.25" customHeight="1">
      <c r="A46" s="96"/>
      <c r="B46" s="82" t="s">
        <v>74</v>
      </c>
      <c r="C46" s="83">
        <v>161336074</v>
      </c>
      <c r="D46" s="84">
        <f t="shared" si="0"/>
        <v>99.060933043580931</v>
      </c>
      <c r="E46" s="85">
        <v>0</v>
      </c>
      <c r="F46" s="84">
        <f t="shared" si="1"/>
        <v>0</v>
      </c>
      <c r="G46" s="85">
        <v>0</v>
      </c>
      <c r="H46" s="84">
        <f t="shared" si="2"/>
        <v>0</v>
      </c>
      <c r="I46" s="86">
        <v>0</v>
      </c>
      <c r="J46" s="84">
        <f t="shared" si="3"/>
        <v>0</v>
      </c>
      <c r="K46" s="87">
        <v>0</v>
      </c>
      <c r="L46" s="84">
        <f t="shared" si="4"/>
        <v>0</v>
      </c>
      <c r="M46" s="87">
        <v>0</v>
      </c>
      <c r="N46" s="84">
        <f t="shared" si="5"/>
        <v>0</v>
      </c>
      <c r="O46" s="87">
        <v>0</v>
      </c>
      <c r="P46" s="84">
        <f t="shared" si="6"/>
        <v>0</v>
      </c>
      <c r="Q46" s="87">
        <v>0</v>
      </c>
      <c r="R46" s="84">
        <f t="shared" si="7"/>
        <v>0</v>
      </c>
      <c r="S46" s="86">
        <v>0</v>
      </c>
      <c r="T46" s="84">
        <f t="shared" si="8"/>
        <v>0</v>
      </c>
      <c r="U46" s="86">
        <v>0</v>
      </c>
      <c r="V46" s="84">
        <f t="shared" si="9"/>
        <v>0</v>
      </c>
      <c r="W46" s="85">
        <v>1485216</v>
      </c>
      <c r="X46" s="84">
        <f t="shared" si="10"/>
        <v>0.91192799653259882</v>
      </c>
      <c r="Y46" s="88">
        <f t="shared" si="20"/>
        <v>162821290</v>
      </c>
      <c r="Z46" s="89">
        <f t="shared" si="11"/>
        <v>99.972861040113543</v>
      </c>
      <c r="AA46" s="86">
        <v>0</v>
      </c>
      <c r="AB46" s="84">
        <f t="shared" si="12"/>
        <v>0</v>
      </c>
      <c r="AC46" s="86">
        <v>0</v>
      </c>
      <c r="AD46" s="84">
        <f t="shared" si="13"/>
        <v>0</v>
      </c>
      <c r="AE46" s="56">
        <v>0</v>
      </c>
      <c r="AF46" s="84">
        <f t="shared" si="14"/>
        <v>0</v>
      </c>
      <c r="AG46" s="77">
        <v>0</v>
      </c>
      <c r="AH46" s="84">
        <f t="shared" si="14"/>
        <v>0</v>
      </c>
      <c r="AI46" s="87">
        <v>44200</v>
      </c>
      <c r="AJ46" s="84">
        <f t="shared" si="14"/>
        <v>2.7138959886468274E-2</v>
      </c>
      <c r="AK46" s="88">
        <f t="shared" si="18"/>
        <v>44200</v>
      </c>
      <c r="AL46" s="89">
        <f t="shared" si="15"/>
        <v>2.7138959886468274E-2</v>
      </c>
      <c r="AM46" s="90">
        <f t="shared" si="19"/>
        <v>162865490</v>
      </c>
      <c r="AN46" s="84">
        <f t="shared" si="16"/>
        <v>1.6838787067181349</v>
      </c>
      <c r="AO46" s="91">
        <f t="shared" si="17"/>
        <v>13</v>
      </c>
      <c r="AP46" s="33"/>
      <c r="AQ46" s="33"/>
      <c r="AR46" s="33"/>
      <c r="AS46" s="33"/>
      <c r="AV46" s="33"/>
      <c r="AW46" s="33"/>
    </row>
    <row r="47" spans="1:49" s="10" customFormat="1" ht="20.25" customHeight="1">
      <c r="A47" s="72"/>
      <c r="B47" s="11" t="s">
        <v>75</v>
      </c>
      <c r="C47" s="73">
        <v>269600</v>
      </c>
      <c r="D47" s="74">
        <f t="shared" si="0"/>
        <v>1.8148933948718626</v>
      </c>
      <c r="E47" s="75">
        <v>0</v>
      </c>
      <c r="F47" s="74">
        <f t="shared" si="1"/>
        <v>0</v>
      </c>
      <c r="G47" s="75">
        <v>0</v>
      </c>
      <c r="H47" s="74">
        <f t="shared" si="2"/>
        <v>0</v>
      </c>
      <c r="I47" s="76">
        <v>0</v>
      </c>
      <c r="J47" s="74">
        <f t="shared" si="3"/>
        <v>0</v>
      </c>
      <c r="K47" s="77">
        <v>0</v>
      </c>
      <c r="L47" s="74">
        <f t="shared" si="4"/>
        <v>0</v>
      </c>
      <c r="M47" s="77">
        <v>0</v>
      </c>
      <c r="N47" s="74">
        <f t="shared" si="5"/>
        <v>0</v>
      </c>
      <c r="O47" s="77">
        <v>0</v>
      </c>
      <c r="P47" s="74">
        <f t="shared" si="6"/>
        <v>0</v>
      </c>
      <c r="Q47" s="77">
        <v>0</v>
      </c>
      <c r="R47" s="74">
        <f t="shared" si="7"/>
        <v>0</v>
      </c>
      <c r="S47" s="76">
        <v>0</v>
      </c>
      <c r="T47" s="74">
        <f t="shared" si="8"/>
        <v>0</v>
      </c>
      <c r="U47" s="76">
        <v>0</v>
      </c>
      <c r="V47" s="74">
        <f t="shared" si="9"/>
        <v>0</v>
      </c>
      <c r="W47" s="75">
        <v>14013856</v>
      </c>
      <c r="X47" s="74">
        <f t="shared" si="10"/>
        <v>94.338481791859863</v>
      </c>
      <c r="Y47" s="78">
        <f t="shared" si="20"/>
        <v>14283456</v>
      </c>
      <c r="Z47" s="79">
        <f t="shared" si="11"/>
        <v>96.153375186731722</v>
      </c>
      <c r="AA47" s="76">
        <v>0</v>
      </c>
      <c r="AB47" s="74">
        <f t="shared" si="12"/>
        <v>0</v>
      </c>
      <c r="AC47" s="76">
        <v>0</v>
      </c>
      <c r="AD47" s="74">
        <f t="shared" si="13"/>
        <v>0</v>
      </c>
      <c r="AE47" s="56">
        <v>0</v>
      </c>
      <c r="AF47" s="74">
        <f t="shared" ref="AF47:AF52" si="21">(AE47/$AM47)*100</f>
        <v>0</v>
      </c>
      <c r="AG47" s="77">
        <v>0</v>
      </c>
      <c r="AH47" s="74">
        <f t="shared" ref="AH47:AH52" si="22">(AG47/$AM47)*100</f>
        <v>0</v>
      </c>
      <c r="AI47" s="77">
        <v>571411</v>
      </c>
      <c r="AJ47" s="74">
        <f t="shared" ref="AJ47:AJ52" si="23">(AI47/$AM47)*100</f>
        <v>3.8466248132682708</v>
      </c>
      <c r="AK47" s="78">
        <f t="shared" si="18"/>
        <v>571411</v>
      </c>
      <c r="AL47" s="79">
        <f t="shared" si="15"/>
        <v>3.8466248132682708</v>
      </c>
      <c r="AM47" s="80">
        <f t="shared" si="19"/>
        <v>14854867</v>
      </c>
      <c r="AN47" s="74">
        <f t="shared" si="16"/>
        <v>0.15358560142133179</v>
      </c>
      <c r="AO47" s="81">
        <f t="shared" si="17"/>
        <v>41</v>
      </c>
      <c r="AP47" s="33"/>
      <c r="AQ47" s="33"/>
      <c r="AR47" s="33"/>
      <c r="AS47" s="33"/>
      <c r="AV47" s="33"/>
      <c r="AW47" s="33"/>
    </row>
    <row r="48" spans="1:49" s="10" customFormat="1" ht="20.25" customHeight="1">
      <c r="A48" s="72"/>
      <c r="B48" s="11" t="s">
        <v>76</v>
      </c>
      <c r="C48" s="73">
        <v>137418127.81</v>
      </c>
      <c r="D48" s="74">
        <f t="shared" si="0"/>
        <v>54.863618180043701</v>
      </c>
      <c r="E48" s="75">
        <v>0</v>
      </c>
      <c r="F48" s="74">
        <f t="shared" si="1"/>
        <v>0</v>
      </c>
      <c r="G48" s="75">
        <v>2908347</v>
      </c>
      <c r="H48" s="74">
        <f t="shared" si="2"/>
        <v>1.1611454899436062</v>
      </c>
      <c r="I48" s="76">
        <v>0</v>
      </c>
      <c r="J48" s="74">
        <f t="shared" si="3"/>
        <v>0</v>
      </c>
      <c r="K48" s="77">
        <v>0</v>
      </c>
      <c r="L48" s="74">
        <f t="shared" si="4"/>
        <v>0</v>
      </c>
      <c r="M48" s="77">
        <v>0</v>
      </c>
      <c r="N48" s="74">
        <f t="shared" si="5"/>
        <v>0</v>
      </c>
      <c r="O48" s="77">
        <v>0</v>
      </c>
      <c r="P48" s="74">
        <f t="shared" si="6"/>
        <v>0</v>
      </c>
      <c r="Q48" s="77">
        <v>0</v>
      </c>
      <c r="R48" s="74">
        <f t="shared" si="7"/>
        <v>0</v>
      </c>
      <c r="S48" s="76">
        <v>0</v>
      </c>
      <c r="T48" s="74">
        <f t="shared" si="8"/>
        <v>0</v>
      </c>
      <c r="U48" s="76">
        <v>0</v>
      </c>
      <c r="V48" s="74">
        <f t="shared" si="9"/>
        <v>0</v>
      </c>
      <c r="W48" s="75">
        <v>104213346</v>
      </c>
      <c r="X48" s="74">
        <f t="shared" si="10"/>
        <v>41.606746615803601</v>
      </c>
      <c r="Y48" s="78">
        <f t="shared" si="20"/>
        <v>244539820.81</v>
      </c>
      <c r="Z48" s="79">
        <f t="shared" si="11"/>
        <v>97.63151028579091</v>
      </c>
      <c r="AA48" s="76">
        <v>1799763</v>
      </c>
      <c r="AB48" s="74">
        <f t="shared" si="12"/>
        <v>0.71854792100714759</v>
      </c>
      <c r="AC48" s="76">
        <v>0</v>
      </c>
      <c r="AD48" s="74">
        <f t="shared" si="13"/>
        <v>0</v>
      </c>
      <c r="AE48" s="56">
        <v>0</v>
      </c>
      <c r="AF48" s="74">
        <f t="shared" si="21"/>
        <v>0</v>
      </c>
      <c r="AG48" s="77">
        <v>0</v>
      </c>
      <c r="AH48" s="74">
        <f t="shared" si="22"/>
        <v>0</v>
      </c>
      <c r="AI48" s="77">
        <v>4132646</v>
      </c>
      <c r="AJ48" s="74">
        <f t="shared" si="23"/>
        <v>1.6499417932019409</v>
      </c>
      <c r="AK48" s="78">
        <f t="shared" si="18"/>
        <v>5932409</v>
      </c>
      <c r="AL48" s="79">
        <f t="shared" si="15"/>
        <v>2.3684897142090886</v>
      </c>
      <c r="AM48" s="80">
        <f t="shared" si="19"/>
        <v>250472229.81</v>
      </c>
      <c r="AN48" s="74">
        <f t="shared" si="16"/>
        <v>2.5896514626964269</v>
      </c>
      <c r="AO48" s="81">
        <f t="shared" si="17"/>
        <v>8</v>
      </c>
      <c r="AP48" s="33"/>
      <c r="AQ48" s="33"/>
      <c r="AR48" s="33"/>
      <c r="AS48" s="33"/>
      <c r="AV48" s="33"/>
      <c r="AW48" s="33"/>
    </row>
    <row r="49" spans="1:49" s="10" customFormat="1" ht="20.25" customHeight="1">
      <c r="A49" s="72"/>
      <c r="B49" s="11" t="s">
        <v>77</v>
      </c>
      <c r="C49" s="73">
        <v>11910401</v>
      </c>
      <c r="D49" s="74">
        <f t="shared" si="0"/>
        <v>17.81572397560755</v>
      </c>
      <c r="E49" s="75">
        <v>0</v>
      </c>
      <c r="F49" s="74">
        <f t="shared" si="1"/>
        <v>0</v>
      </c>
      <c r="G49" s="75">
        <v>1522271</v>
      </c>
      <c r="H49" s="74">
        <f t="shared" si="2"/>
        <v>2.2770316425175006</v>
      </c>
      <c r="I49" s="76">
        <v>0</v>
      </c>
      <c r="J49" s="74">
        <f t="shared" si="3"/>
        <v>0</v>
      </c>
      <c r="K49" s="77">
        <v>0</v>
      </c>
      <c r="L49" s="74">
        <f t="shared" si="4"/>
        <v>0</v>
      </c>
      <c r="M49" s="77">
        <v>0</v>
      </c>
      <c r="N49" s="74">
        <f t="shared" si="5"/>
        <v>0</v>
      </c>
      <c r="O49" s="77">
        <v>0</v>
      </c>
      <c r="P49" s="74">
        <f t="shared" si="6"/>
        <v>0</v>
      </c>
      <c r="Q49" s="77">
        <v>0</v>
      </c>
      <c r="R49" s="74">
        <f t="shared" si="7"/>
        <v>0</v>
      </c>
      <c r="S49" s="76">
        <v>0</v>
      </c>
      <c r="T49" s="74">
        <f t="shared" si="8"/>
        <v>0</v>
      </c>
      <c r="U49" s="76">
        <v>10300000</v>
      </c>
      <c r="V49" s="74">
        <f t="shared" si="9"/>
        <v>15.406866397592974</v>
      </c>
      <c r="W49" s="75">
        <v>42464083</v>
      </c>
      <c r="X49" s="74">
        <f t="shared" si="10"/>
        <v>63.518296454106704</v>
      </c>
      <c r="Y49" s="78">
        <f t="shared" si="20"/>
        <v>66196755</v>
      </c>
      <c r="Z49" s="79">
        <f t="shared" si="11"/>
        <v>99.017918469824735</v>
      </c>
      <c r="AA49" s="76">
        <v>656554</v>
      </c>
      <c r="AB49" s="74">
        <f t="shared" si="12"/>
        <v>0.98208153017526789</v>
      </c>
      <c r="AC49" s="76">
        <v>0</v>
      </c>
      <c r="AD49" s="74">
        <f t="shared" si="13"/>
        <v>0</v>
      </c>
      <c r="AE49" s="56">
        <v>0</v>
      </c>
      <c r="AF49" s="74">
        <f t="shared" si="21"/>
        <v>0</v>
      </c>
      <c r="AG49" s="77">
        <v>0</v>
      </c>
      <c r="AH49" s="74">
        <f t="shared" si="22"/>
        <v>0</v>
      </c>
      <c r="AI49" s="77">
        <v>0</v>
      </c>
      <c r="AJ49" s="74">
        <f t="shared" si="23"/>
        <v>0</v>
      </c>
      <c r="AK49" s="78">
        <f t="shared" si="18"/>
        <v>656554</v>
      </c>
      <c r="AL49" s="79">
        <f t="shared" si="15"/>
        <v>0.98208153017526789</v>
      </c>
      <c r="AM49" s="80">
        <f t="shared" si="19"/>
        <v>66853309</v>
      </c>
      <c r="AN49" s="74">
        <f t="shared" si="16"/>
        <v>0.69120145402655797</v>
      </c>
      <c r="AO49" s="81">
        <f t="shared" si="17"/>
        <v>18</v>
      </c>
      <c r="AP49" s="33"/>
      <c r="AQ49" s="33"/>
      <c r="AR49" s="33"/>
      <c r="AS49" s="33"/>
      <c r="AV49" s="33"/>
      <c r="AW49" s="33"/>
    </row>
    <row r="50" spans="1:49" s="10" customFormat="1" ht="20.25" customHeight="1">
      <c r="A50" s="72"/>
      <c r="B50" s="11" t="s">
        <v>78</v>
      </c>
      <c r="C50" s="73">
        <v>1607624</v>
      </c>
      <c r="D50" s="74">
        <f t="shared" si="0"/>
        <v>5.6657452625776106</v>
      </c>
      <c r="E50" s="75">
        <v>0</v>
      </c>
      <c r="F50" s="74">
        <f t="shared" si="1"/>
        <v>0</v>
      </c>
      <c r="G50" s="75">
        <v>0</v>
      </c>
      <c r="H50" s="74">
        <f t="shared" si="2"/>
        <v>0</v>
      </c>
      <c r="I50" s="76">
        <v>0</v>
      </c>
      <c r="J50" s="74">
        <f t="shared" si="3"/>
        <v>0</v>
      </c>
      <c r="K50" s="77">
        <v>0</v>
      </c>
      <c r="L50" s="74">
        <f t="shared" si="4"/>
        <v>0</v>
      </c>
      <c r="M50" s="77">
        <v>0</v>
      </c>
      <c r="N50" s="74">
        <f t="shared" si="5"/>
        <v>0</v>
      </c>
      <c r="O50" s="77">
        <v>0</v>
      </c>
      <c r="P50" s="74">
        <f t="shared" si="6"/>
        <v>0</v>
      </c>
      <c r="Q50" s="77">
        <v>0</v>
      </c>
      <c r="R50" s="74">
        <f t="shared" si="7"/>
        <v>0</v>
      </c>
      <c r="S50" s="76">
        <v>0</v>
      </c>
      <c r="T50" s="74">
        <f t="shared" si="8"/>
        <v>0</v>
      </c>
      <c r="U50" s="76">
        <v>0</v>
      </c>
      <c r="V50" s="74">
        <f t="shared" si="9"/>
        <v>0</v>
      </c>
      <c r="W50" s="75">
        <v>26766825</v>
      </c>
      <c r="X50" s="74">
        <f t="shared" si="10"/>
        <v>94.334254737422384</v>
      </c>
      <c r="Y50" s="78">
        <f t="shared" si="20"/>
        <v>28374449</v>
      </c>
      <c r="Z50" s="79">
        <f t="shared" si="11"/>
        <v>100</v>
      </c>
      <c r="AA50" s="76">
        <v>0</v>
      </c>
      <c r="AB50" s="74">
        <f t="shared" si="12"/>
        <v>0</v>
      </c>
      <c r="AC50" s="76">
        <v>0</v>
      </c>
      <c r="AD50" s="74">
        <f t="shared" si="13"/>
        <v>0</v>
      </c>
      <c r="AE50" s="56">
        <v>0</v>
      </c>
      <c r="AF50" s="74">
        <f t="shared" si="21"/>
        <v>0</v>
      </c>
      <c r="AG50" s="77">
        <v>0</v>
      </c>
      <c r="AH50" s="74">
        <f t="shared" si="22"/>
        <v>0</v>
      </c>
      <c r="AI50" s="77">
        <v>0</v>
      </c>
      <c r="AJ50" s="74">
        <f t="shared" si="23"/>
        <v>0</v>
      </c>
      <c r="AK50" s="78">
        <f t="shared" si="18"/>
        <v>0</v>
      </c>
      <c r="AL50" s="79">
        <f t="shared" si="15"/>
        <v>0</v>
      </c>
      <c r="AM50" s="80">
        <f t="shared" si="19"/>
        <v>28374449</v>
      </c>
      <c r="AN50" s="74">
        <f t="shared" si="16"/>
        <v>0.29336558951782649</v>
      </c>
      <c r="AO50" s="81">
        <f t="shared" si="17"/>
        <v>34</v>
      </c>
      <c r="AP50" s="33"/>
      <c r="AQ50" s="33"/>
      <c r="AR50" s="33"/>
      <c r="AS50" s="33"/>
      <c r="AV50" s="33"/>
      <c r="AW50" s="33"/>
    </row>
    <row r="51" spans="1:49" s="10" customFormat="1" ht="20.25" customHeight="1">
      <c r="A51" s="72"/>
      <c r="B51" s="11" t="s">
        <v>79</v>
      </c>
      <c r="C51" s="73">
        <v>8791503</v>
      </c>
      <c r="D51" s="74">
        <f t="shared" si="0"/>
        <v>17.017713960151639</v>
      </c>
      <c r="E51" s="75">
        <v>0</v>
      </c>
      <c r="F51" s="74">
        <f t="shared" si="1"/>
        <v>0</v>
      </c>
      <c r="G51" s="75">
        <v>815290</v>
      </c>
      <c r="H51" s="74">
        <f t="shared" si="2"/>
        <v>1.5781570016608113</v>
      </c>
      <c r="I51" s="76">
        <v>0</v>
      </c>
      <c r="J51" s="74">
        <f t="shared" si="3"/>
        <v>0</v>
      </c>
      <c r="K51" s="77">
        <v>0</v>
      </c>
      <c r="L51" s="74">
        <f t="shared" si="4"/>
        <v>0</v>
      </c>
      <c r="M51" s="77">
        <v>0</v>
      </c>
      <c r="N51" s="74">
        <f t="shared" si="5"/>
        <v>0</v>
      </c>
      <c r="O51" s="77">
        <v>0</v>
      </c>
      <c r="P51" s="74">
        <f t="shared" si="6"/>
        <v>0</v>
      </c>
      <c r="Q51" s="77">
        <v>0</v>
      </c>
      <c r="R51" s="74">
        <f t="shared" si="7"/>
        <v>0</v>
      </c>
      <c r="S51" s="76">
        <v>0</v>
      </c>
      <c r="T51" s="74">
        <f t="shared" si="8"/>
        <v>0</v>
      </c>
      <c r="U51" s="76">
        <v>0</v>
      </c>
      <c r="V51" s="74">
        <f t="shared" si="9"/>
        <v>0</v>
      </c>
      <c r="W51" s="75">
        <v>41452820</v>
      </c>
      <c r="X51" s="74">
        <f t="shared" si="10"/>
        <v>80.240231232549547</v>
      </c>
      <c r="Y51" s="78">
        <f t="shared" si="20"/>
        <v>51059613</v>
      </c>
      <c r="Z51" s="79">
        <f t="shared" si="11"/>
        <v>98.836102194361985</v>
      </c>
      <c r="AA51" s="76">
        <v>445224</v>
      </c>
      <c r="AB51" s="74">
        <f t="shared" si="12"/>
        <v>0.86182017798259891</v>
      </c>
      <c r="AC51" s="76">
        <v>0</v>
      </c>
      <c r="AD51" s="74">
        <f t="shared" si="13"/>
        <v>0</v>
      </c>
      <c r="AE51" s="56">
        <v>0</v>
      </c>
      <c r="AF51" s="74">
        <f t="shared" si="21"/>
        <v>0</v>
      </c>
      <c r="AG51" s="77">
        <v>0</v>
      </c>
      <c r="AH51" s="74">
        <f t="shared" si="22"/>
        <v>0</v>
      </c>
      <c r="AI51" s="77">
        <v>156056</v>
      </c>
      <c r="AJ51" s="74">
        <f t="shared" si="23"/>
        <v>0.30207762765541046</v>
      </c>
      <c r="AK51" s="78">
        <f t="shared" si="18"/>
        <v>601280</v>
      </c>
      <c r="AL51" s="79">
        <f t="shared" si="15"/>
        <v>1.1638978056380094</v>
      </c>
      <c r="AM51" s="80">
        <f t="shared" si="19"/>
        <v>51660893</v>
      </c>
      <c r="AN51" s="74">
        <f t="shared" si="16"/>
        <v>0.53412590778282087</v>
      </c>
      <c r="AO51" s="81">
        <f t="shared" si="17"/>
        <v>23</v>
      </c>
      <c r="AP51" s="33"/>
      <c r="AQ51" s="33"/>
      <c r="AR51" s="33"/>
      <c r="AS51" s="33"/>
      <c r="AV51" s="33"/>
      <c r="AW51" s="33"/>
    </row>
    <row r="52" spans="1:49" s="10" customFormat="1" ht="20.25" customHeight="1">
      <c r="A52" s="72"/>
      <c r="B52" s="11" t="s">
        <v>80</v>
      </c>
      <c r="C52" s="73">
        <v>537145052.07999992</v>
      </c>
      <c r="D52" s="74">
        <f t="shared" si="0"/>
        <v>40.740773709635704</v>
      </c>
      <c r="E52" s="97">
        <v>0</v>
      </c>
      <c r="F52" s="74">
        <f t="shared" si="1"/>
        <v>0</v>
      </c>
      <c r="G52" s="75">
        <v>3056979</v>
      </c>
      <c r="H52" s="74">
        <f t="shared" si="2"/>
        <v>0.23186230458948631</v>
      </c>
      <c r="I52" s="76">
        <v>16001250</v>
      </c>
      <c r="J52" s="74">
        <f t="shared" si="3"/>
        <v>1.2136448112049569</v>
      </c>
      <c r="K52" s="77">
        <v>0</v>
      </c>
      <c r="L52" s="74">
        <f t="shared" si="4"/>
        <v>0</v>
      </c>
      <c r="M52" s="77">
        <v>0</v>
      </c>
      <c r="N52" s="74">
        <f t="shared" si="5"/>
        <v>0</v>
      </c>
      <c r="O52" s="77">
        <v>0</v>
      </c>
      <c r="P52" s="74">
        <f t="shared" si="6"/>
        <v>0</v>
      </c>
      <c r="Q52" s="77">
        <v>281512500</v>
      </c>
      <c r="R52" s="74">
        <f t="shared" si="7"/>
        <v>21.351843444376872</v>
      </c>
      <c r="S52" s="76">
        <v>0</v>
      </c>
      <c r="T52" s="74">
        <f t="shared" si="8"/>
        <v>0</v>
      </c>
      <c r="U52" s="76">
        <v>0</v>
      </c>
      <c r="V52" s="74">
        <f t="shared" si="9"/>
        <v>0</v>
      </c>
      <c r="W52" s="75">
        <v>480670439</v>
      </c>
      <c r="X52" s="74">
        <f t="shared" si="10"/>
        <v>36.457350781467625</v>
      </c>
      <c r="Y52" s="78">
        <f t="shared" si="20"/>
        <v>1318386220.0799999</v>
      </c>
      <c r="Z52" s="79">
        <f t="shared" si="11"/>
        <v>99.995475051274639</v>
      </c>
      <c r="AA52" s="76">
        <v>59659</v>
      </c>
      <c r="AB52" s="74">
        <f t="shared" si="12"/>
        <v>4.5249487253606144E-3</v>
      </c>
      <c r="AC52" s="76">
        <v>0</v>
      </c>
      <c r="AD52" s="74">
        <f t="shared" si="13"/>
        <v>0</v>
      </c>
      <c r="AE52" s="56">
        <v>0</v>
      </c>
      <c r="AF52" s="74">
        <f t="shared" si="21"/>
        <v>0</v>
      </c>
      <c r="AG52" s="77">
        <v>0</v>
      </c>
      <c r="AH52" s="74">
        <f t="shared" si="22"/>
        <v>0</v>
      </c>
      <c r="AI52" s="77">
        <v>0</v>
      </c>
      <c r="AJ52" s="74">
        <f t="shared" si="23"/>
        <v>0</v>
      </c>
      <c r="AK52" s="78">
        <f t="shared" si="18"/>
        <v>59659</v>
      </c>
      <c r="AL52" s="79">
        <f t="shared" si="15"/>
        <v>4.5249487253606144E-3</v>
      </c>
      <c r="AM52" s="80">
        <f t="shared" si="19"/>
        <v>1318445879.0799999</v>
      </c>
      <c r="AN52" s="74">
        <f t="shared" si="16"/>
        <v>13.631512370994523</v>
      </c>
      <c r="AO52" s="81">
        <f t="shared" si="17"/>
        <v>2</v>
      </c>
      <c r="AP52" s="33"/>
      <c r="AQ52" s="33"/>
      <c r="AR52" s="33"/>
      <c r="AS52" s="33"/>
      <c r="AV52" s="33"/>
      <c r="AW52" s="33"/>
    </row>
    <row r="53" spans="1:49" s="10" customFormat="1" ht="20.25" customHeight="1" thickBot="1">
      <c r="A53" s="72"/>
      <c r="B53" s="11"/>
      <c r="C53" s="98"/>
      <c r="D53" s="74"/>
      <c r="E53" s="97"/>
      <c r="F53" s="74"/>
      <c r="G53" s="99"/>
      <c r="H53" s="74"/>
      <c r="I53" s="74"/>
      <c r="J53" s="74"/>
      <c r="K53" s="80"/>
      <c r="L53" s="74"/>
      <c r="M53" s="80"/>
      <c r="N53" s="74"/>
      <c r="O53" s="80"/>
      <c r="P53" s="74"/>
      <c r="Q53" s="80"/>
      <c r="R53" s="74"/>
      <c r="S53" s="74"/>
      <c r="T53" s="74"/>
      <c r="U53" s="100"/>
      <c r="V53" s="74"/>
      <c r="W53" s="97"/>
      <c r="X53" s="74"/>
      <c r="Y53" s="78"/>
      <c r="Z53" s="79"/>
      <c r="AA53" s="74"/>
      <c r="AB53" s="74"/>
      <c r="AC53" s="74"/>
      <c r="AD53" s="74"/>
      <c r="AE53" s="80"/>
      <c r="AF53" s="74"/>
      <c r="AG53" s="80"/>
      <c r="AH53" s="74"/>
      <c r="AI53" s="80"/>
      <c r="AJ53" s="74"/>
      <c r="AK53" s="78"/>
      <c r="AL53" s="79"/>
      <c r="AM53" s="80"/>
      <c r="AN53" s="74"/>
      <c r="AO53" s="81"/>
      <c r="AP53" s="33"/>
      <c r="AQ53" s="33"/>
      <c r="AR53" s="33"/>
      <c r="AS53" s="33"/>
      <c r="AV53" s="33"/>
      <c r="AW53" s="33"/>
    </row>
    <row r="54" spans="1:49" s="10" customFormat="1" ht="9" customHeight="1">
      <c r="A54" s="16"/>
      <c r="B54" s="101"/>
      <c r="C54" s="102"/>
      <c r="D54" s="103"/>
      <c r="E54" s="104"/>
      <c r="F54" s="105"/>
      <c r="G54" s="104"/>
      <c r="H54" s="105"/>
      <c r="I54" s="105"/>
      <c r="J54" s="105"/>
      <c r="K54" s="104"/>
      <c r="L54" s="105"/>
      <c r="M54" s="104"/>
      <c r="N54" s="105"/>
      <c r="O54" s="104"/>
      <c r="P54" s="105"/>
      <c r="Q54" s="104"/>
      <c r="R54" s="105"/>
      <c r="S54" s="105"/>
      <c r="T54" s="105"/>
      <c r="U54" s="105"/>
      <c r="V54" s="105"/>
      <c r="W54" s="104"/>
      <c r="X54" s="105"/>
      <c r="Y54" s="106"/>
      <c r="Z54" s="107"/>
      <c r="AA54" s="105"/>
      <c r="AB54" s="105"/>
      <c r="AC54" s="105"/>
      <c r="AD54" s="105"/>
      <c r="AE54" s="104"/>
      <c r="AF54" s="105"/>
      <c r="AG54" s="104"/>
      <c r="AH54" s="105"/>
      <c r="AI54" s="104"/>
      <c r="AJ54" s="105"/>
      <c r="AK54" s="106"/>
      <c r="AL54" s="107"/>
      <c r="AM54" s="104" t="s">
        <v>2</v>
      </c>
      <c r="AN54" s="105"/>
      <c r="AO54" s="108"/>
      <c r="AP54" s="33"/>
      <c r="AQ54" s="33"/>
      <c r="AR54" s="33"/>
      <c r="AS54" s="33"/>
      <c r="AV54" s="33"/>
      <c r="AW54" s="33"/>
    </row>
    <row r="55" spans="1:49" s="117" customFormat="1" ht="13.8">
      <c r="A55" s="15"/>
      <c r="B55" s="109" t="s">
        <v>81</v>
      </c>
      <c r="C55" s="110">
        <f>SUM(C11:C53)</f>
        <v>3161189106.4199996</v>
      </c>
      <c r="D55" s="15"/>
      <c r="E55" s="110">
        <f>SUM(E11:E53)</f>
        <v>0</v>
      </c>
      <c r="F55" s="111"/>
      <c r="G55" s="110">
        <f>SUM(G11:G53)</f>
        <v>164511012</v>
      </c>
      <c r="H55" s="111"/>
      <c r="I55" s="111">
        <f>SUM(I11:I53)</f>
        <v>2124770047.5</v>
      </c>
      <c r="J55" s="111"/>
      <c r="K55" s="110">
        <f>SUM(K11:K53)</f>
        <v>0</v>
      </c>
      <c r="L55" s="111"/>
      <c r="M55" s="110">
        <f>SUM(M11:M53)</f>
        <v>217659</v>
      </c>
      <c r="N55" s="111"/>
      <c r="O55" s="110">
        <f>SUM(O11:O53)</f>
        <v>0</v>
      </c>
      <c r="P55" s="111"/>
      <c r="Q55" s="110">
        <f>SUM(Q11:Q53)</f>
        <v>281512500</v>
      </c>
      <c r="R55" s="111"/>
      <c r="S55" s="111">
        <f>SUM(S11:S53)</f>
        <v>-1626138</v>
      </c>
      <c r="T55" s="111"/>
      <c r="U55" s="111">
        <f>SUM(U11:U53)</f>
        <v>40923200</v>
      </c>
      <c r="V55" s="111"/>
      <c r="W55" s="110">
        <f>SUM(W11:W53)</f>
        <v>3762187211</v>
      </c>
      <c r="X55" s="111"/>
      <c r="Y55" s="112">
        <f>SUM(Y11:Y53)</f>
        <v>9533684597.9200001</v>
      </c>
      <c r="Z55" s="113"/>
      <c r="AA55" s="114">
        <f>SUM(AA11:AA53)</f>
        <v>22966336</v>
      </c>
      <c r="AB55" s="114"/>
      <c r="AC55" s="114">
        <f>SUM(AC11:AC53)</f>
        <v>313596.5</v>
      </c>
      <c r="AD55" s="114"/>
      <c r="AE55" s="110">
        <f>SUM(AE11:AE53)</f>
        <v>1958933</v>
      </c>
      <c r="AF55" s="111"/>
      <c r="AG55" s="110">
        <f>SUM(AG11:AG53)</f>
        <v>0</v>
      </c>
      <c r="AH55" s="114"/>
      <c r="AI55" s="110">
        <f>SUM(AI11:AI53)</f>
        <v>113120571</v>
      </c>
      <c r="AJ55" s="111"/>
      <c r="AK55" s="112">
        <f>SUM(AK11:AK53)</f>
        <v>138359436.5</v>
      </c>
      <c r="AL55" s="113"/>
      <c r="AM55" s="110">
        <f>Y55+AK55</f>
        <v>9672044034.4200001</v>
      </c>
      <c r="AN55" s="114"/>
      <c r="AO55" s="115"/>
      <c r="AP55" s="116"/>
      <c r="AQ55" s="116"/>
      <c r="AR55" s="116"/>
      <c r="AS55" s="116"/>
      <c r="AV55" s="116"/>
      <c r="AW55" s="116"/>
    </row>
    <row r="56" spans="1:49" s="10" customFormat="1" ht="13.8">
      <c r="A56" s="16"/>
      <c r="B56" s="118" t="s">
        <v>82</v>
      </c>
      <c r="C56" s="111">
        <f>(C55/$AM$55)*100</f>
        <v>32.683774961840996</v>
      </c>
      <c r="D56" s="16"/>
      <c r="E56" s="119">
        <f>(E55/$AM$55)*100</f>
        <v>0</v>
      </c>
      <c r="F56" s="119"/>
      <c r="G56" s="111">
        <f>(G55/$AM$55)*100</f>
        <v>1.700891884016998</v>
      </c>
      <c r="H56" s="119"/>
      <c r="I56" s="119">
        <f>(I55/$AM$55)*100</f>
        <v>21.968159366712552</v>
      </c>
      <c r="J56" s="119"/>
      <c r="K56" s="119">
        <f>(K55/$AM$55)*100</f>
        <v>0</v>
      </c>
      <c r="L56" s="119"/>
      <c r="M56" s="111">
        <f>(M55/$AM$55)*100</f>
        <v>2.2503929802781576E-3</v>
      </c>
      <c r="N56" s="119"/>
      <c r="O56" s="119">
        <f>(O55/$AM$55)*100</f>
        <v>0</v>
      </c>
      <c r="P56" s="119"/>
      <c r="Q56" s="111">
        <f>(Q55/$AM$55)*100</f>
        <v>2.910579180555616</v>
      </c>
      <c r="R56" s="119"/>
      <c r="S56" s="119">
        <f>(S55/$AM$55)*100</f>
        <v>-1.6812764646366853E-2</v>
      </c>
      <c r="T56" s="119"/>
      <c r="U56" s="119">
        <f>(U55/$AM$55)*100</f>
        <v>0.42310808195626692</v>
      </c>
      <c r="V56" s="119"/>
      <c r="W56" s="119">
        <f>(W55/$AM$55)*100</f>
        <v>38.897540143649742</v>
      </c>
      <c r="X56" s="119"/>
      <c r="Y56" s="120">
        <f>(Y55/$AM$55)*100</f>
        <v>98.569491247066082</v>
      </c>
      <c r="Z56" s="121"/>
      <c r="AA56" s="122">
        <f>(AA55/$AM$55)*100</f>
        <v>0.2374506972700855</v>
      </c>
      <c r="AB56" s="122"/>
      <c r="AC56" s="122">
        <f>(AC55/$AM$55)*100</f>
        <v>3.2422981004222168E-3</v>
      </c>
      <c r="AD56" s="122"/>
      <c r="AE56" s="119">
        <f>(AE55/$AM$55)*100</f>
        <v>2.0253557500655762E-2</v>
      </c>
      <c r="AF56" s="119"/>
      <c r="AG56" s="111">
        <f>(AG55/$AM$55)*100</f>
        <v>0</v>
      </c>
      <c r="AH56" s="122"/>
      <c r="AI56" s="119">
        <f>(AI55/$AM$55)*100</f>
        <v>1.1695622000627448</v>
      </c>
      <c r="AJ56" s="119"/>
      <c r="AK56" s="120">
        <f>(AK55/$AM$55)*100</f>
        <v>1.430508752933908</v>
      </c>
      <c r="AL56" s="121"/>
      <c r="AM56" s="119">
        <f>AK56+Y56</f>
        <v>99.999999999999986</v>
      </c>
      <c r="AN56" s="122"/>
      <c r="AO56" s="123"/>
      <c r="AP56" s="33"/>
      <c r="AQ56" s="33"/>
      <c r="AR56" s="33"/>
      <c r="AS56" s="33"/>
      <c r="AV56" s="33"/>
      <c r="AW56" s="33"/>
    </row>
    <row r="57" spans="1:49" s="10" customFormat="1" ht="9" customHeight="1" thickBot="1">
      <c r="A57" s="16"/>
      <c r="B57" s="124"/>
      <c r="C57" s="125"/>
      <c r="D57" s="126"/>
      <c r="E57" s="127"/>
      <c r="F57" s="128"/>
      <c r="G57" s="129"/>
      <c r="H57" s="128"/>
      <c r="I57" s="128"/>
      <c r="J57" s="128"/>
      <c r="K57" s="127"/>
      <c r="L57" s="128"/>
      <c r="M57" s="129"/>
      <c r="N57" s="128"/>
      <c r="O57" s="128"/>
      <c r="P57" s="128"/>
      <c r="Q57" s="129"/>
      <c r="R57" s="128"/>
      <c r="S57" s="128"/>
      <c r="T57" s="128"/>
      <c r="U57" s="128"/>
      <c r="V57" s="128"/>
      <c r="W57" s="128"/>
      <c r="X57" s="128"/>
      <c r="Y57" s="130"/>
      <c r="Z57" s="131"/>
      <c r="AA57" s="128"/>
      <c r="AB57" s="128"/>
      <c r="AC57" s="128"/>
      <c r="AD57" s="128"/>
      <c r="AE57" s="128"/>
      <c r="AF57" s="128"/>
      <c r="AG57" s="129"/>
      <c r="AH57" s="128"/>
      <c r="AI57" s="127"/>
      <c r="AJ57" s="128"/>
      <c r="AK57" s="132"/>
      <c r="AL57" s="131"/>
      <c r="AM57" s="127"/>
      <c r="AN57" s="128"/>
      <c r="AO57" s="133"/>
      <c r="AP57" s="33"/>
      <c r="AQ57" s="33"/>
      <c r="AR57" s="33"/>
      <c r="AS57" s="33"/>
      <c r="AV57" s="33"/>
      <c r="AW57" s="33"/>
    </row>
    <row r="58" spans="1:49" s="10" customFormat="1" ht="13.8">
      <c r="A58" s="72"/>
      <c r="B58" s="72"/>
      <c r="C58" s="134"/>
      <c r="D58" s="72"/>
      <c r="E58" s="135"/>
      <c r="F58" s="119"/>
      <c r="G58" s="111"/>
      <c r="H58" s="119"/>
      <c r="I58" s="119"/>
      <c r="J58" s="119"/>
      <c r="K58" s="135"/>
      <c r="L58" s="119"/>
      <c r="M58" s="111"/>
      <c r="N58" s="119"/>
      <c r="O58" s="135"/>
      <c r="P58" s="119"/>
      <c r="Q58" s="119"/>
      <c r="R58" s="119"/>
      <c r="S58" s="119"/>
      <c r="T58" s="119"/>
      <c r="U58" s="119"/>
      <c r="V58" s="119"/>
      <c r="W58" s="135"/>
      <c r="X58" s="119"/>
      <c r="Y58" s="111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35"/>
      <c r="AL58" s="119"/>
      <c r="AM58" s="33"/>
      <c r="AN58" s="33"/>
      <c r="AO58" s="33"/>
      <c r="AP58" s="33"/>
      <c r="AQ58" s="33"/>
      <c r="AT58" s="33"/>
      <c r="AU58" s="33"/>
    </row>
    <row r="59" spans="1:49" s="10" customFormat="1" ht="13.8">
      <c r="A59" s="72"/>
      <c r="C59" s="72" t="s">
        <v>83</v>
      </c>
      <c r="D59" s="72"/>
      <c r="E59" s="135"/>
      <c r="F59" s="119"/>
      <c r="G59" s="111"/>
      <c r="H59" s="119"/>
      <c r="I59" s="119"/>
      <c r="J59" s="119"/>
      <c r="K59" s="135"/>
      <c r="L59" s="119"/>
      <c r="M59" s="111"/>
      <c r="N59" s="119"/>
      <c r="O59" s="135"/>
      <c r="P59" s="119"/>
      <c r="Q59" s="119"/>
      <c r="R59" s="119"/>
      <c r="S59" s="119"/>
      <c r="T59" s="119"/>
      <c r="U59" s="119"/>
      <c r="V59" s="119"/>
      <c r="W59" s="135"/>
      <c r="X59" s="119"/>
      <c r="Y59" s="111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35"/>
      <c r="AL59" s="119"/>
      <c r="AM59" s="33"/>
      <c r="AN59" s="33"/>
      <c r="AO59" s="33"/>
      <c r="AP59" s="33"/>
      <c r="AQ59" s="33"/>
      <c r="AT59" s="33"/>
      <c r="AU59" s="33"/>
    </row>
    <row r="60" spans="1:49" s="10" customFormat="1" ht="13.8">
      <c r="A60" s="72"/>
      <c r="C60" s="72" t="s">
        <v>84</v>
      </c>
      <c r="D60" s="72"/>
      <c r="E60" s="135"/>
      <c r="F60" s="119"/>
      <c r="G60" s="111"/>
      <c r="H60" s="119"/>
      <c r="I60" s="119"/>
      <c r="J60" s="119"/>
      <c r="K60" s="135"/>
      <c r="L60" s="119"/>
      <c r="M60" s="111"/>
      <c r="N60" s="119"/>
      <c r="O60" s="135"/>
      <c r="P60" s="119"/>
      <c r="Q60" s="119"/>
      <c r="R60" s="119"/>
      <c r="S60" s="119"/>
      <c r="T60" s="119"/>
      <c r="U60" s="119"/>
      <c r="V60" s="119"/>
      <c r="W60" s="135"/>
      <c r="X60" s="119"/>
      <c r="Y60" s="111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35"/>
      <c r="AL60" s="119"/>
      <c r="AM60" s="33"/>
      <c r="AN60" s="33"/>
      <c r="AO60" s="33"/>
      <c r="AP60" s="33"/>
      <c r="AQ60" s="33"/>
      <c r="AT60" s="33"/>
      <c r="AU60" s="33"/>
    </row>
    <row r="61" spans="1:49" s="10" customFormat="1" ht="13.8">
      <c r="A61" s="72"/>
      <c r="C61" s="72" t="s">
        <v>85</v>
      </c>
      <c r="D61" s="72"/>
      <c r="E61" s="135"/>
      <c r="F61" s="119"/>
      <c r="G61" s="111"/>
      <c r="H61" s="119"/>
      <c r="I61" s="119"/>
      <c r="J61" s="119"/>
      <c r="K61" s="135"/>
      <c r="L61" s="119"/>
      <c r="M61" s="111"/>
      <c r="N61" s="119"/>
      <c r="O61" s="135"/>
      <c r="P61" s="119"/>
      <c r="Q61" s="119"/>
      <c r="R61" s="119"/>
      <c r="S61" s="119"/>
      <c r="T61" s="119"/>
      <c r="U61" s="119"/>
      <c r="V61" s="119"/>
      <c r="W61" s="135"/>
      <c r="X61" s="119"/>
      <c r="Y61" s="111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35"/>
      <c r="AL61" s="119"/>
      <c r="AM61" s="33"/>
      <c r="AN61" s="33"/>
      <c r="AO61" s="33"/>
      <c r="AP61" s="33"/>
      <c r="AQ61" s="33"/>
      <c r="AT61" s="33"/>
      <c r="AU61" s="33"/>
    </row>
    <row r="62" spans="1:49" s="10" customFormat="1" ht="13.8">
      <c r="C62" s="136"/>
      <c r="G62" s="117"/>
      <c r="M62" s="117"/>
      <c r="Y62" s="117"/>
    </row>
    <row r="63" spans="1:49" s="10" customFormat="1" ht="13.8">
      <c r="B63" s="137"/>
      <c r="C63" s="134" t="s">
        <v>86</v>
      </c>
      <c r="D63" s="137"/>
      <c r="G63" s="117"/>
      <c r="M63" s="117"/>
      <c r="Y63" s="117"/>
    </row>
    <row r="64" spans="1:49" s="10" customFormat="1" ht="13.8">
      <c r="C64" s="117"/>
      <c r="G64" s="117"/>
      <c r="M64" s="117"/>
      <c r="Y64" s="117"/>
    </row>
    <row r="65" spans="3:25" s="10" customFormat="1" ht="13.8">
      <c r="C65" s="117"/>
      <c r="G65" s="117"/>
      <c r="M65" s="117"/>
      <c r="Y65" s="117"/>
    </row>
    <row r="66" spans="3:25" s="10" customFormat="1" ht="13.8">
      <c r="C66" s="117"/>
      <c r="G66" s="117"/>
      <c r="M66" s="117"/>
      <c r="Y66" s="117"/>
    </row>
    <row r="67" spans="3:25" s="10" customFormat="1" ht="13.8">
      <c r="C67" s="117"/>
      <c r="G67" s="117"/>
      <c r="M67" s="117"/>
      <c r="Y67" s="117"/>
    </row>
    <row r="68" spans="3:25" s="10" customFormat="1" ht="13.8">
      <c r="C68" s="117"/>
      <c r="G68" s="117"/>
      <c r="M68" s="117"/>
      <c r="Y68" s="117"/>
    </row>
    <row r="69" spans="3:25" s="10" customFormat="1" ht="13.8">
      <c r="C69" s="117"/>
      <c r="G69" s="117"/>
      <c r="M69" s="117"/>
      <c r="Y69" s="117"/>
    </row>
    <row r="70" spans="3:25" s="10" customFormat="1" ht="13.8">
      <c r="C70" s="117"/>
      <c r="G70" s="117"/>
      <c r="M70" s="117"/>
      <c r="Y70" s="117"/>
    </row>
    <row r="71" spans="3:25" s="10" customFormat="1" ht="13.8">
      <c r="C71" s="117"/>
      <c r="G71" s="117"/>
      <c r="M71" s="117"/>
      <c r="Y71" s="117"/>
    </row>
    <row r="72" spans="3:25" s="10" customFormat="1" ht="13.8">
      <c r="C72" s="117"/>
      <c r="G72" s="117"/>
      <c r="M72" s="117"/>
      <c r="Y72" s="117"/>
    </row>
    <row r="73" spans="3:25" s="10" customFormat="1" ht="13.8">
      <c r="C73" s="117"/>
      <c r="G73" s="117"/>
      <c r="M73" s="117"/>
      <c r="Y73" s="117"/>
    </row>
    <row r="74" spans="3:25" s="10" customFormat="1" ht="13.8">
      <c r="C74" s="117"/>
      <c r="G74" s="117"/>
      <c r="M74" s="117"/>
      <c r="Y74" s="117"/>
    </row>
    <row r="75" spans="3:25" s="10" customFormat="1" ht="13.8">
      <c r="C75" s="117"/>
      <c r="G75" s="117"/>
      <c r="M75" s="117"/>
      <c r="Y75" s="117"/>
    </row>
    <row r="76" spans="3:25" s="10" customFormat="1" ht="13.8">
      <c r="C76" s="117"/>
      <c r="G76" s="117"/>
      <c r="M76" s="117"/>
      <c r="Y76" s="117"/>
    </row>
    <row r="77" spans="3:25" s="10" customFormat="1" ht="13.8">
      <c r="C77" s="117"/>
      <c r="G77" s="117"/>
      <c r="M77" s="117"/>
      <c r="Y77" s="117"/>
    </row>
    <row r="78" spans="3:25" s="10" customFormat="1" ht="13.8">
      <c r="C78" s="117"/>
      <c r="G78" s="117"/>
      <c r="M78" s="117"/>
      <c r="Y78" s="117"/>
    </row>
    <row r="79" spans="3:25" s="10" customFormat="1" ht="13.8">
      <c r="C79" s="117"/>
      <c r="G79" s="117"/>
      <c r="M79" s="117"/>
      <c r="Y79" s="117"/>
    </row>
    <row r="80" spans="3:25" s="10" customFormat="1" ht="13.8">
      <c r="C80" s="117"/>
      <c r="G80" s="117"/>
      <c r="M80" s="117"/>
      <c r="Y80" s="117"/>
    </row>
    <row r="81" spans="3:25" s="10" customFormat="1" ht="13.8">
      <c r="C81" s="117"/>
      <c r="G81" s="117"/>
      <c r="M81" s="117"/>
      <c r="Y81" s="117"/>
    </row>
    <row r="82" spans="3:25" s="10" customFormat="1" ht="13.8">
      <c r="C82" s="117"/>
      <c r="G82" s="117"/>
      <c r="M82" s="117"/>
      <c r="Y82" s="117"/>
    </row>
    <row r="83" spans="3:25" s="10" customFormat="1" ht="13.8">
      <c r="C83" s="117"/>
      <c r="G83" s="117"/>
      <c r="M83" s="117"/>
      <c r="Y83" s="117"/>
    </row>
    <row r="84" spans="3:25" s="10" customFormat="1" ht="13.8">
      <c r="C84" s="117"/>
      <c r="G84" s="117"/>
      <c r="M84" s="117"/>
      <c r="Y84" s="117"/>
    </row>
    <row r="85" spans="3:25" s="10" customFormat="1" ht="13.8">
      <c r="C85" s="117"/>
      <c r="G85" s="117"/>
      <c r="M85" s="117"/>
      <c r="Y85" s="117"/>
    </row>
    <row r="86" spans="3:25" s="10" customFormat="1" ht="13.8">
      <c r="C86" s="117"/>
      <c r="G86" s="117"/>
      <c r="M86" s="117"/>
      <c r="Y86" s="117"/>
    </row>
    <row r="87" spans="3:25" s="10" customFormat="1" ht="13.8">
      <c r="C87" s="117"/>
      <c r="G87" s="117"/>
      <c r="M87" s="117"/>
      <c r="Y87" s="117"/>
    </row>
    <row r="88" spans="3:25" s="10" customFormat="1" ht="13.8">
      <c r="C88" s="117"/>
      <c r="G88" s="117"/>
      <c r="M88" s="117"/>
      <c r="Y88" s="117"/>
    </row>
    <row r="89" spans="3:25" s="10" customFormat="1" ht="13.8">
      <c r="C89" s="117"/>
      <c r="G89" s="117"/>
      <c r="M89" s="117"/>
      <c r="Y89" s="117"/>
    </row>
    <row r="90" spans="3:25" s="10" customFormat="1" ht="13.8">
      <c r="C90" s="117"/>
      <c r="G90" s="117"/>
      <c r="M90" s="117"/>
      <c r="Y90" s="117"/>
    </row>
    <row r="91" spans="3:25" s="10" customFormat="1" ht="13.8">
      <c r="C91" s="117"/>
      <c r="G91" s="117"/>
      <c r="M91" s="117"/>
      <c r="Y91" s="117"/>
    </row>
    <row r="92" spans="3:25" s="10" customFormat="1" ht="13.8">
      <c r="C92" s="117"/>
      <c r="G92" s="117"/>
      <c r="M92" s="117"/>
      <c r="Y92" s="117"/>
    </row>
    <row r="93" spans="3:25" s="10" customFormat="1" ht="13.8">
      <c r="C93" s="117"/>
      <c r="G93" s="117"/>
      <c r="M93" s="117"/>
      <c r="Y93" s="117"/>
    </row>
    <row r="94" spans="3:25" s="10" customFormat="1" ht="13.8">
      <c r="C94" s="117"/>
      <c r="G94" s="117"/>
      <c r="M94" s="117"/>
      <c r="Y94" s="117"/>
    </row>
    <row r="95" spans="3:25" s="10" customFormat="1" ht="13.8">
      <c r="C95" s="117"/>
      <c r="G95" s="117"/>
      <c r="M95" s="117"/>
      <c r="Y95" s="117"/>
    </row>
    <row r="96" spans="3:25" s="10" customFormat="1" ht="13.8">
      <c r="C96" s="117"/>
      <c r="G96" s="117"/>
      <c r="M96" s="117"/>
      <c r="Y96" s="117"/>
    </row>
    <row r="97" spans="3:25" s="10" customFormat="1" ht="13.8">
      <c r="C97" s="117"/>
      <c r="G97" s="117"/>
      <c r="M97" s="117"/>
      <c r="Y97" s="117"/>
    </row>
    <row r="98" spans="3:25" s="10" customFormat="1" ht="13.8">
      <c r="C98" s="117"/>
      <c r="G98" s="117"/>
      <c r="M98" s="117"/>
      <c r="Y98" s="117"/>
    </row>
    <row r="99" spans="3:25" s="10" customFormat="1" ht="13.8">
      <c r="C99" s="117"/>
      <c r="G99" s="117"/>
      <c r="M99" s="117"/>
      <c r="Y99" s="117"/>
    </row>
    <row r="100" spans="3:25" s="10" customFormat="1" ht="13.8">
      <c r="C100" s="117"/>
      <c r="G100" s="117"/>
      <c r="M100" s="117"/>
      <c r="Y100" s="117"/>
    </row>
    <row r="101" spans="3:25" s="10" customFormat="1" ht="13.8">
      <c r="C101" s="117"/>
      <c r="G101" s="117"/>
      <c r="M101" s="117"/>
      <c r="Y101" s="117"/>
    </row>
    <row r="102" spans="3:25" s="10" customFormat="1" ht="13.8">
      <c r="C102" s="117"/>
      <c r="G102" s="117"/>
      <c r="M102" s="117"/>
      <c r="Y102" s="117"/>
    </row>
    <row r="103" spans="3:25" s="10" customFormat="1" ht="13.8">
      <c r="C103" s="117"/>
      <c r="G103" s="117"/>
      <c r="M103" s="117"/>
      <c r="Y103" s="117"/>
    </row>
    <row r="104" spans="3:25" s="10" customFormat="1" ht="13.8">
      <c r="C104" s="117"/>
      <c r="G104" s="117"/>
      <c r="M104" s="117"/>
      <c r="Y104" s="117"/>
    </row>
    <row r="105" spans="3:25" s="10" customFormat="1" ht="13.8">
      <c r="C105" s="117"/>
      <c r="G105" s="117"/>
      <c r="M105" s="117"/>
      <c r="Y105" s="117"/>
    </row>
    <row r="106" spans="3:25" s="10" customFormat="1" ht="13.8">
      <c r="C106" s="117"/>
      <c r="G106" s="117"/>
      <c r="M106" s="117"/>
      <c r="Y106" s="117"/>
    </row>
    <row r="107" spans="3:25" s="10" customFormat="1" ht="13.8">
      <c r="C107" s="117"/>
      <c r="G107" s="117"/>
      <c r="M107" s="117"/>
      <c r="Y107" s="117"/>
    </row>
    <row r="108" spans="3:25" s="10" customFormat="1" ht="13.8">
      <c r="C108" s="117"/>
      <c r="G108" s="117"/>
      <c r="M108" s="117"/>
      <c r="Y108" s="117"/>
    </row>
    <row r="109" spans="3:25" s="10" customFormat="1" ht="13.8">
      <c r="C109" s="117"/>
      <c r="G109" s="117"/>
      <c r="M109" s="117"/>
      <c r="Y109" s="117"/>
    </row>
    <row r="110" spans="3:25" s="10" customFormat="1" ht="13.8">
      <c r="C110" s="117"/>
      <c r="G110" s="117"/>
      <c r="M110" s="117"/>
      <c r="Y110" s="117"/>
    </row>
    <row r="111" spans="3:25" s="10" customFormat="1" ht="13.8">
      <c r="C111" s="117"/>
      <c r="G111" s="117"/>
      <c r="M111" s="117"/>
      <c r="Y111" s="117"/>
    </row>
    <row r="112" spans="3:25" s="10" customFormat="1" ht="13.8">
      <c r="C112" s="117"/>
      <c r="G112" s="117"/>
      <c r="M112" s="117"/>
      <c r="Y112" s="117"/>
    </row>
    <row r="113" spans="3:25" s="10" customFormat="1" ht="13.8">
      <c r="C113" s="117"/>
      <c r="G113" s="117"/>
      <c r="M113" s="117"/>
      <c r="Y113" s="117"/>
    </row>
    <row r="114" spans="3:25" s="10" customFormat="1" ht="13.8">
      <c r="C114" s="117"/>
      <c r="G114" s="117"/>
      <c r="M114" s="117"/>
      <c r="Y114" s="117"/>
    </row>
    <row r="115" spans="3:25" s="10" customFormat="1" ht="13.8">
      <c r="C115" s="117"/>
      <c r="G115" s="117"/>
      <c r="M115" s="117"/>
      <c r="Y115" s="117"/>
    </row>
    <row r="116" spans="3:25" s="10" customFormat="1" ht="13.8">
      <c r="C116" s="117"/>
      <c r="G116" s="117"/>
      <c r="M116" s="117"/>
      <c r="Y116" s="117"/>
    </row>
    <row r="117" spans="3:25" s="10" customFormat="1" ht="13.8">
      <c r="C117" s="117"/>
      <c r="G117" s="117"/>
      <c r="M117" s="117"/>
      <c r="Y117" s="117"/>
    </row>
    <row r="118" spans="3:25" s="10" customFormat="1" ht="13.8">
      <c r="C118" s="117"/>
      <c r="G118" s="117"/>
      <c r="M118" s="117"/>
      <c r="Y118" s="117"/>
    </row>
    <row r="119" spans="3:25" s="10" customFormat="1" ht="13.8">
      <c r="C119" s="117"/>
      <c r="G119" s="117"/>
      <c r="M119" s="117"/>
      <c r="Y119" s="117"/>
    </row>
    <row r="120" spans="3:25" s="10" customFormat="1" ht="13.8">
      <c r="C120" s="117"/>
      <c r="G120" s="117"/>
      <c r="M120" s="117"/>
      <c r="Y120" s="117"/>
    </row>
    <row r="121" spans="3:25" s="10" customFormat="1" ht="13.8">
      <c r="C121" s="117"/>
      <c r="G121" s="117"/>
      <c r="M121" s="117"/>
      <c r="Y121" s="117"/>
    </row>
    <row r="122" spans="3:25" s="10" customFormat="1" ht="13.8">
      <c r="C122" s="117"/>
      <c r="G122" s="117"/>
      <c r="M122" s="117"/>
      <c r="Y122" s="117"/>
    </row>
    <row r="123" spans="3:25" s="10" customFormat="1" ht="13.8">
      <c r="C123" s="117"/>
      <c r="G123" s="117"/>
      <c r="M123" s="117"/>
      <c r="Y123" s="117"/>
    </row>
    <row r="124" spans="3:25" s="10" customFormat="1" ht="13.8">
      <c r="C124" s="117"/>
      <c r="G124" s="117"/>
      <c r="M124" s="117"/>
      <c r="Y124" s="117"/>
    </row>
    <row r="125" spans="3:25" s="10" customFormat="1" ht="13.8">
      <c r="C125" s="117"/>
      <c r="G125" s="117"/>
      <c r="M125" s="117"/>
      <c r="Y125" s="117"/>
    </row>
    <row r="126" spans="3:25" s="10" customFormat="1" ht="13.8">
      <c r="C126" s="117"/>
      <c r="G126" s="117"/>
      <c r="M126" s="117"/>
      <c r="Y126" s="117"/>
    </row>
    <row r="127" spans="3:25" s="10" customFormat="1" ht="13.8">
      <c r="C127" s="117"/>
      <c r="G127" s="117"/>
      <c r="M127" s="117"/>
      <c r="Y127" s="117"/>
    </row>
    <row r="128" spans="3:25" s="10" customFormat="1" ht="13.8">
      <c r="C128" s="117"/>
      <c r="G128" s="117"/>
      <c r="M128" s="117"/>
      <c r="Y128" s="117"/>
    </row>
    <row r="129" spans="3:25" s="10" customFormat="1" ht="13.8">
      <c r="C129" s="117"/>
      <c r="G129" s="117"/>
      <c r="M129" s="117"/>
      <c r="Y129" s="117"/>
    </row>
    <row r="130" spans="3:25" s="10" customFormat="1" ht="13.8">
      <c r="C130" s="117"/>
      <c r="G130" s="117"/>
      <c r="M130" s="117"/>
      <c r="Y130" s="117"/>
    </row>
    <row r="131" spans="3:25" s="10" customFormat="1" ht="13.8">
      <c r="C131" s="117"/>
      <c r="G131" s="117"/>
      <c r="M131" s="117"/>
      <c r="Y131" s="117"/>
    </row>
  </sheetData>
  <mergeCells count="5">
    <mergeCell ref="B1:AO1"/>
    <mergeCell ref="B2:AO2"/>
    <mergeCell ref="B3:AO3"/>
    <mergeCell ref="C6:AB6"/>
    <mergeCell ref="AE6:AN6"/>
  </mergeCells>
  <pageMargins left="0.7" right="0.7" top="0.75" bottom="0.75" header="0.3" footer="0.3"/>
  <ignoredErrors>
    <ignoredError sqref="AK11:AK52 Y11:Y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t-6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2017-01-25T15:07:13Z</dcterms:created>
  <dcterms:modified xsi:type="dcterms:W3CDTF">2017-03-08T16:31:37Z</dcterms:modified>
</cp:coreProperties>
</file>