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waseem.ullah.ctr\Desktop\FY18 Apportionments\"/>
    </mc:Choice>
  </mc:AlternateContent>
  <bookViews>
    <workbookView xWindow="0" yWindow="0" windowWidth="20490" windowHeight="7230"/>
  </bookViews>
  <sheets>
    <sheet name="Table 3A" sheetId="1" r:id="rId1"/>
  </sheets>
  <definedNames>
    <definedName name="_xlnm._FilterDatabase" localSheetId="0" hidden="1">'Table 3A'!$A$15:$H$15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3" i="1" l="1"/>
  <c r="H146" i="1"/>
  <c r="H157" i="1"/>
  <c r="H349" i="1"/>
  <c r="H308" i="1"/>
  <c r="H458" i="1"/>
  <c r="H155" i="1"/>
  <c r="H144" i="1"/>
  <c r="H43" i="1"/>
  <c r="H491" i="1"/>
  <c r="H109" i="1"/>
  <c r="H321" i="1"/>
  <c r="H305" i="1"/>
  <c r="H59" i="1"/>
  <c r="H121" i="1"/>
  <c r="H466" i="1"/>
  <c r="H52" i="1"/>
  <c r="H153" i="1"/>
  <c r="H371" i="1"/>
  <c r="H173" i="1"/>
  <c r="H30" i="1"/>
  <c r="H346" i="1"/>
  <c r="H28" i="1"/>
  <c r="H446" i="1"/>
  <c r="H389" i="1"/>
  <c r="H185" i="1"/>
  <c r="H189" i="1"/>
  <c r="H161" i="1"/>
  <c r="H133" i="1"/>
  <c r="H475" i="1"/>
  <c r="H32" i="1"/>
  <c r="H498" i="1"/>
  <c r="H148" i="1"/>
  <c r="H272" i="1"/>
  <c r="H443" i="1"/>
  <c r="H450" i="1"/>
  <c r="H138" i="1"/>
  <c r="H442" i="1"/>
  <c r="H449" i="1"/>
  <c r="H149" i="1"/>
  <c r="H373" i="1"/>
  <c r="H118" i="1"/>
  <c r="H271" i="1"/>
  <c r="H160" i="1"/>
  <c r="H188" i="1"/>
  <c r="H113" i="1"/>
  <c r="H132" i="1"/>
  <c r="H137" i="1"/>
  <c r="H445" i="1"/>
  <c r="H33" i="1"/>
  <c r="H116" i="1"/>
  <c r="H75" i="1"/>
  <c r="H370" i="1"/>
  <c r="H347" i="1"/>
  <c r="H497" i="1"/>
  <c r="H98" i="1"/>
  <c r="H78" i="1"/>
  <c r="H496" i="1"/>
  <c r="H29" i="1"/>
  <c r="H317" i="1"/>
  <c r="H21" i="1"/>
  <c r="H425" i="1"/>
  <c r="H120" i="1"/>
  <c r="H60" i="1"/>
  <c r="H186" i="1"/>
  <c r="H306" i="1"/>
  <c r="H152" i="1"/>
  <c r="H171" i="1"/>
  <c r="H140" i="1"/>
  <c r="H474" i="1"/>
  <c r="H119" i="1"/>
  <c r="H319" i="1"/>
  <c r="H44" i="1"/>
  <c r="H87" i="1"/>
  <c r="H115" i="1"/>
  <c r="H117" i="1"/>
  <c r="H490" i="1"/>
  <c r="H307" i="1"/>
  <c r="H350" i="1"/>
  <c r="H55" i="1"/>
  <c r="H393" i="1"/>
  <c r="H460" i="1"/>
  <c r="H143" i="1"/>
  <c r="H467" i="1"/>
  <c r="H375" i="1"/>
  <c r="H303" i="1"/>
  <c r="H465" i="1"/>
  <c r="H421" i="1"/>
  <c r="H379" i="1"/>
  <c r="H181" i="1"/>
  <c r="H23" i="1"/>
  <c r="H18" i="1"/>
  <c r="H380" i="1"/>
  <c r="H397" i="1"/>
  <c r="H172" i="1"/>
  <c r="H134" i="1"/>
  <c r="H464" i="1"/>
  <c r="H101" i="1"/>
  <c r="H391" i="1"/>
  <c r="H311" i="1"/>
  <c r="H147" i="1"/>
  <c r="H270" i="1"/>
  <c r="H35" i="1"/>
  <c r="H300" i="1"/>
  <c r="H342" i="1"/>
  <c r="H164" i="1"/>
  <c r="H131" i="1"/>
  <c r="H19" i="1"/>
  <c r="H388" i="1"/>
  <c r="H385" i="1"/>
  <c r="H151" i="1"/>
  <c r="H374" i="1"/>
  <c r="H390" i="1"/>
  <c r="H457" i="1"/>
  <c r="H158" i="1"/>
  <c r="H403" i="1"/>
  <c r="H108" i="1"/>
  <c r="H84" i="1"/>
  <c r="H392" i="1"/>
  <c r="H96" i="1"/>
  <c r="H159" i="1"/>
  <c r="H463" i="1"/>
  <c r="H404" i="1"/>
  <c r="H53" i="1"/>
  <c r="H34" i="1"/>
  <c r="H37" i="1"/>
  <c r="H77" i="1"/>
  <c r="H295" i="1"/>
  <c r="H387" i="1"/>
  <c r="H489" i="1"/>
  <c r="H315" i="1"/>
  <c r="H41" i="1"/>
  <c r="H24" i="1"/>
  <c r="H97" i="1"/>
  <c r="H420" i="1"/>
  <c r="H372" i="1"/>
  <c r="H369" i="1"/>
  <c r="H399" i="1"/>
  <c r="H409" i="1"/>
  <c r="H411" i="1"/>
  <c r="H145" i="1"/>
  <c r="H296" i="1"/>
  <c r="H17" i="1"/>
  <c r="H182" i="1"/>
  <c r="H165" i="1"/>
  <c r="H309" i="1"/>
  <c r="H368" i="1"/>
  <c r="H314" i="1"/>
  <c r="H51" i="1"/>
  <c r="H408" i="1"/>
  <c r="H266" i="1"/>
  <c r="H378" i="1"/>
  <c r="H135" i="1"/>
  <c r="H39" i="1"/>
  <c r="H407" i="1"/>
  <c r="H469" i="1"/>
  <c r="H180" i="1"/>
  <c r="H175" i="1"/>
  <c r="H191" i="1"/>
  <c r="H290" i="1"/>
  <c r="H364" i="1"/>
  <c r="H398" i="1"/>
  <c r="H80" i="1"/>
  <c r="H382" i="1"/>
  <c r="H428" i="1"/>
  <c r="H68" i="1"/>
  <c r="H61" i="1"/>
  <c r="H269" i="1"/>
  <c r="H50" i="1"/>
  <c r="H110" i="1"/>
  <c r="H86" i="1"/>
  <c r="H362" i="1"/>
  <c r="H452" i="1"/>
  <c r="H417" i="1"/>
  <c r="H89" i="1"/>
  <c r="H483" i="1"/>
  <c r="H418" i="1"/>
  <c r="H69" i="1"/>
  <c r="H479" i="1"/>
  <c r="H67" i="1"/>
  <c r="H477" i="1"/>
  <c r="H49" i="1"/>
  <c r="H168" i="1"/>
  <c r="H65" i="1"/>
  <c r="H423" i="1"/>
  <c r="H130" i="1"/>
  <c r="H433" i="1"/>
  <c r="H386" i="1"/>
  <c r="H301" i="1"/>
  <c r="H476" i="1"/>
  <c r="H316" i="1"/>
  <c r="H167" i="1"/>
  <c r="H48" i="1"/>
  <c r="H42" i="1"/>
  <c r="H139" i="1"/>
  <c r="H126" i="1"/>
  <c r="H440" i="1"/>
  <c r="H76" i="1"/>
  <c r="H486" i="1"/>
  <c r="H468" i="1"/>
  <c r="H485" i="1"/>
  <c r="H472" i="1"/>
  <c r="H260" i="1"/>
  <c r="H72" i="1"/>
  <c r="H444" i="1"/>
  <c r="H377" i="1"/>
  <c r="H345" i="1"/>
  <c r="H361" i="1"/>
  <c r="H302" i="1"/>
  <c r="H112" i="1"/>
  <c r="H103" i="1"/>
  <c r="H297" i="1"/>
  <c r="H426" i="1"/>
  <c r="H419" i="1"/>
  <c r="H453" i="1"/>
  <c r="H20" i="1"/>
  <c r="H322" i="1"/>
  <c r="H481" i="1"/>
  <c r="H99" i="1"/>
  <c r="H438" i="1"/>
  <c r="H406" i="1"/>
  <c r="H451" i="1"/>
  <c r="H427" i="1"/>
  <c r="H273" i="1"/>
  <c r="H299" i="1"/>
  <c r="H248" i="1"/>
  <c r="H312" i="1"/>
  <c r="H40" i="1"/>
  <c r="H473" i="1"/>
  <c r="H324" i="1"/>
  <c r="H222" i="1"/>
  <c r="H265" i="1"/>
  <c r="H447" i="1"/>
  <c r="H493" i="1"/>
  <c r="H367" i="1"/>
  <c r="H343" i="1"/>
  <c r="H197" i="1"/>
  <c r="H111" i="1"/>
  <c r="H38" i="1"/>
  <c r="H45" i="1"/>
  <c r="H46" i="1"/>
  <c r="H416" i="1"/>
  <c r="H366" i="1"/>
  <c r="H323" i="1"/>
  <c r="H36" i="1"/>
  <c r="H223" i="1"/>
  <c r="H278" i="1"/>
  <c r="H437" i="1"/>
  <c r="H383" i="1"/>
  <c r="H484" i="1"/>
  <c r="H236" i="1"/>
  <c r="H261" i="1"/>
  <c r="H412" i="1"/>
  <c r="H129" i="1"/>
  <c r="H54" i="1"/>
  <c r="H95" i="1"/>
  <c r="H93" i="1"/>
  <c r="H381" i="1"/>
  <c r="H431" i="1"/>
  <c r="H79" i="1"/>
  <c r="H100" i="1"/>
  <c r="H124" i="1"/>
  <c r="H267" i="1"/>
  <c r="H62" i="1"/>
  <c r="H26" i="1"/>
  <c r="H432" i="1"/>
  <c r="H294" i="1"/>
  <c r="H439" i="1"/>
  <c r="H430" i="1"/>
  <c r="H298" i="1"/>
  <c r="H338" i="1"/>
  <c r="H282" i="1"/>
  <c r="H286" i="1"/>
  <c r="H400" i="1"/>
  <c r="H107" i="1"/>
  <c r="H22" i="1"/>
  <c r="H478" i="1"/>
  <c r="H454" i="1"/>
  <c r="H363" i="1"/>
  <c r="H435" i="1"/>
  <c r="H434" i="1"/>
  <c r="H318" i="1"/>
  <c r="H429" i="1"/>
  <c r="H291" i="1"/>
  <c r="H114" i="1"/>
  <c r="H360" i="1"/>
  <c r="H279" i="1"/>
  <c r="H238" i="1"/>
  <c r="H263" i="1"/>
  <c r="H436" i="1"/>
  <c r="H422" i="1"/>
  <c r="H250" i="1"/>
  <c r="H337" i="1"/>
  <c r="H104" i="1"/>
  <c r="H325" i="1"/>
  <c r="H414" i="1"/>
  <c r="H274" i="1"/>
  <c r="H221" i="1"/>
  <c r="H216" i="1"/>
  <c r="H214" i="1"/>
  <c r="H358" i="1"/>
  <c r="H285" i="1"/>
  <c r="H169" i="1"/>
  <c r="H333" i="1"/>
  <c r="H202" i="1"/>
  <c r="H284" i="1"/>
  <c r="H264" i="1"/>
  <c r="H123" i="1"/>
  <c r="H128" i="1"/>
  <c r="H241" i="1"/>
  <c r="H455" i="1"/>
  <c r="H355" i="1"/>
  <c r="H212" i="1"/>
  <c r="H225" i="1"/>
  <c r="H71" i="1"/>
  <c r="H365" i="1"/>
  <c r="H244" i="1"/>
  <c r="H94" i="1"/>
  <c r="H245" i="1"/>
  <c r="H203" i="1"/>
  <c r="H320" i="1"/>
  <c r="H235" i="1"/>
  <c r="H74" i="1"/>
  <c r="H219" i="1"/>
  <c r="H287" i="1"/>
  <c r="H207" i="1"/>
  <c r="H424" i="1"/>
  <c r="H91" i="1"/>
  <c r="H262" i="1"/>
  <c r="H356" i="1"/>
  <c r="H243" i="1"/>
  <c r="H227" i="1"/>
  <c r="H275" i="1"/>
  <c r="H215" i="1"/>
  <c r="H253" i="1"/>
  <c r="H209" i="1"/>
  <c r="H102" i="1"/>
  <c r="H141" i="1"/>
  <c r="H224" i="1"/>
  <c r="H239" i="1"/>
  <c r="H331" i="1"/>
  <c r="H125" i="1"/>
  <c r="H405" i="1"/>
  <c r="H276" i="1"/>
  <c r="H92" i="1"/>
  <c r="H277" i="1"/>
  <c r="H176" i="1"/>
  <c r="H234" i="1"/>
  <c r="H384" i="1"/>
  <c r="H334" i="1"/>
  <c r="H213" i="1"/>
  <c r="H280" i="1"/>
  <c r="H230" i="1"/>
  <c r="H335" i="1"/>
  <c r="H247" i="1"/>
  <c r="H226" i="1"/>
  <c r="H252" i="1"/>
  <c r="H328" i="1"/>
  <c r="H281" i="1"/>
  <c r="H127" i="1"/>
  <c r="H326" i="1"/>
  <c r="H64" i="1"/>
  <c r="H329" i="1"/>
  <c r="H288" i="1"/>
  <c r="H293" i="1"/>
  <c r="H206" i="1"/>
  <c r="H396" i="1"/>
  <c r="H480" i="1"/>
  <c r="H210" i="1"/>
  <c r="H228" i="1"/>
  <c r="H482" i="1"/>
  <c r="H336" i="1"/>
  <c r="H63" i="1"/>
  <c r="H229" i="1"/>
  <c r="H211" i="1"/>
  <c r="H232" i="1"/>
  <c r="H220" i="1"/>
  <c r="H205" i="1"/>
  <c r="H255" i="1"/>
  <c r="H259" i="1"/>
  <c r="H208" i="1"/>
  <c r="H327" i="1"/>
  <c r="H233" i="1"/>
  <c r="H217" i="1"/>
  <c r="H353" i="1"/>
  <c r="H170" i="1"/>
  <c r="H292" i="1"/>
  <c r="H246" i="1"/>
  <c r="H201" i="1"/>
  <c r="H330" i="1"/>
  <c r="H73" i="1"/>
  <c r="H415" i="1"/>
  <c r="H251" i="1"/>
  <c r="H88" i="1"/>
  <c r="H66" i="1"/>
  <c r="H237" i="1"/>
  <c r="H249" i="1"/>
  <c r="H283" i="1"/>
  <c r="H218" i="1"/>
  <c r="H200" i="1"/>
  <c r="H258" i="1"/>
  <c r="H289" i="1"/>
  <c r="H254" i="1"/>
  <c r="H257" i="1"/>
  <c r="H256" i="1"/>
  <c r="H242" i="1"/>
  <c r="H410" i="1"/>
  <c r="H231" i="1"/>
  <c r="H359" i="1"/>
  <c r="H376" i="1"/>
  <c r="H240" i="1"/>
  <c r="H339" i="1"/>
  <c r="H332" i="1"/>
  <c r="H357" i="1"/>
  <c r="H354" i="1"/>
  <c r="H204" i="1"/>
  <c r="H163" i="1"/>
</calcChain>
</file>

<file path=xl/sharedStrings.xml><?xml version="1.0" encoding="utf-8"?>
<sst xmlns="http://schemas.openxmlformats.org/spreadsheetml/2006/main" count="986" uniqueCount="625">
  <si>
    <t>FEDERAL TRANSIT ADMINISTRATION</t>
  </si>
  <si>
    <t>TABLE 3A</t>
  </si>
  <si>
    <t>FTA FY 2018 CONTINUING RESOLUTION SECTION 5307 OPERATING ASSISTANCE SPECIAL RULE 
OPERATOR CAPS FOR URBANIZED AREAS OVER 200,000 IN POPULATION</t>
  </si>
  <si>
    <t>The total available for operating assistance is based on FY 2016 NTD Data and the Section 5307 funding shown in FTA Apportionment Table #3.</t>
  </si>
  <si>
    <t xml:space="preserve">NOTES: </t>
  </si>
  <si>
    <t>1. Agencies that are included in this table AND that are eligible for grants under the Section 5307 Urbanized Area Formula Program are eligible to receive operating assistance, subject to local allocation, up to the specified amount in Fiscal Year 2018 CR.</t>
  </si>
  <si>
    <r>
      <t xml:space="preserve">2. This list </t>
    </r>
    <r>
      <rPr>
        <b/>
        <i/>
        <sz val="12"/>
        <color theme="1"/>
        <rFont val="Calibri"/>
        <family val="2"/>
        <scheme val="minor"/>
      </rPr>
      <t xml:space="preserve">does NOT indicate </t>
    </r>
    <r>
      <rPr>
        <i/>
        <sz val="12"/>
        <color theme="1"/>
        <rFont val="Calibri"/>
        <family val="2"/>
        <scheme val="minor"/>
      </rPr>
      <t>an agency's eligibility or entitlement for funding and does not represent an allocation of funding under the Urbanized Area Formula Program or any other FTA program.</t>
    </r>
  </si>
  <si>
    <t>3. Public agencies that operate fixed route bus service and demand response service, excluding complementary ADA service, are permitted to use this provision in their Urbanized Area Formula Program grants.</t>
  </si>
  <si>
    <t xml:space="preserve">4. Certain transit operators that reported to NTD in a consolidated (multi-agency) report are included based on a vehicle revenue hour share proportional to the number of vehicles reported in maximum service.  </t>
  </si>
  <si>
    <t>5. Under the FAST Act, in determining the amount of operating assistance available for specific systems in urbanized areas under this rule, public transportation systems may execute a written agreement with one or more other public transportation systems within the urbanized area to allocate funds by a method other than by measuring vehicle revenue hours.</t>
  </si>
  <si>
    <t>5. Transit operators may receive a cap for each urbanized area in which they operate and report transit service.</t>
  </si>
  <si>
    <t>6. Agencies that contract for public transportation service from a private operator, and which otherwise qualify for an operating cap under this provision, have been credited with the vehicle revenue hours reported by the private provider as attributable to the public agency.</t>
  </si>
  <si>
    <t>Urbanized Area of Service Provided</t>
  </si>
  <si>
    <t>Public Transportation System Operator</t>
  </si>
  <si>
    <t>Vehicles Operated in Peak Fixed Route and Demand Response Service</t>
  </si>
  <si>
    <t xml:space="preserve">Apportionment to Urbanized Area </t>
  </si>
  <si>
    <t>Percent of Apportionment Attributable to Operator based on Vehicle Revenue Hours</t>
  </si>
  <si>
    <t>Eligible Percent Factor Category</t>
  </si>
  <si>
    <t>Aberdeen-Bel Air South-Bel Air North, MD</t>
  </si>
  <si>
    <t>Harford Transit</t>
  </si>
  <si>
    <t>Aguadilla-Isabela-San Sebastián, PR</t>
  </si>
  <si>
    <t>Municipality of Aguada</t>
  </si>
  <si>
    <t>Municipality of Lares</t>
  </si>
  <si>
    <t>Municipality of San Sebastian</t>
  </si>
  <si>
    <t>Akron, OH</t>
  </si>
  <si>
    <t>Medina County Public Transit</t>
  </si>
  <si>
    <t>Portage Area Regional Transportation Authority</t>
  </si>
  <si>
    <t>Albany-Schenectady, NY</t>
  </si>
  <si>
    <t>City of Mechanicville</t>
  </si>
  <si>
    <t>Albuquerque, NM</t>
  </si>
  <si>
    <t>Rio Metro Regional Transit District</t>
  </si>
  <si>
    <t>Allentown, PA-NJ</t>
  </si>
  <si>
    <t>County of Carbon</t>
  </si>
  <si>
    <t>Lehigh and Northampton Transportation Authority</t>
  </si>
  <si>
    <t>Monroe County Transportation  Authority</t>
  </si>
  <si>
    <t>Anchorage, AK</t>
  </si>
  <si>
    <t>Municipality of Anchorage - Public Transportation Department</t>
  </si>
  <si>
    <t>Ann Arbor, MI</t>
  </si>
  <si>
    <t>Ann Arbor Area Transportation Authority</t>
  </si>
  <si>
    <t>University of Michigan Parking and Transportation Services</t>
  </si>
  <si>
    <t>Antioch, CA</t>
  </si>
  <si>
    <t>The Eastern Contra Costa Transit Authority</t>
  </si>
  <si>
    <t>Appleton, WI</t>
  </si>
  <si>
    <t>City of Appleton - Valley Transit</t>
  </si>
  <si>
    <t>Asheville, NC</t>
  </si>
  <si>
    <t>ART (Asheville Redefines Transit)</t>
  </si>
  <si>
    <t>Buncombe County</t>
  </si>
  <si>
    <t>Haywood Public Transit</t>
  </si>
  <si>
    <t>Henderson County/ Apple Country Public Transit</t>
  </si>
  <si>
    <t>Atlanta, GA</t>
  </si>
  <si>
    <t>Cherokee County Board of Commissioners</t>
  </si>
  <si>
    <t>Douglas County Rideshare</t>
  </si>
  <si>
    <t>Gwinnett County Board of Commissioners</t>
  </si>
  <si>
    <t>Henry County Transit</t>
  </si>
  <si>
    <t>Cobb County Department of Transportation</t>
  </si>
  <si>
    <t>Atlantic City, NJ</t>
  </si>
  <si>
    <t>County of Atlantic</t>
  </si>
  <si>
    <t>South Jersey Transportation Authority</t>
  </si>
  <si>
    <t>Augusta-Richmond County, GA-SC</t>
  </si>
  <si>
    <t>Augusta Richmond County Transit Department</t>
  </si>
  <si>
    <t>Lower Savannah COG</t>
  </si>
  <si>
    <t>Austin, TX</t>
  </si>
  <si>
    <t>City of Round Rock</t>
  </si>
  <si>
    <t>Bakersfield, CA</t>
  </si>
  <si>
    <t>City of Delano</t>
  </si>
  <si>
    <t>Golden Empire Transit District</t>
  </si>
  <si>
    <t>Baltimore, MD</t>
  </si>
  <si>
    <t>Annapolis Department of Transportation</t>
  </si>
  <si>
    <t>Howard Transit</t>
  </si>
  <si>
    <t>Anne Arundel County</t>
  </si>
  <si>
    <t>Baltimore City Department of Transportation</t>
  </si>
  <si>
    <t>Barnstable Town, MA</t>
  </si>
  <si>
    <t>Cape Cod Regional Transit Authority</t>
  </si>
  <si>
    <t>Greater Attleboro-Taunton Regional Transit Authority</t>
  </si>
  <si>
    <t>The Mashpee Wampanoag Tribe</t>
  </si>
  <si>
    <t>Woods Hole, Martha's Vineyard and Nantucket Steamship Authority</t>
  </si>
  <si>
    <t>Baton Rouge, LA</t>
  </si>
  <si>
    <t>Capital Area Transit System</t>
  </si>
  <si>
    <t>Birmingham, AL</t>
  </si>
  <si>
    <t>Birmingham-Jefferson County Transit Authority</t>
  </si>
  <si>
    <t>Boise City, ID</t>
  </si>
  <si>
    <t>Valley Regional Transit</t>
  </si>
  <si>
    <t>Bonita Springs, FL</t>
  </si>
  <si>
    <t>Collier Area Transit</t>
  </si>
  <si>
    <t>Lee County Transit</t>
  </si>
  <si>
    <t>Boston, MA-NH-RI</t>
  </si>
  <si>
    <t>Brockton Area Transit Authority</t>
  </si>
  <si>
    <t>Cape Ann Transportation Authority</t>
  </si>
  <si>
    <t>City of Beverly</t>
  </si>
  <si>
    <t>City of Burlington</t>
  </si>
  <si>
    <t>Greater Derry Salem Cooperative Alliance for Regional Transportation</t>
  </si>
  <si>
    <t>Lowell Regional Transit Authority</t>
  </si>
  <si>
    <t>Merrimack Valley Regional Transit Authority</t>
  </si>
  <si>
    <t>MetroWest Regional Transit Authority</t>
  </si>
  <si>
    <t>Montachusett Regional Transit Authority</t>
  </si>
  <si>
    <t>New Hampshire Dept of Transportation</t>
  </si>
  <si>
    <t>Town of Bedford</t>
  </si>
  <si>
    <t>Town of Lexington</t>
  </si>
  <si>
    <t>Bridgeport-Stamford, CT-NY</t>
  </si>
  <si>
    <t>Greater Bridgeport Transit Authority</t>
  </si>
  <si>
    <t xml:space="preserve">Housatonic Area Regional Transit </t>
  </si>
  <si>
    <t>Milford Transit District</t>
  </si>
  <si>
    <t>Norwalk Transit District</t>
  </si>
  <si>
    <t>The Greater New Haven Transit District</t>
  </si>
  <si>
    <t>Valley Transit District</t>
  </si>
  <si>
    <t>Brownsville, TX</t>
  </si>
  <si>
    <t>City of Brownsville - Brownsville Metro</t>
  </si>
  <si>
    <t>Canton, OH</t>
  </si>
  <si>
    <t>Stark Area Regional Transit Authority</t>
  </si>
  <si>
    <t>Cape Coral, FL</t>
  </si>
  <si>
    <t>Charleston-North Charleston, SC</t>
  </si>
  <si>
    <t>Berkeley Charleston Dorchester RTMA</t>
  </si>
  <si>
    <t>Charleston Area Regional Transportation Authority</t>
  </si>
  <si>
    <t>Charlotte, NC-SC</t>
  </si>
  <si>
    <t>Iredell County Area Transportation Services</t>
  </si>
  <si>
    <t>Mecklenburg County DSS</t>
  </si>
  <si>
    <t>South Carolina DOT</t>
  </si>
  <si>
    <t xml:space="preserve">Union County Transportation </t>
  </si>
  <si>
    <t>Chattanooga, TN-GA</t>
  </si>
  <si>
    <t>Chattanooga Area Regional Transportation Authority</t>
  </si>
  <si>
    <t>Chicago, IL-IN</t>
  </si>
  <si>
    <t>City of Valparaiso</t>
  </si>
  <si>
    <t>East Chicago Transit</t>
  </si>
  <si>
    <t>Gary Public Transportation Corporation</t>
  </si>
  <si>
    <t>North Township of Lake County Dial-A-Ride</t>
  </si>
  <si>
    <t>Northwest Indiana Regional Planning Commission</t>
  </si>
  <si>
    <t>Cincinnati, OH-KY-IN</t>
  </si>
  <si>
    <t>Butler County Regional Transit Authority</t>
  </si>
  <si>
    <t>Clermont Transportation Connection</t>
  </si>
  <si>
    <t>Transit Authority of Northern Kentucky</t>
  </si>
  <si>
    <t>Warren County Transit Services</t>
  </si>
  <si>
    <t>Cleveland, OH</t>
  </si>
  <si>
    <t>Brunswick Transit Alternative</t>
  </si>
  <si>
    <t>Laketran</t>
  </si>
  <si>
    <t>Lorain County Transit</t>
  </si>
  <si>
    <t>Colorado Springs, CO</t>
  </si>
  <si>
    <t>Mountain Metropolitan Transit</t>
  </si>
  <si>
    <t>Columbia, SC</t>
  </si>
  <si>
    <t>Central Midlands Transit</t>
  </si>
  <si>
    <t>Santee Wateree Regional Transportation Authority</t>
  </si>
  <si>
    <t>Columbus, GA-AL</t>
  </si>
  <si>
    <t>Lee-Russell Council of Governments</t>
  </si>
  <si>
    <t>Metra Transit System (Columbus, GA)</t>
  </si>
  <si>
    <t>Columbus, OH</t>
  </si>
  <si>
    <t>Delaware County Transit Board</t>
  </si>
  <si>
    <t>Licking County Transit Board</t>
  </si>
  <si>
    <t>Mid-Ohio Regional Planning Commission</t>
  </si>
  <si>
    <t>Concord, CA</t>
  </si>
  <si>
    <t>Central Contra Costa Transit Authority</t>
  </si>
  <si>
    <t>City of Fairfield - Fairfield and Suisun Transit</t>
  </si>
  <si>
    <t>Livermore / Amador Valley Transit Authority</t>
  </si>
  <si>
    <t>Concord, NC</t>
  </si>
  <si>
    <t>Cabarrus County Transportation Services</t>
  </si>
  <si>
    <t>City of Salisbury - Salisbury</t>
  </si>
  <si>
    <t>Concord Kannapolis Area Transit</t>
  </si>
  <si>
    <t>Rowan Transit System</t>
  </si>
  <si>
    <t>Conroe-The Woodlands, TX</t>
  </si>
  <si>
    <t>City of Conroe</t>
  </si>
  <si>
    <t>The Woodlands Township</t>
  </si>
  <si>
    <t>Corpus Christi, TX</t>
  </si>
  <si>
    <t>Corpus Christi Regional Transportation Authority</t>
  </si>
  <si>
    <t>Dallas-Fort Worth-Arlington, TX</t>
  </si>
  <si>
    <t>City of Cleburne</t>
  </si>
  <si>
    <t>City of Grand Prairie Transportation Services Department</t>
  </si>
  <si>
    <t>Denton County Transportation Authority</t>
  </si>
  <si>
    <t>Handitran Special Transit Division - City of Arlington</t>
  </si>
  <si>
    <t>North Central Texas Council of Governments</t>
  </si>
  <si>
    <t>Public Transit Services</t>
  </si>
  <si>
    <t>Special Programs for Aging Needs</t>
  </si>
  <si>
    <t>STAR Transit</t>
  </si>
  <si>
    <t>Davenport, IA-IL</t>
  </si>
  <si>
    <t>Bettendorf Transit System</t>
  </si>
  <si>
    <t>Davenport Public Transit</t>
  </si>
  <si>
    <t>Rock Island County Metropolitan Mass Transit District</t>
  </si>
  <si>
    <t>Dayton, OH</t>
  </si>
  <si>
    <t>Greene County Transit Board</t>
  </si>
  <si>
    <t>Miami County Public Transit</t>
  </si>
  <si>
    <t>Denton-Lewisville, TX</t>
  </si>
  <si>
    <t>Durham, NC</t>
  </si>
  <si>
    <t>Chapel Hill Transit</t>
  </si>
  <si>
    <t>Durham Area Transit Authority</t>
  </si>
  <si>
    <t>Orange Public Transportation</t>
  </si>
  <si>
    <t>Research Triangle Regional Public Transportation Authority</t>
  </si>
  <si>
    <t>Wake County DSS</t>
  </si>
  <si>
    <t>Eugene, OR</t>
  </si>
  <si>
    <t>Lane Transit District</t>
  </si>
  <si>
    <t>Evansville, IN-KY</t>
  </si>
  <si>
    <t>Henderson Area Rapid Transit</t>
  </si>
  <si>
    <t>Metropolitan Evansville Transit System</t>
  </si>
  <si>
    <t>Fayetteville, NC</t>
  </si>
  <si>
    <t>Cumberland County</t>
  </si>
  <si>
    <t>Fayetteville Area System of Transit</t>
  </si>
  <si>
    <t>Hoke County</t>
  </si>
  <si>
    <t>Fayetteville-Springdale-Rogers, AR-MO</t>
  </si>
  <si>
    <t>Ozark Regional Transit</t>
  </si>
  <si>
    <t>University of Arkansas, Fayetteville</t>
  </si>
  <si>
    <t>Flint, MI</t>
  </si>
  <si>
    <t xml:space="preserve">Mass Transportation Authority </t>
  </si>
  <si>
    <t>Fort Collins, CO</t>
  </si>
  <si>
    <t>City of Loveland Transit</t>
  </si>
  <si>
    <t>North Front Range Metropolitan Planning Organization</t>
  </si>
  <si>
    <t xml:space="preserve">Transfort </t>
  </si>
  <si>
    <t>Fort Wayne, IN</t>
  </si>
  <si>
    <t>Fort Wayne Public Transportation Corporation</t>
  </si>
  <si>
    <t>Fresno, CA</t>
  </si>
  <si>
    <t>Fresno Area Express</t>
  </si>
  <si>
    <t>Green Bay, WI</t>
  </si>
  <si>
    <t>Green Bay Metro</t>
  </si>
  <si>
    <t>Greensboro, NC</t>
  </si>
  <si>
    <t>Greensboro Transit Authority</t>
  </si>
  <si>
    <t>Guilford County Transportation</t>
  </si>
  <si>
    <t>Piedmont Authority for Regional Transportation</t>
  </si>
  <si>
    <t>Greenville, SC</t>
  </si>
  <si>
    <t>City of Clemson/ Clemson Area Transit</t>
  </si>
  <si>
    <t>Greenville Transit Authority</t>
  </si>
  <si>
    <t>Gulfport, MS</t>
  </si>
  <si>
    <t>Ms Coast Transportation Authority</t>
  </si>
  <si>
    <t>Harrisburg, PA</t>
  </si>
  <si>
    <t>Cumberland Dauphin-Harrisburg Transit Authority</t>
  </si>
  <si>
    <t>York County Transportation Authority</t>
  </si>
  <si>
    <t>Hartford, CT</t>
  </si>
  <si>
    <t>Middletown Transit District</t>
  </si>
  <si>
    <t>Hickory, NC</t>
  </si>
  <si>
    <t xml:space="preserve">Western Piedmont Regional Transit Authority </t>
  </si>
  <si>
    <t>Houston, TX</t>
  </si>
  <si>
    <t>Fort Bend County Public Transportation</t>
  </si>
  <si>
    <t>Harris County Community Services Department, Office of Transit Services</t>
  </si>
  <si>
    <t>Island Transit</t>
  </si>
  <si>
    <t>The Gulf Coast Center</t>
  </si>
  <si>
    <t>Huntington, WV-KY-OH</t>
  </si>
  <si>
    <t>Ashland Bus System</t>
  </si>
  <si>
    <t>Lawrence County Port Authority</t>
  </si>
  <si>
    <t>The Tri-State Transit Authority</t>
  </si>
  <si>
    <t>Huntsville, AL</t>
  </si>
  <si>
    <t>City of Huntsville, Alabama - Public Transportation Division</t>
  </si>
  <si>
    <t>Indianapolis, IN</t>
  </si>
  <si>
    <t xml:space="preserve">Central Indiana Regional Transportation Authority </t>
  </si>
  <si>
    <t>Indiana DOT</t>
  </si>
  <si>
    <t>Indio-Cathedral City, CA</t>
  </si>
  <si>
    <t>SunLine Transit Agency</t>
  </si>
  <si>
    <t>Jackson, MS</t>
  </si>
  <si>
    <t xml:space="preserve">City of Jackson, Department of Planning and Development, Transit Services Division </t>
  </si>
  <si>
    <t>Kalamazoo, MI</t>
  </si>
  <si>
    <t>Central County Transportation Authority</t>
  </si>
  <si>
    <t>Kansas City, MO-KS</t>
  </si>
  <si>
    <t>City of Independence</t>
  </si>
  <si>
    <t>Johnson County Kansas, aka: Johnson County Transit</t>
  </si>
  <si>
    <t>Unified Government Transit Department</t>
  </si>
  <si>
    <t>Kennewick-Pasco, WA</t>
  </si>
  <si>
    <t>Ben Franklin Transit</t>
  </si>
  <si>
    <t>Killeen, TX</t>
  </si>
  <si>
    <t>Hill Country Transit District</t>
  </si>
  <si>
    <t>Knoxville, TN</t>
  </si>
  <si>
    <t>Knoxville Area Transit</t>
  </si>
  <si>
    <t>Knoxville-Knox County Community Action Committee</t>
  </si>
  <si>
    <t>Lafayette, LA</t>
  </si>
  <si>
    <t>Lafayette Transit System</t>
  </si>
  <si>
    <t>Lake Tahoe, CA-NV</t>
  </si>
  <si>
    <t>Placer County Department of Public Works and Facilities</t>
  </si>
  <si>
    <t>Tahoe Transportation District</t>
  </si>
  <si>
    <t>Lakeland, FL</t>
  </si>
  <si>
    <t xml:space="preserve">Lakeland Area Mass Transit District </t>
  </si>
  <si>
    <t>Tampa Bay Area Regional Transportation Authority</t>
  </si>
  <si>
    <t>Lancaster, PA</t>
  </si>
  <si>
    <t>Red Rose Transit Authority</t>
  </si>
  <si>
    <t>Lancaster-Palmdale, CA</t>
  </si>
  <si>
    <t>Antelope Valley Transit Authority</t>
  </si>
  <si>
    <t>Lansing, MI</t>
  </si>
  <si>
    <t>Capital Area Transportation Authority</t>
  </si>
  <si>
    <t>Laredo, TX</t>
  </si>
  <si>
    <t>Laredo Transit Management, Inc.</t>
  </si>
  <si>
    <t>Lexington-Fayette, KY</t>
  </si>
  <si>
    <t>Lexington Transit Authority</t>
  </si>
  <si>
    <t>Lincoln, NE</t>
  </si>
  <si>
    <t>Ponca Tribe of Nebraska</t>
  </si>
  <si>
    <t>StarTran</t>
  </si>
  <si>
    <t>Little Rock, AR</t>
  </si>
  <si>
    <t>Central Arkansas Transit Authority</t>
  </si>
  <si>
    <t>Los Angeles-Long Beach-Anaheim, CA</t>
  </si>
  <si>
    <t>City of Arcadia Transit</t>
  </si>
  <si>
    <t>City of Commerce Municipal Buslines</t>
  </si>
  <si>
    <t>City of Gardena Transportation Department</t>
  </si>
  <si>
    <t>City of Irvine</t>
  </si>
  <si>
    <t>City of La Mirada Transit</t>
  </si>
  <si>
    <t>City of Redondo Beach - Beach Cities Transit</t>
  </si>
  <si>
    <t>Culver City Municipal Bus Lines</t>
  </si>
  <si>
    <t>Montebello Bus Lines</t>
  </si>
  <si>
    <t>Norwalk Transit System</t>
  </si>
  <si>
    <t>Santa Clarita Transit</t>
  </si>
  <si>
    <t>Torrance Transit System</t>
  </si>
  <si>
    <t>City of Agoura Hills</t>
  </si>
  <si>
    <t>City of Alhambra</t>
  </si>
  <si>
    <t>City of Avalon</t>
  </si>
  <si>
    <t>City of Azusa</t>
  </si>
  <si>
    <t>City of Baldwin Park, Baldwin Park Transit</t>
  </si>
  <si>
    <t>City of Bell</t>
  </si>
  <si>
    <t>City of Bell Gardens</t>
  </si>
  <si>
    <t>City of Bellflower</t>
  </si>
  <si>
    <t>City of Beverly Hills</t>
  </si>
  <si>
    <t>City of Burbank</t>
  </si>
  <si>
    <t>City of Calabasas</t>
  </si>
  <si>
    <t>City of Carson</t>
  </si>
  <si>
    <t>City of Cerritos</t>
  </si>
  <si>
    <t>Compton Renaissance Transit Service</t>
  </si>
  <si>
    <t>City of Covina</t>
  </si>
  <si>
    <t>City of Cudahy</t>
  </si>
  <si>
    <t>City of Downey</t>
  </si>
  <si>
    <t>City of Duarte</t>
  </si>
  <si>
    <t>City of El Monte Transportation Division</t>
  </si>
  <si>
    <t>City of Glendora</t>
  </si>
  <si>
    <t>City of Huntington Park</t>
  </si>
  <si>
    <t>City of Inglewood</t>
  </si>
  <si>
    <t>Los Angeles County Dept. of Public Works - Athens Shuttle Service</t>
  </si>
  <si>
    <t>Los Angeles County Department of Public Works - Avocado Heights</t>
  </si>
  <si>
    <t>Los Angeles County Department of Public Works - East L.A.</t>
  </si>
  <si>
    <t>Los Angeles County Department of Public Works - East Valinda</t>
  </si>
  <si>
    <t>Los Angeles County Dept. of Public Works - Florence-Firestone</t>
  </si>
  <si>
    <t>Los Angeles County Dept. of Public Works - King Medical Center Shuttle Service</t>
  </si>
  <si>
    <t>Los Angeles County Dept. of Public Works - Lennox Shuttle</t>
  </si>
  <si>
    <t>Los Angeles County Department of Public Works - South Whittier</t>
  </si>
  <si>
    <t>Los Angeles County Department of Public Works - Whittier</t>
  </si>
  <si>
    <t>Los Angeles County Dept. of Public Works - Willowbrook Shuttle</t>
  </si>
  <si>
    <t>Los Angeles County Dept. of Public Works - Willowbrook et al.</t>
  </si>
  <si>
    <t>City of Lawndale</t>
  </si>
  <si>
    <t>City of Lynwood</t>
  </si>
  <si>
    <t>City of Malibu</t>
  </si>
  <si>
    <t>City of Manhattan Beach Dial A Ride</t>
  </si>
  <si>
    <t>City of Maywood</t>
  </si>
  <si>
    <t>City of Monrovia</t>
  </si>
  <si>
    <t>City of Monterey Park</t>
  </si>
  <si>
    <t>Palos Verdes Peninsula Transit Authority</t>
  </si>
  <si>
    <t>City of Pico Rivera</t>
  </si>
  <si>
    <t>City of Rosemead</t>
  </si>
  <si>
    <t>City of Santa Fe Springs</t>
  </si>
  <si>
    <t>City of South Gate</t>
  </si>
  <si>
    <t>City of South Pasadena</t>
  </si>
  <si>
    <t>City of West Covina</t>
  </si>
  <si>
    <t>City of West Hollywood</t>
  </si>
  <si>
    <t>City of Whittier</t>
  </si>
  <si>
    <t>Claremont Dial-a-Ride</t>
  </si>
  <si>
    <t>City of Artesia</t>
  </si>
  <si>
    <t>City of Glendale</t>
  </si>
  <si>
    <t>City of Pasadena</t>
  </si>
  <si>
    <t>Pomona Valley Transportation Authority</t>
  </si>
  <si>
    <t>Louisville/Jefferson County, KY-IN</t>
  </si>
  <si>
    <t>Kentuckiana Regional Planning and Development Agency</t>
  </si>
  <si>
    <t>Oldham's Public Bus</t>
  </si>
  <si>
    <t>Lubbock, TX</t>
  </si>
  <si>
    <t>City Transit Management Company, Inc.</t>
  </si>
  <si>
    <t>Madison, WI</t>
  </si>
  <si>
    <t>City of Stoughton</t>
  </si>
  <si>
    <t>McAllen, TX</t>
  </si>
  <si>
    <t>City of McAllen - McAllen Express Transit</t>
  </si>
  <si>
    <t>Lower Rio Grande Valley Development Council</t>
  </si>
  <si>
    <t>Memphis, TN-MS-AR</t>
  </si>
  <si>
    <t>Shelby County Government</t>
  </si>
  <si>
    <t>Miami, FL</t>
  </si>
  <si>
    <t>City of Coconut Creek</t>
  </si>
  <si>
    <t>City of Deerfield Beach/ North East Focal Point Senior Center</t>
  </si>
  <si>
    <t>City of Fort Lauderdale</t>
  </si>
  <si>
    <t>City of Lighthouse Point</t>
  </si>
  <si>
    <t>City of Miramar - Public Works Department</t>
  </si>
  <si>
    <t>City of Tamarac</t>
  </si>
  <si>
    <t>South Florida Regional Transportation Authority</t>
  </si>
  <si>
    <t>Town of Hillsboro Beach</t>
  </si>
  <si>
    <t>City of Hallandale Beach</t>
  </si>
  <si>
    <t>City of Lauderdale Lakes</t>
  </si>
  <si>
    <t>City of Pembroke Pines</t>
  </si>
  <si>
    <t>City of Coral Springs</t>
  </si>
  <si>
    <t>City of Lauderhill</t>
  </si>
  <si>
    <t>City of Hollywood</t>
  </si>
  <si>
    <t>City of Margate</t>
  </si>
  <si>
    <t>City of Pompano Beach</t>
  </si>
  <si>
    <t>Town of Lauderdale-By-The-Sea</t>
  </si>
  <si>
    <t>City of Dania Beach</t>
  </si>
  <si>
    <t>Town of Davie</t>
  </si>
  <si>
    <t>City of West Park</t>
  </si>
  <si>
    <t>Milwaukee, WI</t>
  </si>
  <si>
    <t>Belle Urban System - Racine</t>
  </si>
  <si>
    <t>City of Waukesha Transit Commission</t>
  </si>
  <si>
    <t>Ozaukee County Transit Services</t>
  </si>
  <si>
    <t>Washington County Transit</t>
  </si>
  <si>
    <t>Minneapolis-St. Paul, MN-WI</t>
  </si>
  <si>
    <t>City of Maple Grove</t>
  </si>
  <si>
    <t>City of Plymouth</t>
  </si>
  <si>
    <t>Metropolitan Council</t>
  </si>
  <si>
    <t>SouthWest Transit</t>
  </si>
  <si>
    <t>University of Minnesota Transit</t>
  </si>
  <si>
    <t>Mission Viejo-Lake Forest-San Clemente, CA</t>
  </si>
  <si>
    <t>Laguna Beach Municipal Transit</t>
  </si>
  <si>
    <t>Mobile, AL</t>
  </si>
  <si>
    <t>The Wave Transit System</t>
  </si>
  <si>
    <t>Modesto, CA</t>
  </si>
  <si>
    <t>Modesto Area Express</t>
  </si>
  <si>
    <t>Stanislaus County Public Works - Transit</t>
  </si>
  <si>
    <t>Montgomery, AL</t>
  </si>
  <si>
    <t>Autauga County Commission</t>
  </si>
  <si>
    <t>City of Montgomery-Montgomery Area Transit System</t>
  </si>
  <si>
    <t>Myrtle Beach-Socastee, SC-NC</t>
  </si>
  <si>
    <t>Waccamaw Regional Transportation Authority</t>
  </si>
  <si>
    <t>Nashua, NH-MA</t>
  </si>
  <si>
    <t>Nashua Transit System</t>
  </si>
  <si>
    <t>Nashville-Davidson, TN</t>
  </si>
  <si>
    <t>Franklin Transit Authority</t>
  </si>
  <si>
    <t>Regional Transportation Authority</t>
  </si>
  <si>
    <t>Williamson County</t>
  </si>
  <si>
    <t>New Haven, CT</t>
  </si>
  <si>
    <t>New Orleans, LA</t>
  </si>
  <si>
    <t>Jefferson Parish Department of Transit Administration</t>
  </si>
  <si>
    <t>Iberia Parish Government</t>
  </si>
  <si>
    <t>New Orleans Regional Transit Authority</t>
  </si>
  <si>
    <t>Plaquemines Parish Government</t>
  </si>
  <si>
    <t>River Parishes Transit Authority</t>
  </si>
  <si>
    <t>St. Bernard Urban Rapid Transit</t>
  </si>
  <si>
    <t>New York-Newark, NY-NJ-CT</t>
  </si>
  <si>
    <t>Bergen County Community Transportation</t>
  </si>
  <si>
    <t>City of Long Beach</t>
  </si>
  <si>
    <t>Clarkstown Mini-Trans</t>
  </si>
  <si>
    <t>County of Hunterdon</t>
  </si>
  <si>
    <t>County of Morris</t>
  </si>
  <si>
    <t>Essex County Division of Training and Employment</t>
  </si>
  <si>
    <t>Huntington Area Rapid Transit</t>
  </si>
  <si>
    <t>Kaser Bus Service</t>
  </si>
  <si>
    <t>Middlesex County Area Transit</t>
  </si>
  <si>
    <t>New York City Department of Transportation</t>
  </si>
  <si>
    <t>Orange County, NY</t>
  </si>
  <si>
    <t>Putnam County Transit</t>
  </si>
  <si>
    <t>Somerset County Transportation</t>
  </si>
  <si>
    <t>Transport of Rockland</t>
  </si>
  <si>
    <t>Village of Spring Valley Bus</t>
  </si>
  <si>
    <t>Norwich-New London, CT-RI</t>
  </si>
  <si>
    <t>Southeast Area Transit</t>
  </si>
  <si>
    <t>Oklahoma City, OK</t>
  </si>
  <si>
    <t>Central Oklahoma Transportation and Parking Authority</t>
  </si>
  <si>
    <t>City of Edmond</t>
  </si>
  <si>
    <t>Omaha, NE-IA</t>
  </si>
  <si>
    <t>Transit Authority of Omaha</t>
  </si>
  <si>
    <t>Orlando, FL</t>
  </si>
  <si>
    <t>Lake County Board of County Commissioners</t>
  </si>
  <si>
    <t>Oxnard, CA</t>
  </si>
  <si>
    <t>Gold Coast Transit</t>
  </si>
  <si>
    <t>Ventura Intercity Service Transit Authority</t>
  </si>
  <si>
    <t>Palm Bay-Melbourne, FL</t>
  </si>
  <si>
    <t>Space Coast Area Transit</t>
  </si>
  <si>
    <t>Palm Coast-Daytona Beach-Port Orange, FL</t>
  </si>
  <si>
    <t>County of Volusia, dba: VOTRAN</t>
  </si>
  <si>
    <t>Flagler Co. Public Transportation</t>
  </si>
  <si>
    <t>Pensacola, FL-AL</t>
  </si>
  <si>
    <t>Escambia County Area Transit</t>
  </si>
  <si>
    <t>Peoria, IL</t>
  </si>
  <si>
    <t>Greater Peoria Mass Transit District</t>
  </si>
  <si>
    <t>Philadelphia, PA-NJ-DE-MD</t>
  </si>
  <si>
    <t>Cecil County Government - SSCT</t>
  </si>
  <si>
    <t>County of Burlington</t>
  </si>
  <si>
    <t>County of Cumberland</t>
  </si>
  <si>
    <t>Cumberland Area Transit System</t>
  </si>
  <si>
    <t xml:space="preserve">Gloucester County Division of Transportation Services </t>
  </si>
  <si>
    <t>Phoenix-Mesa, AZ</t>
  </si>
  <si>
    <t>City of Glendale Transit</t>
  </si>
  <si>
    <t>City of Scottsdale - Scottsdale Trolley</t>
  </si>
  <si>
    <t>Peoria Transit</t>
  </si>
  <si>
    <t>Pittsburgh, PA</t>
  </si>
  <si>
    <t>Beaver County Transit Authority</t>
  </si>
  <si>
    <t>Fayette Area Coordinated Transportation</t>
  </si>
  <si>
    <t>Mid Mon Valley Transit Authority</t>
  </si>
  <si>
    <t>Southwestern Pennsylvania Commission</t>
  </si>
  <si>
    <t>Washington County Transportation Authority</t>
  </si>
  <si>
    <t>Westmoreland County Transit Authority</t>
  </si>
  <si>
    <t>Port St. Lucie, FL</t>
  </si>
  <si>
    <t>Martin County</t>
  </si>
  <si>
    <t>St. Lucie County</t>
  </si>
  <si>
    <t>Portland, ME</t>
  </si>
  <si>
    <t>Biddeford-Saco-Old Orchard Beach Transit Committee Shuttle Bus</t>
  </si>
  <si>
    <t>Greater Portland Transit District</t>
  </si>
  <si>
    <t>South Portland Bus Service</t>
  </si>
  <si>
    <t>Portland, OR-WA</t>
  </si>
  <si>
    <t>Clark County Public Transportation Benefit Area Authority</t>
  </si>
  <si>
    <t>Salem Area Mass Transit District</t>
  </si>
  <si>
    <t>South Metro Area Regional Transit</t>
  </si>
  <si>
    <t>Poughkeepsie-Newburgh, NY-NJ</t>
  </si>
  <si>
    <t>City of Poughkeepsie</t>
  </si>
  <si>
    <t>Dutchess County Division of Mass Transportation</t>
  </si>
  <si>
    <t>Town of Highlands Dial-A-Bus</t>
  </si>
  <si>
    <t>Town of Monroe Dial-A-Bus</t>
  </si>
  <si>
    <t>Town of Newburgh</t>
  </si>
  <si>
    <t>Town of Warwick Dial A Bus</t>
  </si>
  <si>
    <t>Ulster County Area Transit</t>
  </si>
  <si>
    <t>Village of Kiryas Joel</t>
  </si>
  <si>
    <t>Providence, RI-MA</t>
  </si>
  <si>
    <t>Southeastern Regional Transit Authority</t>
  </si>
  <si>
    <t>Raleigh, NC</t>
  </si>
  <si>
    <t>Capital Area Transit</t>
  </si>
  <si>
    <t>North Carolina State University Transportation Department</t>
  </si>
  <si>
    <t>Town of Cary</t>
  </si>
  <si>
    <t>Reading, PA</t>
  </si>
  <si>
    <t>Berks Area Regional Transportation Authority</t>
  </si>
  <si>
    <t>Reno, NV-CA</t>
  </si>
  <si>
    <t>Regional Transportation Commission of Washoe County</t>
  </si>
  <si>
    <t>Richmond, VA</t>
  </si>
  <si>
    <t>Petersburg Area Transit</t>
  </si>
  <si>
    <t>Riverside-San Bernardino, CA</t>
  </si>
  <si>
    <t>City of Corona</t>
  </si>
  <si>
    <t>City of Riverside Special Transportation</t>
  </si>
  <si>
    <t>Roanoke, VA</t>
  </si>
  <si>
    <t>Greater Roanoke Transit Company</t>
  </si>
  <si>
    <t>Rockford, IL</t>
  </si>
  <si>
    <t>Rockford Mass Transit District</t>
  </si>
  <si>
    <t>State of Illinois</t>
  </si>
  <si>
    <t>Sacramento, CA</t>
  </si>
  <si>
    <t>City of Elk Grove</t>
  </si>
  <si>
    <t>City of Folsom</t>
  </si>
  <si>
    <t>El Dorado County Transit Authority</t>
  </si>
  <si>
    <t>Roseville Transit</t>
  </si>
  <si>
    <t>Yolo County Transportation District</t>
  </si>
  <si>
    <t>Salem, OR</t>
  </si>
  <si>
    <t>San Antonio, TX</t>
  </si>
  <si>
    <t>Alamo Area Council of Governments</t>
  </si>
  <si>
    <t>San Francisco-Oakland, CA</t>
  </si>
  <si>
    <t>City of Union City Transit Division</t>
  </si>
  <si>
    <t>Marin County Transit District</t>
  </si>
  <si>
    <t>Peninsula Corridor Joint Powers Board dba: Caltrain</t>
  </si>
  <si>
    <t>Western Contra Costa Transit Authority</t>
  </si>
  <si>
    <t>San Jose, CA</t>
  </si>
  <si>
    <t>San Juan, PR</t>
  </si>
  <si>
    <t>Alternativa de Transporte Integrado -ATI</t>
  </si>
  <si>
    <t>Autonomous Municipality of Vega Alta</t>
  </si>
  <si>
    <t>City of San Juan</t>
  </si>
  <si>
    <t>Federal Programs Municipality of Gurabo</t>
  </si>
  <si>
    <t>Metropolitan Bus Authority</t>
  </si>
  <si>
    <t>Municipality of Bayamon</t>
  </si>
  <si>
    <t>Municipality of Caguas Mobility Office</t>
  </si>
  <si>
    <t>Municipality of Carolina</t>
  </si>
  <si>
    <t>Municipality of Cayey</t>
  </si>
  <si>
    <t>Municipality of Cidra</t>
  </si>
  <si>
    <t>Municipality of Dorado</t>
  </si>
  <si>
    <t>Municipality of Guaynabo</t>
  </si>
  <si>
    <t>Municipality of Humacao</t>
  </si>
  <si>
    <t>Municipality of Juncos</t>
  </si>
  <si>
    <t>Municipality of Manati</t>
  </si>
  <si>
    <t>Municipality of San Lorenzo</t>
  </si>
  <si>
    <t>Municipality of Toa Baja</t>
  </si>
  <si>
    <t>Municipality of Vega Baja</t>
  </si>
  <si>
    <t>Municipality of Catano</t>
  </si>
  <si>
    <t>Santa Clarita, CA</t>
  </si>
  <si>
    <t>Santa Rosa, CA</t>
  </si>
  <si>
    <t>City of Santa Rosa</t>
  </si>
  <si>
    <t>Sonoma County Transit</t>
  </si>
  <si>
    <t>Sarasota-Bradenton, FL</t>
  </si>
  <si>
    <t>Charlotte County Transit Division</t>
  </si>
  <si>
    <t>Manatee County Area Transit</t>
  </si>
  <si>
    <t>Sarasota County Area Transit</t>
  </si>
  <si>
    <t>Savannah, GA</t>
  </si>
  <si>
    <t>Chatham Area Transit Authority</t>
  </si>
  <si>
    <t>Scranton, PA</t>
  </si>
  <si>
    <t>County of Lackawanna Transit System</t>
  </si>
  <si>
    <t>Luzerne County Transportation Authority</t>
  </si>
  <si>
    <t>Seattle, WA</t>
  </si>
  <si>
    <t>Everett Transit</t>
  </si>
  <si>
    <t>Intercity Transit</t>
  </si>
  <si>
    <t>Kitsap Transit</t>
  </si>
  <si>
    <t>Skagit Transit</t>
  </si>
  <si>
    <t>Shreveport, LA</t>
  </si>
  <si>
    <t>Shreveport Area Transit System</t>
  </si>
  <si>
    <t>South Bend, IN-MI</t>
  </si>
  <si>
    <t>Niles Dial-A-Ride</t>
  </si>
  <si>
    <t>South Bend Public Transportation Corporation</t>
  </si>
  <si>
    <t>Springfield, MO</t>
  </si>
  <si>
    <t xml:space="preserve">City Utilities of Springfield </t>
  </si>
  <si>
    <t>St. Louis, MO-IL</t>
  </si>
  <si>
    <t>Madison County Transit District</t>
  </si>
  <si>
    <t>Stockton, CA</t>
  </si>
  <si>
    <t>San Joaquin Regional Transit District</t>
  </si>
  <si>
    <t>Tallahassee, FL</t>
  </si>
  <si>
    <t>City of Tallahassee</t>
  </si>
  <si>
    <t>Tampa-St. Petersburg, FL</t>
  </si>
  <si>
    <t>Pasco County Public Transportation</t>
  </si>
  <si>
    <t>Thousand Oaks, CA</t>
  </si>
  <si>
    <t>Thousand Oaks Transit</t>
  </si>
  <si>
    <t>City of Moorpark</t>
  </si>
  <si>
    <t>County of Ventura</t>
  </si>
  <si>
    <t>Trenton, NJ</t>
  </si>
  <si>
    <t>County of Mercer</t>
  </si>
  <si>
    <t>Tucson, AZ</t>
  </si>
  <si>
    <t>Town of Oro Valley - Transit Services Division</t>
  </si>
  <si>
    <t>Pima Association of Governments</t>
  </si>
  <si>
    <t>Tulsa, OK</t>
  </si>
  <si>
    <t>Metropolitan Tulsa Transit Authority</t>
  </si>
  <si>
    <t>Victorville-Hesperia, CA</t>
  </si>
  <si>
    <t>Victor Valley Transit Authority</t>
  </si>
  <si>
    <t>Virginia Beach, VA</t>
  </si>
  <si>
    <t>Suffolk Transit</t>
  </si>
  <si>
    <t>Williamsburg Area Transit Authority</t>
  </si>
  <si>
    <t>Visalia, CA</t>
  </si>
  <si>
    <t>City of Tulare</t>
  </si>
  <si>
    <t>City of Visalia - Visalia City Coach</t>
  </si>
  <si>
    <t>Washington, DC-VA-MD</t>
  </si>
  <si>
    <t>Arlington Transit - Arlington County</t>
  </si>
  <si>
    <t xml:space="preserve">City of Alexandria </t>
  </si>
  <si>
    <t>City of Fairfax CUE Bus</t>
  </si>
  <si>
    <t>DDOT - Progressive Transportation Services Administration</t>
  </si>
  <si>
    <t>Fredericksburg Regional Transit</t>
  </si>
  <si>
    <t>Loudoun County Commuter Bus Service - Office of Transportation Services</t>
  </si>
  <si>
    <t>National Capital Region Transportation Planning Board</t>
  </si>
  <si>
    <t>Prince George's County Transit</t>
  </si>
  <si>
    <t>Wichita, KS</t>
  </si>
  <si>
    <t>Butler County Department on Aging</t>
  </si>
  <si>
    <t>City of Derby</t>
  </si>
  <si>
    <t>Sedgwick County Transportation - Dept. on Aging</t>
  </si>
  <si>
    <t>Wichita Transit</t>
  </si>
  <si>
    <t>Wilmington, NC</t>
  </si>
  <si>
    <t>Cape Fear Public Transportation Authority</t>
  </si>
  <si>
    <t>Winston-Salem, NC</t>
  </si>
  <si>
    <t>Davidson County Transportation</t>
  </si>
  <si>
    <t>Winston-Salem Transit Authority - Trans-Aid of Forsyth County</t>
  </si>
  <si>
    <t>Winter Haven, FL</t>
  </si>
  <si>
    <t>Worcester, MA-CT</t>
  </si>
  <si>
    <t>Worcester Regional Transit Authority</t>
  </si>
  <si>
    <t>York, PA</t>
  </si>
  <si>
    <t>Youngstown, OH-PA</t>
  </si>
  <si>
    <t>Shenango Valley Shuttle Service</t>
  </si>
  <si>
    <t>Trumbull County Transit Board</t>
  </si>
  <si>
    <t>Western Reserve Transit Authority</t>
  </si>
  <si>
    <t>FY 2018 CR Maximum Amount of Section 5307 Operating Assistance Allowed                   5307(a)(2)(A)</t>
  </si>
  <si>
    <t>FY 2018 CR Maximum Amount of Section 5307 Operating Assistance Allowed                   5307(a)(2)(B)</t>
  </si>
  <si>
    <t>Massachusetts Department of 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</si>
</sst>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_(&quot;$&quot;* #,##0_);_(&quot;$&quot;* \(#,##0\);_(&quot;$&quot;* &quot;-&quot;??_);_(@_)"/>
    <numFmt numFmtId="165" formatCode="0.000%"/>
    <numFmt numFmtId="166" formatCode="&quot;$&quot;#,##0.00"/>
  </numFmts>
  <fonts count="20" x14ac:knownFonts="1">
    <font>
      <sz val="11"/>
      <color theme="1"/>
      <name val="Calibri"/>
      <family val="2"/>
      <scheme val="minor"/>
    </font>
    <font>
      <sz val="11"/>
      <color theme="1"/>
      <name val="Calibri"/>
      <family val="2"/>
      <scheme val="minor"/>
    </font>
    <font>
      <sz val="10"/>
      <color indexed="8"/>
      <name val="Arial"/>
      <family val="2"/>
    </font>
    <font>
      <b/>
      <sz val="14"/>
      <name val="Arial"/>
      <family val="2"/>
    </font>
    <font>
      <b/>
      <sz val="12"/>
      <name val="Arial"/>
      <family val="2"/>
    </font>
    <font>
      <i/>
      <sz val="11"/>
      <name val="Arial"/>
      <family val="2"/>
    </font>
    <font>
      <b/>
      <i/>
      <u/>
      <sz val="14"/>
      <color rgb="FF000000"/>
      <name val="Calibri"/>
      <family val="2"/>
    </font>
    <font>
      <i/>
      <sz val="8"/>
      <color rgb="FF000000"/>
      <name val="Calibri"/>
      <family val="2"/>
    </font>
    <font>
      <i/>
      <sz val="8"/>
      <color theme="1"/>
      <name val="Calibri"/>
      <family val="2"/>
      <scheme val="minor"/>
    </font>
    <font>
      <i/>
      <sz val="12"/>
      <color theme="1"/>
      <name val="Calibri"/>
      <family val="2"/>
      <scheme val="minor"/>
    </font>
    <font>
      <b/>
      <i/>
      <sz val="12"/>
      <color theme="1"/>
      <name val="Calibri"/>
      <family val="2"/>
      <scheme val="minor"/>
    </font>
    <font>
      <i/>
      <sz val="11"/>
      <color theme="1"/>
      <name val="Calibri"/>
      <family val="2"/>
      <scheme val="minor"/>
    </font>
    <font>
      <sz val="12"/>
      <color theme="1"/>
      <name val="Calibri"/>
      <family val="2"/>
      <scheme val="minor"/>
    </font>
    <font>
      <b/>
      <sz val="8"/>
      <color rgb="FF000000"/>
      <name val="Calibri"/>
      <family val="2"/>
    </font>
    <font>
      <sz val="8"/>
      <color rgb="FF000000"/>
      <name val="Calibri"/>
      <family val="2"/>
    </font>
    <font>
      <sz val="8"/>
      <color theme="1"/>
      <name val="Calibri"/>
      <family val="2"/>
      <scheme val="minor"/>
    </font>
    <font>
      <b/>
      <sz val="8"/>
      <color theme="1"/>
      <name val="Calibri"/>
      <family val="2"/>
      <scheme val="minor"/>
    </font>
    <font>
      <sz val="8"/>
      <name val="Calibri"/>
      <family val="2"/>
    </font>
    <font>
      <sz val="8"/>
      <name val="Calibri"/>
      <family val="2"/>
      <scheme val="minor"/>
    </font>
    <font>
      <b/>
      <sz val="8"/>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5" fillId="0" borderId="4" xfId="1" applyFont="1" applyFill="1" applyBorder="1" applyAlignment="1" applyProtection="1">
      <alignment horizontal="center" vertical="center" wrapText="1"/>
    </xf>
    <xf numFmtId="0" fontId="1" fillId="0" borderId="0" xfId="2" applyFont="1" applyBorder="1" applyAlignment="1"/>
    <xf numFmtId="0" fontId="6" fillId="0" borderId="4" xfId="2" applyFont="1" applyFill="1" applyBorder="1" applyAlignment="1" applyProtection="1">
      <alignment vertical="center"/>
    </xf>
    <xf numFmtId="0" fontId="7" fillId="0" borderId="0" xfId="2" applyFont="1" applyFill="1" applyBorder="1" applyAlignment="1" applyProtection="1">
      <alignment vertical="center" wrapText="1"/>
    </xf>
    <xf numFmtId="3" fontId="7" fillId="0" borderId="0" xfId="2" applyNumberFormat="1" applyFont="1" applyFill="1" applyBorder="1" applyAlignment="1" applyProtection="1">
      <alignment horizontal="center" vertical="center"/>
    </xf>
    <xf numFmtId="164" fontId="8" fillId="0" borderId="0" xfId="3" applyNumberFormat="1" applyFont="1" applyFill="1" applyBorder="1" applyAlignment="1">
      <alignment horizontal="right" vertical="center"/>
    </xf>
    <xf numFmtId="165" fontId="8" fillId="0" borderId="0" xfId="4" applyNumberFormat="1" applyFont="1" applyFill="1" applyBorder="1" applyAlignment="1">
      <alignment horizontal="right" vertical="center"/>
    </xf>
    <xf numFmtId="9" fontId="8" fillId="0" borderId="0" xfId="4" applyFont="1" applyFill="1" applyBorder="1" applyAlignment="1">
      <alignment horizontal="right" vertical="center"/>
    </xf>
    <xf numFmtId="0" fontId="12" fillId="0" borderId="6" xfId="2" applyFont="1" applyFill="1" applyBorder="1"/>
    <xf numFmtId="0" fontId="1" fillId="0" borderId="7" xfId="2" applyBorder="1" applyAlignment="1">
      <alignment horizontal="right"/>
    </xf>
    <xf numFmtId="0" fontId="13" fillId="2" borderId="9" xfId="2" applyFont="1" applyFill="1" applyBorder="1" applyAlignment="1" applyProtection="1">
      <alignment horizontal="center" vertical="center" wrapText="1"/>
    </xf>
    <xf numFmtId="3" fontId="13" fillId="2" borderId="9" xfId="2" applyNumberFormat="1" applyFont="1" applyFill="1" applyBorder="1" applyAlignment="1" applyProtection="1">
      <alignment horizontal="center" vertical="center" wrapText="1"/>
    </xf>
    <xf numFmtId="0" fontId="14" fillId="0" borderId="9" xfId="2" applyFont="1" applyFill="1" applyBorder="1" applyAlignment="1" applyProtection="1">
      <alignment vertical="center"/>
    </xf>
    <xf numFmtId="0" fontId="14" fillId="0" borderId="9" xfId="2" applyFont="1" applyFill="1" applyBorder="1" applyAlignment="1" applyProtection="1">
      <alignment vertical="center" wrapText="1"/>
    </xf>
    <xf numFmtId="3" fontId="14" fillId="0" borderId="9" xfId="2" applyNumberFormat="1" applyFont="1" applyFill="1" applyBorder="1" applyAlignment="1" applyProtection="1">
      <alignment horizontal="center" vertical="center"/>
    </xf>
    <xf numFmtId="164" fontId="15" fillId="0" borderId="9" xfId="3" applyNumberFormat="1" applyFont="1" applyFill="1" applyBorder="1" applyAlignment="1">
      <alignment horizontal="right" vertical="center"/>
    </xf>
    <xf numFmtId="165" fontId="15" fillId="0" borderId="9" xfId="4" applyNumberFormat="1" applyFont="1" applyFill="1" applyBorder="1" applyAlignment="1">
      <alignment horizontal="right" vertical="center"/>
    </xf>
    <xf numFmtId="9" fontId="15" fillId="0" borderId="9" xfId="4" applyFont="1" applyFill="1" applyBorder="1" applyAlignment="1">
      <alignment horizontal="right" vertical="center"/>
    </xf>
    <xf numFmtId="164" fontId="16" fillId="0" borderId="9" xfId="2" applyNumberFormat="1" applyFont="1" applyFill="1" applyBorder="1" applyAlignment="1">
      <alignment horizontal="right" vertical="center"/>
    </xf>
    <xf numFmtId="0" fontId="17" fillId="0" borderId="9" xfId="2" applyFont="1" applyFill="1" applyBorder="1" applyAlignment="1" applyProtection="1">
      <alignment vertical="center"/>
    </xf>
    <xf numFmtId="0" fontId="17" fillId="0" borderId="9" xfId="2" applyFont="1" applyFill="1" applyBorder="1" applyAlignment="1" applyProtection="1">
      <alignment vertical="center" wrapText="1"/>
    </xf>
    <xf numFmtId="3" fontId="17" fillId="0" borderId="9" xfId="2" applyNumberFormat="1" applyFont="1" applyFill="1" applyBorder="1" applyAlignment="1" applyProtection="1">
      <alignment horizontal="center" vertical="center"/>
    </xf>
    <xf numFmtId="164" fontId="18" fillId="0" borderId="9" xfId="3" applyNumberFormat="1" applyFont="1" applyFill="1" applyBorder="1" applyAlignment="1">
      <alignment horizontal="right" vertical="center"/>
    </xf>
    <xf numFmtId="165" fontId="18" fillId="0" borderId="9" xfId="4" applyNumberFormat="1" applyFont="1" applyFill="1" applyBorder="1" applyAlignment="1">
      <alignment horizontal="right" vertical="center"/>
    </xf>
    <xf numFmtId="9" fontId="18" fillId="0" borderId="9" xfId="4" applyFont="1" applyFill="1" applyBorder="1" applyAlignment="1">
      <alignment horizontal="right" vertical="center"/>
    </xf>
    <xf numFmtId="164" fontId="19" fillId="0" borderId="9" xfId="2" applyNumberFormat="1" applyFont="1" applyFill="1" applyBorder="1" applyAlignment="1">
      <alignment horizontal="right" vertical="center"/>
    </xf>
    <xf numFmtId="0" fontId="14" fillId="0" borderId="9" xfId="2" applyFont="1" applyFill="1" applyBorder="1" applyAlignment="1" applyProtection="1">
      <alignment horizontal="left" vertical="center" wrapText="1"/>
    </xf>
    <xf numFmtId="0" fontId="15" fillId="0" borderId="9" xfId="2" applyFont="1" applyBorder="1"/>
    <xf numFmtId="0" fontId="15" fillId="0" borderId="9" xfId="2" applyFont="1" applyBorder="1" applyAlignment="1">
      <alignment horizontal="center"/>
    </xf>
    <xf numFmtId="165" fontId="15" fillId="0" borderId="9" xfId="2" applyNumberFormat="1" applyFont="1" applyBorder="1"/>
    <xf numFmtId="9" fontId="15" fillId="0" borderId="9" xfId="2" applyNumberFormat="1" applyFont="1" applyBorder="1"/>
    <xf numFmtId="164" fontId="16" fillId="0" borderId="9" xfId="2" applyNumberFormat="1" applyFont="1" applyBorder="1"/>
    <xf numFmtId="165" fontId="15" fillId="0" borderId="9" xfId="2" applyNumberFormat="1" applyFont="1" applyBorder="1" applyAlignment="1">
      <alignment horizontal="right"/>
    </xf>
    <xf numFmtId="9" fontId="15" fillId="0" borderId="9" xfId="2" applyNumberFormat="1" applyFont="1" applyBorder="1" applyAlignment="1">
      <alignment horizontal="right"/>
    </xf>
    <xf numFmtId="164" fontId="16" fillId="0" borderId="9" xfId="2" applyNumberFormat="1" applyFont="1" applyBorder="1" applyAlignment="1">
      <alignment horizontal="right"/>
    </xf>
    <xf numFmtId="0" fontId="15" fillId="0" borderId="9" xfId="0" applyFont="1" applyBorder="1"/>
    <xf numFmtId="0" fontId="15" fillId="0" borderId="9" xfId="0" applyFont="1" applyBorder="1" applyAlignment="1">
      <alignment horizontal="center"/>
    </xf>
    <xf numFmtId="165" fontId="15" fillId="0" borderId="9" xfId="0" applyNumberFormat="1" applyFont="1" applyBorder="1"/>
    <xf numFmtId="166" fontId="16" fillId="0" borderId="9" xfId="0" applyNumberFormat="1" applyFont="1" applyBorder="1"/>
    <xf numFmtId="164" fontId="8" fillId="0" borderId="0" xfId="2" applyNumberFormat="1" applyFont="1" applyFill="1" applyBorder="1" applyAlignment="1">
      <alignment horizontal="right" vertical="center"/>
    </xf>
    <xf numFmtId="3" fontId="16" fillId="0" borderId="9" xfId="0" applyNumberFormat="1" applyFont="1" applyBorder="1" applyAlignment="1">
      <alignment vertical="center"/>
    </xf>
    <xf numFmtId="0" fontId="0" fillId="0" borderId="0" xfId="0" applyAlignment="1">
      <alignment vertical="center"/>
    </xf>
    <xf numFmtId="0" fontId="1" fillId="0" borderId="0" xfId="2" applyFont="1" applyBorder="1" applyAlignment="1">
      <alignment wrapText="1"/>
    </xf>
    <xf numFmtId="0" fontId="1" fillId="0" borderId="7" xfId="2" applyBorder="1" applyAlignment="1">
      <alignment wrapText="1"/>
    </xf>
    <xf numFmtId="0" fontId="15" fillId="0" borderId="9" xfId="2" applyFont="1" applyBorder="1" applyAlignment="1">
      <alignment wrapText="1"/>
    </xf>
    <xf numFmtId="0" fontId="15" fillId="0" borderId="9" xfId="0" applyFont="1" applyBorder="1" applyAlignment="1">
      <alignment wrapText="1"/>
    </xf>
    <xf numFmtId="0" fontId="0" fillId="0" borderId="0" xfId="0" applyAlignment="1">
      <alignment wrapText="1"/>
    </xf>
    <xf numFmtId="44" fontId="0" fillId="0" borderId="0" xfId="0" applyNumberFormat="1"/>
    <xf numFmtId="0" fontId="16" fillId="0" borderId="5" xfId="0" applyFont="1" applyBorder="1" applyAlignment="1">
      <alignment vertical="center"/>
    </xf>
    <xf numFmtId="0" fontId="16" fillId="0" borderId="8" xfId="0" applyFont="1" applyBorder="1" applyAlignment="1">
      <alignment vertical="center"/>
    </xf>
    <xf numFmtId="37" fontId="16" fillId="0" borderId="9" xfId="0" applyNumberFormat="1" applyFont="1" applyBorder="1" applyAlignment="1">
      <alignment vertical="center"/>
    </xf>
    <xf numFmtId="0" fontId="16" fillId="0" borderId="0" xfId="0" applyFont="1" applyAlignment="1">
      <alignment vertical="center"/>
    </xf>
    <xf numFmtId="0" fontId="9" fillId="0" borderId="4" xfId="2" applyFont="1" applyFill="1" applyBorder="1" applyAlignment="1">
      <alignment vertical="center" wrapText="1"/>
    </xf>
    <xf numFmtId="0" fontId="11" fillId="0" borderId="0" xfId="2" applyFont="1" applyBorder="1" applyAlignment="1">
      <alignment vertical="center" wrapText="1"/>
    </xf>
    <xf numFmtId="0" fontId="0" fillId="0" borderId="5" xfId="0" applyBorder="1" applyAlignment="1">
      <alignment wrapText="1"/>
    </xf>
    <xf numFmtId="0" fontId="9" fillId="0" borderId="4" xfId="2" applyFont="1" applyBorder="1" applyAlignment="1">
      <alignment horizontal="left" vertical="center" wrapText="1"/>
    </xf>
    <xf numFmtId="0" fontId="9" fillId="0" borderId="0" xfId="2" applyFont="1" applyBorder="1" applyAlignment="1">
      <alignment horizontal="left" vertical="center" wrapText="1"/>
    </xf>
    <xf numFmtId="0" fontId="0" fillId="0" borderId="0" xfId="0" applyBorder="1" applyAlignment="1">
      <alignment horizontal="left" vertical="center" wrapText="1"/>
    </xf>
    <xf numFmtId="0" fontId="9" fillId="0" borderId="4" xfId="2" applyFont="1" applyFill="1" applyBorder="1" applyAlignment="1">
      <alignment vertical="center"/>
    </xf>
    <xf numFmtId="0" fontId="0" fillId="0" borderId="0" xfId="0" applyBorder="1" applyAlignment="1">
      <alignment vertical="center"/>
    </xf>
    <xf numFmtId="0" fontId="0" fillId="0" borderId="5" xfId="0" applyBorder="1" applyAlignment="1"/>
    <xf numFmtId="0" fontId="3" fillId="0" borderId="1" xfId="1" applyFont="1" applyBorder="1" applyAlignment="1" applyProtection="1">
      <alignment horizontal="center" vertical="center"/>
    </xf>
    <xf numFmtId="0" fontId="3" fillId="0" borderId="2" xfId="1" applyFont="1" applyBorder="1" applyAlignment="1" applyProtection="1">
      <alignment horizontal="center" vertical="center"/>
    </xf>
    <xf numFmtId="0" fontId="1" fillId="0" borderId="2" xfId="2" applyBorder="1" applyAlignment="1"/>
    <xf numFmtId="0" fontId="0" fillId="0" borderId="3" xfId="0" applyBorder="1" applyAlignment="1"/>
    <xf numFmtId="0" fontId="3" fillId="0" borderId="4" xfId="1" applyFont="1" applyBorder="1" applyAlignment="1" applyProtection="1">
      <alignment horizontal="center" vertical="center"/>
    </xf>
    <xf numFmtId="0" fontId="3" fillId="0" borderId="0" xfId="1" applyFont="1" applyBorder="1" applyAlignment="1" applyProtection="1">
      <alignment horizontal="center" vertical="center"/>
    </xf>
    <xf numFmtId="0" fontId="4" fillId="0" borderId="4"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1" fillId="0" borderId="0" xfId="2" applyBorder="1" applyAlignment="1"/>
    <xf numFmtId="0" fontId="5" fillId="0" borderId="4" xfId="1" applyFont="1" applyFill="1" applyBorder="1" applyAlignment="1" applyProtection="1">
      <alignment horizontal="center" vertical="center" wrapText="1"/>
    </xf>
    <xf numFmtId="0" fontId="1" fillId="0" borderId="0" xfId="2" applyFont="1" applyBorder="1" applyAlignment="1">
      <alignment vertical="center" wrapText="1"/>
    </xf>
  </cellXfs>
  <cellStyles count="5">
    <cellStyle name="Currency 4" xfId="3"/>
    <cellStyle name="Normal" xfId="0" builtinId="0"/>
    <cellStyle name="Normal 6" xfId="2"/>
    <cellStyle name="Normal 8" xfId="1"/>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8"/>
  <sheetViews>
    <sheetView tabSelected="1" workbookViewId="0">
      <selection activeCell="K143" sqref="K143"/>
    </sheetView>
  </sheetViews>
  <sheetFormatPr defaultColWidth="16.85546875" defaultRowHeight="15" x14ac:dyDescent="0.25"/>
  <cols>
    <col min="1" max="1" width="31" bestFit="1" customWidth="1"/>
    <col min="2" max="2" width="28.7109375" style="47" customWidth="1"/>
    <col min="3" max="3" width="13.42578125" customWidth="1"/>
    <col min="4" max="4" width="11.42578125" customWidth="1"/>
    <col min="5" max="5" width="14" customWidth="1"/>
    <col min="6" max="6" width="7.85546875" customWidth="1"/>
    <col min="7" max="7" width="13.7109375" customWidth="1"/>
    <col min="8" max="8" width="13.7109375" style="52" customWidth="1"/>
  </cols>
  <sheetData>
    <row r="1" spans="1:8" ht="18" x14ac:dyDescent="0.25">
      <c r="A1" s="62" t="s">
        <v>0</v>
      </c>
      <c r="B1" s="63"/>
      <c r="C1" s="63"/>
      <c r="D1" s="64"/>
      <c r="E1" s="64"/>
      <c r="F1" s="64"/>
      <c r="G1" s="64"/>
      <c r="H1" s="65"/>
    </row>
    <row r="2" spans="1:8" ht="18" x14ac:dyDescent="0.25">
      <c r="A2" s="66" t="s">
        <v>1</v>
      </c>
      <c r="B2" s="67"/>
      <c r="C2" s="67"/>
      <c r="D2" s="67"/>
      <c r="E2" s="67"/>
      <c r="F2" s="67"/>
      <c r="G2" s="67"/>
      <c r="H2" s="61"/>
    </row>
    <row r="3" spans="1:8" ht="15.75" x14ac:dyDescent="0.25">
      <c r="A3" s="68" t="s">
        <v>2</v>
      </c>
      <c r="B3" s="69"/>
      <c r="C3" s="69"/>
      <c r="D3" s="70"/>
      <c r="E3" s="70"/>
      <c r="F3" s="70"/>
      <c r="G3" s="70"/>
      <c r="H3" s="61"/>
    </row>
    <row r="4" spans="1:8" x14ac:dyDescent="0.25">
      <c r="A4" s="71" t="s">
        <v>3</v>
      </c>
      <c r="B4" s="72"/>
      <c r="C4" s="72"/>
      <c r="D4" s="72"/>
      <c r="E4" s="72"/>
      <c r="F4" s="72"/>
      <c r="G4" s="72"/>
      <c r="H4" s="55"/>
    </row>
    <row r="5" spans="1:8" x14ac:dyDescent="0.25">
      <c r="A5" s="1"/>
      <c r="B5" s="43"/>
      <c r="C5" s="2"/>
      <c r="D5" s="2"/>
      <c r="E5" s="2"/>
      <c r="F5" s="2"/>
      <c r="G5" s="2"/>
      <c r="H5" s="49"/>
    </row>
    <row r="6" spans="1:8" ht="18.75" x14ac:dyDescent="0.25">
      <c r="A6" s="3" t="s">
        <v>4</v>
      </c>
      <c r="B6" s="4"/>
      <c r="C6" s="5"/>
      <c r="D6" s="6"/>
      <c r="E6" s="7"/>
      <c r="F6" s="8"/>
      <c r="G6" s="40"/>
      <c r="H6" s="49"/>
    </row>
    <row r="7" spans="1:8" ht="32.25" customHeight="1" x14ac:dyDescent="0.25">
      <c r="A7" s="56" t="s">
        <v>5</v>
      </c>
      <c r="B7" s="57"/>
      <c r="C7" s="57"/>
      <c r="D7" s="57"/>
      <c r="E7" s="57"/>
      <c r="F7" s="57"/>
      <c r="G7" s="57"/>
      <c r="H7" s="55"/>
    </row>
    <row r="8" spans="1:8" ht="30.75" customHeight="1" x14ac:dyDescent="0.25">
      <c r="A8" s="56" t="s">
        <v>6</v>
      </c>
      <c r="B8" s="57"/>
      <c r="C8" s="57"/>
      <c r="D8" s="57"/>
      <c r="E8" s="57"/>
      <c r="F8" s="57"/>
      <c r="G8" s="57"/>
      <c r="H8" s="55"/>
    </row>
    <row r="9" spans="1:8" ht="30.75" customHeight="1" x14ac:dyDescent="0.25">
      <c r="A9" s="53" t="s">
        <v>7</v>
      </c>
      <c r="B9" s="54"/>
      <c r="C9" s="54"/>
      <c r="D9" s="54"/>
      <c r="E9" s="54"/>
      <c r="F9" s="54"/>
      <c r="G9" s="54"/>
      <c r="H9" s="55"/>
    </row>
    <row r="10" spans="1:8" ht="30.75" customHeight="1" x14ac:dyDescent="0.25">
      <c r="A10" s="56" t="s">
        <v>8</v>
      </c>
      <c r="B10" s="57"/>
      <c r="C10" s="57"/>
      <c r="D10" s="57"/>
      <c r="E10" s="57"/>
      <c r="F10" s="57"/>
      <c r="G10" s="57"/>
      <c r="H10" s="55"/>
    </row>
    <row r="11" spans="1:8" ht="48.75" customHeight="1" x14ac:dyDescent="0.25">
      <c r="A11" s="56" t="s">
        <v>9</v>
      </c>
      <c r="B11" s="58"/>
      <c r="C11" s="58"/>
      <c r="D11" s="58"/>
      <c r="E11" s="58"/>
      <c r="F11" s="58"/>
      <c r="G11" s="58"/>
      <c r="H11" s="55"/>
    </row>
    <row r="12" spans="1:8" ht="24.75" customHeight="1" x14ac:dyDescent="0.25">
      <c r="A12" s="59" t="s">
        <v>10</v>
      </c>
      <c r="B12" s="60"/>
      <c r="C12" s="60"/>
      <c r="D12" s="60"/>
      <c r="E12" s="60"/>
      <c r="F12" s="60"/>
      <c r="G12" s="60"/>
      <c r="H12" s="61"/>
    </row>
    <row r="13" spans="1:8" ht="37.5" customHeight="1" x14ac:dyDescent="0.25">
      <c r="A13" s="56" t="s">
        <v>11</v>
      </c>
      <c r="B13" s="57"/>
      <c r="C13" s="57"/>
      <c r="D13" s="57"/>
      <c r="E13" s="57"/>
      <c r="F13" s="57"/>
      <c r="G13" s="57"/>
      <c r="H13" s="55"/>
    </row>
    <row r="14" spans="1:8" ht="15.75" x14ac:dyDescent="0.25">
      <c r="A14" s="9"/>
      <c r="B14" s="44"/>
      <c r="C14" s="10"/>
      <c r="D14" s="10"/>
      <c r="E14" s="10"/>
      <c r="F14" s="10"/>
      <c r="G14" s="10"/>
      <c r="H14" s="50"/>
    </row>
    <row r="15" spans="1:8" ht="103.5" customHeight="1" x14ac:dyDescent="0.25">
      <c r="A15" s="11" t="s">
        <v>12</v>
      </c>
      <c r="B15" s="11" t="s">
        <v>13</v>
      </c>
      <c r="C15" s="12" t="s">
        <v>14</v>
      </c>
      <c r="D15" s="12" t="s">
        <v>15</v>
      </c>
      <c r="E15" s="12" t="s">
        <v>16</v>
      </c>
      <c r="F15" s="12" t="s">
        <v>17</v>
      </c>
      <c r="G15" s="12" t="s">
        <v>622</v>
      </c>
      <c r="H15" s="12" t="s">
        <v>623</v>
      </c>
    </row>
    <row r="16" spans="1:8" x14ac:dyDescent="0.25">
      <c r="A16" s="13" t="s">
        <v>18</v>
      </c>
      <c r="B16" s="14" t="s">
        <v>19</v>
      </c>
      <c r="C16" s="15">
        <v>14</v>
      </c>
      <c r="D16" s="16">
        <v>1514491.9213241788</v>
      </c>
      <c r="E16" s="17">
        <v>1</v>
      </c>
      <c r="F16" s="18">
        <v>0.75</v>
      </c>
      <c r="G16" s="19">
        <v>1135868.9409931342</v>
      </c>
      <c r="H16" s="41">
        <v>1135868.9409931342</v>
      </c>
    </row>
    <row r="17" spans="1:8" x14ac:dyDescent="0.25">
      <c r="A17" s="13" t="s">
        <v>20</v>
      </c>
      <c r="B17" s="14" t="s">
        <v>21</v>
      </c>
      <c r="C17" s="15">
        <v>1</v>
      </c>
      <c r="D17" s="16">
        <v>1177085.4915829182</v>
      </c>
      <c r="E17" s="17">
        <v>3.3870967741935487E-2</v>
      </c>
      <c r="F17" s="18">
        <v>0.75</v>
      </c>
      <c r="G17" s="19">
        <v>29901.768536178977</v>
      </c>
      <c r="H17" s="51">
        <f t="shared" ref="H17:H24" si="0">G17*1.1</f>
        <v>32891.945389796878</v>
      </c>
    </row>
    <row r="18" spans="1:8" x14ac:dyDescent="0.25">
      <c r="A18" s="13" t="s">
        <v>20</v>
      </c>
      <c r="B18" s="14" t="s">
        <v>22</v>
      </c>
      <c r="C18" s="15">
        <v>9</v>
      </c>
      <c r="D18" s="16">
        <v>1177085.4915829182</v>
      </c>
      <c r="E18" s="17">
        <v>9.2532467532467536E-2</v>
      </c>
      <c r="F18" s="18">
        <v>0.75</v>
      </c>
      <c r="G18" s="19">
        <v>81688.968774626235</v>
      </c>
      <c r="H18" s="51">
        <f t="shared" si="0"/>
        <v>89857.865652088862</v>
      </c>
    </row>
    <row r="19" spans="1:8" x14ac:dyDescent="0.25">
      <c r="A19" s="13" t="s">
        <v>20</v>
      </c>
      <c r="B19" s="14" t="s">
        <v>23</v>
      </c>
      <c r="C19" s="15">
        <v>1</v>
      </c>
      <c r="D19" s="16">
        <v>1177085.4915829182</v>
      </c>
      <c r="E19" s="17">
        <v>7.5010473397570165E-2</v>
      </c>
      <c r="F19" s="18">
        <v>0.75</v>
      </c>
      <c r="G19" s="19">
        <v>66220.304964784722</v>
      </c>
      <c r="H19" s="51">
        <f t="shared" si="0"/>
        <v>72842.335461263196</v>
      </c>
    </row>
    <row r="20" spans="1:8" x14ac:dyDescent="0.25">
      <c r="A20" s="13" t="s">
        <v>24</v>
      </c>
      <c r="B20" s="14" t="s">
        <v>25</v>
      </c>
      <c r="C20" s="15">
        <v>5</v>
      </c>
      <c r="D20" s="16">
        <v>3401865.1725958735</v>
      </c>
      <c r="E20" s="17">
        <v>1.0431836952922071E-2</v>
      </c>
      <c r="F20" s="18">
        <v>0.75</v>
      </c>
      <c r="G20" s="19">
        <v>26615.777112258187</v>
      </c>
      <c r="H20" s="51">
        <f t="shared" si="0"/>
        <v>29277.354823484009</v>
      </c>
    </row>
    <row r="21" spans="1:8" ht="22.5" x14ac:dyDescent="0.25">
      <c r="A21" s="13" t="s">
        <v>24</v>
      </c>
      <c r="B21" s="14" t="s">
        <v>26</v>
      </c>
      <c r="C21" s="15">
        <v>25</v>
      </c>
      <c r="D21" s="16">
        <v>3401865.1725958735</v>
      </c>
      <c r="E21" s="17">
        <v>0.19974703443763042</v>
      </c>
      <c r="F21" s="18">
        <v>0.75</v>
      </c>
      <c r="G21" s="19">
        <v>509634.3598370126</v>
      </c>
      <c r="H21" s="51">
        <f t="shared" si="0"/>
        <v>560597.79582071386</v>
      </c>
    </row>
    <row r="22" spans="1:8" x14ac:dyDescent="0.25">
      <c r="A22" s="13" t="s">
        <v>27</v>
      </c>
      <c r="B22" s="14" t="s">
        <v>28</v>
      </c>
      <c r="C22" s="15">
        <v>2</v>
      </c>
      <c r="D22" s="16">
        <v>6010071.5073980149</v>
      </c>
      <c r="E22" s="17">
        <v>2.6564826398859484E-3</v>
      </c>
      <c r="F22" s="18">
        <v>0.75</v>
      </c>
      <c r="G22" s="19">
        <v>11974.237967906998</v>
      </c>
      <c r="H22" s="51">
        <f t="shared" si="0"/>
        <v>13171.661764697699</v>
      </c>
    </row>
    <row r="23" spans="1:8" x14ac:dyDescent="0.25">
      <c r="A23" s="13" t="s">
        <v>29</v>
      </c>
      <c r="B23" s="14" t="s">
        <v>30</v>
      </c>
      <c r="C23" s="15">
        <v>9</v>
      </c>
      <c r="D23" s="16">
        <v>8717271.8297752105</v>
      </c>
      <c r="E23" s="17">
        <v>9.2626318537311916E-2</v>
      </c>
      <c r="F23" s="18">
        <v>0.75</v>
      </c>
      <c r="G23" s="19">
        <v>605586.59796082089</v>
      </c>
      <c r="H23" s="51">
        <f t="shared" si="0"/>
        <v>666145.25775690307</v>
      </c>
    </row>
    <row r="24" spans="1:8" x14ac:dyDescent="0.25">
      <c r="A24" s="13" t="s">
        <v>31</v>
      </c>
      <c r="B24" s="14" t="s">
        <v>32</v>
      </c>
      <c r="C24" s="15">
        <v>1</v>
      </c>
      <c r="D24" s="16">
        <v>3819789.880616203</v>
      </c>
      <c r="E24" s="17">
        <v>4.3863107134344229E-2</v>
      </c>
      <c r="F24" s="18">
        <v>0.75</v>
      </c>
      <c r="G24" s="19">
        <v>125660.88957311434</v>
      </c>
      <c r="H24" s="51">
        <f t="shared" si="0"/>
        <v>138226.97853042578</v>
      </c>
    </row>
    <row r="25" spans="1:8" ht="22.5" x14ac:dyDescent="0.25">
      <c r="A25" s="13" t="s">
        <v>31</v>
      </c>
      <c r="B25" s="14" t="s">
        <v>33</v>
      </c>
      <c r="C25" s="15">
        <v>71</v>
      </c>
      <c r="D25" s="16">
        <v>3819789.880616203</v>
      </c>
      <c r="E25" s="17">
        <v>0.94717770769541065</v>
      </c>
      <c r="F25" s="18">
        <v>0.75</v>
      </c>
      <c r="G25" s="19">
        <v>2713514.8672501361</v>
      </c>
      <c r="H25" s="41">
        <v>2864842.4104621522</v>
      </c>
    </row>
    <row r="26" spans="1:8" ht="22.5" x14ac:dyDescent="0.25">
      <c r="A26" s="13" t="s">
        <v>31</v>
      </c>
      <c r="B26" s="14" t="s">
        <v>34</v>
      </c>
      <c r="C26" s="15">
        <v>10</v>
      </c>
      <c r="D26" s="16">
        <v>3819789.880616203</v>
      </c>
      <c r="E26" s="17">
        <v>3.1766259007315867E-3</v>
      </c>
      <c r="F26" s="18">
        <v>0.75</v>
      </c>
      <c r="G26" s="19">
        <v>9100.5326025883842</v>
      </c>
      <c r="H26" s="51">
        <f>G26*1.1</f>
        <v>10010.585862847223</v>
      </c>
    </row>
    <row r="27" spans="1:8" ht="22.5" x14ac:dyDescent="0.25">
      <c r="A27" s="13" t="s">
        <v>35</v>
      </c>
      <c r="B27" s="14" t="s">
        <v>36</v>
      </c>
      <c r="C27" s="15">
        <v>43</v>
      </c>
      <c r="D27" s="16">
        <v>7229223.6661438653</v>
      </c>
      <c r="E27" s="17">
        <v>0.95014776764662479</v>
      </c>
      <c r="F27" s="18">
        <v>0.75</v>
      </c>
      <c r="G27" s="19">
        <v>5151623.0461535566</v>
      </c>
      <c r="H27" s="41">
        <v>5421917.7496078992</v>
      </c>
    </row>
    <row r="28" spans="1:8" x14ac:dyDescent="0.25">
      <c r="A28" s="13" t="s">
        <v>37</v>
      </c>
      <c r="B28" s="14" t="s">
        <v>38</v>
      </c>
      <c r="C28" s="15">
        <v>88</v>
      </c>
      <c r="D28" s="16">
        <v>3208015.0889331484</v>
      </c>
      <c r="E28" s="17">
        <v>0.70770829058549289</v>
      </c>
      <c r="F28" s="18">
        <v>0.5</v>
      </c>
      <c r="G28" s="19">
        <v>1135169.4373806731</v>
      </c>
      <c r="H28" s="51">
        <f>G28*1.1</f>
        <v>1248686.3811187407</v>
      </c>
    </row>
    <row r="29" spans="1:8" ht="22.5" x14ac:dyDescent="0.25">
      <c r="A29" s="13" t="s">
        <v>37</v>
      </c>
      <c r="B29" s="14" t="s">
        <v>39</v>
      </c>
      <c r="C29" s="15">
        <v>38</v>
      </c>
      <c r="D29" s="16">
        <v>3208015.0889331484</v>
      </c>
      <c r="E29" s="17">
        <v>0.2105800211844433</v>
      </c>
      <c r="F29" s="18">
        <v>0.75</v>
      </c>
      <c r="G29" s="19">
        <v>506657.91404066718</v>
      </c>
      <c r="H29" s="51">
        <f>G29*1.1</f>
        <v>557323.70544473396</v>
      </c>
    </row>
    <row r="30" spans="1:8" ht="22.5" x14ac:dyDescent="0.25">
      <c r="A30" s="13" t="s">
        <v>40</v>
      </c>
      <c r="B30" s="14" t="s">
        <v>41</v>
      </c>
      <c r="C30" s="15">
        <v>52</v>
      </c>
      <c r="D30" s="16">
        <v>2963822.366814001</v>
      </c>
      <c r="E30" s="17">
        <v>0.7185617130905716</v>
      </c>
      <c r="F30" s="18">
        <v>0.75</v>
      </c>
      <c r="G30" s="19">
        <v>1597266.957895516</v>
      </c>
      <c r="H30" s="51">
        <f>G30*1.1</f>
        <v>1756993.6536850678</v>
      </c>
    </row>
    <row r="31" spans="1:8" x14ac:dyDescent="0.25">
      <c r="A31" s="13" t="s">
        <v>42</v>
      </c>
      <c r="B31" s="14" t="s">
        <v>43</v>
      </c>
      <c r="C31" s="15">
        <v>31</v>
      </c>
      <c r="D31" s="16">
        <v>1161323.9848478914</v>
      </c>
      <c r="E31" s="17">
        <v>1</v>
      </c>
      <c r="F31" s="18">
        <v>0.75</v>
      </c>
      <c r="G31" s="19">
        <v>870992.98863591859</v>
      </c>
      <c r="H31" s="41">
        <v>870992.98863591859</v>
      </c>
    </row>
    <row r="32" spans="1:8" s="42" customFormat="1" x14ac:dyDescent="0.25">
      <c r="A32" s="13" t="s">
        <v>44</v>
      </c>
      <c r="B32" s="14" t="s">
        <v>45</v>
      </c>
      <c r="C32" s="15">
        <v>16</v>
      </c>
      <c r="D32" s="16">
        <v>1273017.0722414721</v>
      </c>
      <c r="E32" s="17">
        <v>0.56788487969663348</v>
      </c>
      <c r="F32" s="18">
        <v>0.75</v>
      </c>
      <c r="G32" s="19">
        <v>542195.36019120668</v>
      </c>
      <c r="H32" s="51">
        <f t="shared" ref="H32:H46" si="1">G32*1.1</f>
        <v>596414.8962103274</v>
      </c>
    </row>
    <row r="33" spans="1:8" x14ac:dyDescent="0.25">
      <c r="A33" s="13" t="s">
        <v>44</v>
      </c>
      <c r="B33" s="14" t="s">
        <v>46</v>
      </c>
      <c r="C33" s="15">
        <v>3</v>
      </c>
      <c r="D33" s="16">
        <v>1273017.0722414721</v>
      </c>
      <c r="E33" s="17">
        <v>0.29662686913179553</v>
      </c>
      <c r="F33" s="18">
        <v>0.75</v>
      </c>
      <c r="G33" s="19">
        <v>283208.3013677345</v>
      </c>
      <c r="H33" s="51">
        <f t="shared" si="1"/>
        <v>311529.13150450797</v>
      </c>
    </row>
    <row r="34" spans="1:8" x14ac:dyDescent="0.25">
      <c r="A34" s="13" t="s">
        <v>44</v>
      </c>
      <c r="B34" s="14" t="s">
        <v>47</v>
      </c>
      <c r="C34" s="15">
        <v>2</v>
      </c>
      <c r="D34" s="16">
        <v>1273017.0722414721</v>
      </c>
      <c r="E34" s="17">
        <v>5.4090976833529286E-2</v>
      </c>
      <c r="F34" s="18">
        <v>0.75</v>
      </c>
      <c r="G34" s="19">
        <v>51644.052722475557</v>
      </c>
      <c r="H34" s="51">
        <f t="shared" si="1"/>
        <v>56808.457994723118</v>
      </c>
    </row>
    <row r="35" spans="1:8" ht="22.5" x14ac:dyDescent="0.25">
      <c r="A35" s="13" t="s">
        <v>44</v>
      </c>
      <c r="B35" s="14" t="s">
        <v>48</v>
      </c>
      <c r="C35" s="15">
        <v>3</v>
      </c>
      <c r="D35" s="16">
        <v>1273017.0722414721</v>
      </c>
      <c r="E35" s="17">
        <v>8.1397274338041697E-2</v>
      </c>
      <c r="F35" s="18">
        <v>0.75</v>
      </c>
      <c r="G35" s="19">
        <v>77715.089899687315</v>
      </c>
      <c r="H35" s="51">
        <f t="shared" si="1"/>
        <v>85486.598889656059</v>
      </c>
    </row>
    <row r="36" spans="1:8" ht="22.5" x14ac:dyDescent="0.25">
      <c r="A36" s="13" t="s">
        <v>49</v>
      </c>
      <c r="B36" s="14" t="s">
        <v>50</v>
      </c>
      <c r="C36" s="15">
        <v>2</v>
      </c>
      <c r="D36" s="16">
        <v>33623692.791997485</v>
      </c>
      <c r="E36" s="17">
        <v>4.8781198906527766E-3</v>
      </c>
      <c r="F36" s="18">
        <v>0.75</v>
      </c>
      <c r="G36" s="19">
        <v>123015.30345438098</v>
      </c>
      <c r="H36" s="51">
        <f t="shared" si="1"/>
        <v>135316.83379981908</v>
      </c>
    </row>
    <row r="37" spans="1:8" ht="22.5" x14ac:dyDescent="0.25">
      <c r="A37" s="13" t="s">
        <v>49</v>
      </c>
      <c r="B37" s="14" t="s">
        <v>54</v>
      </c>
      <c r="C37" s="15">
        <v>78</v>
      </c>
      <c r="D37" s="16">
        <v>33623692.791997485</v>
      </c>
      <c r="E37" s="17">
        <v>5.3572109041349958E-2</v>
      </c>
      <c r="F37" s="18">
        <v>0.5</v>
      </c>
      <c r="G37" s="19">
        <v>900646.06831287092</v>
      </c>
      <c r="H37" s="51">
        <f t="shared" si="1"/>
        <v>990710.67514415807</v>
      </c>
    </row>
    <row r="38" spans="1:8" x14ac:dyDescent="0.25">
      <c r="A38" s="13" t="s">
        <v>49</v>
      </c>
      <c r="B38" s="14" t="s">
        <v>51</v>
      </c>
      <c r="C38" s="15">
        <v>52</v>
      </c>
      <c r="D38" s="16">
        <v>33623692.791997485</v>
      </c>
      <c r="E38" s="17">
        <v>6.0517432616397533E-3</v>
      </c>
      <c r="F38" s="18">
        <v>0.75</v>
      </c>
      <c r="G38" s="19">
        <v>152611.46721406194</v>
      </c>
      <c r="H38" s="51">
        <f t="shared" si="1"/>
        <v>167872.61393546814</v>
      </c>
    </row>
    <row r="39" spans="1:8" ht="22.5" x14ac:dyDescent="0.25">
      <c r="A39" s="13" t="s">
        <v>49</v>
      </c>
      <c r="B39" s="14" t="s">
        <v>52</v>
      </c>
      <c r="C39" s="15">
        <v>63</v>
      </c>
      <c r="D39" s="16">
        <v>33623692.791997485</v>
      </c>
      <c r="E39" s="17">
        <v>3.1178894318399493E-2</v>
      </c>
      <c r="F39" s="18">
        <v>0.75</v>
      </c>
      <c r="G39" s="19">
        <v>786262.17311701516</v>
      </c>
      <c r="H39" s="51">
        <f t="shared" si="1"/>
        <v>864888.39042871678</v>
      </c>
    </row>
    <row r="40" spans="1:8" x14ac:dyDescent="0.25">
      <c r="A40" s="13" t="s">
        <v>49</v>
      </c>
      <c r="B40" s="14" t="s">
        <v>53</v>
      </c>
      <c r="C40" s="15">
        <v>21</v>
      </c>
      <c r="D40" s="16">
        <v>33623692.791997485</v>
      </c>
      <c r="E40" s="17">
        <v>8.1018118913698915E-3</v>
      </c>
      <c r="F40" s="18">
        <v>0.75</v>
      </c>
      <c r="G40" s="19">
        <v>204309.62557047998</v>
      </c>
      <c r="H40" s="51">
        <f t="shared" si="1"/>
        <v>224740.588127528</v>
      </c>
    </row>
    <row r="41" spans="1:8" x14ac:dyDescent="0.25">
      <c r="A41" s="13" t="s">
        <v>55</v>
      </c>
      <c r="B41" s="14" t="s">
        <v>56</v>
      </c>
      <c r="C41" s="15">
        <v>39</v>
      </c>
      <c r="D41" s="16">
        <v>5566246.1809961619</v>
      </c>
      <c r="E41" s="17">
        <v>4.4798637544285577E-2</v>
      </c>
      <c r="F41" s="18">
        <v>0.75</v>
      </c>
      <c r="G41" s="19">
        <v>187020.18385853316</v>
      </c>
      <c r="H41" s="51">
        <f t="shared" si="1"/>
        <v>205722.20224438648</v>
      </c>
    </row>
    <row r="42" spans="1:8" x14ac:dyDescent="0.25">
      <c r="A42" s="13" t="s">
        <v>55</v>
      </c>
      <c r="B42" s="14" t="s">
        <v>57</v>
      </c>
      <c r="C42" s="15">
        <v>26</v>
      </c>
      <c r="D42" s="16">
        <v>5566246.1809961619</v>
      </c>
      <c r="E42" s="17">
        <v>1.4681975626668687E-2</v>
      </c>
      <c r="F42" s="18">
        <v>0.75</v>
      </c>
      <c r="G42" s="19">
        <v>61292.618071067489</v>
      </c>
      <c r="H42" s="51">
        <f t="shared" si="1"/>
        <v>67421.879878174237</v>
      </c>
    </row>
    <row r="43" spans="1:8" ht="22.5" x14ac:dyDescent="0.25">
      <c r="A43" s="13" t="s">
        <v>58</v>
      </c>
      <c r="B43" s="14" t="s">
        <v>59</v>
      </c>
      <c r="C43" s="15">
        <v>12</v>
      </c>
      <c r="D43" s="16">
        <v>1363940.4634245131</v>
      </c>
      <c r="E43" s="17">
        <v>0.85395543294321752</v>
      </c>
      <c r="F43" s="18">
        <v>0.75</v>
      </c>
      <c r="G43" s="19">
        <v>873558.27671433962</v>
      </c>
      <c r="H43" s="51">
        <f t="shared" si="1"/>
        <v>960914.10438577365</v>
      </c>
    </row>
    <row r="44" spans="1:8" x14ac:dyDescent="0.25">
      <c r="A44" s="13" t="s">
        <v>58</v>
      </c>
      <c r="B44" s="14" t="s">
        <v>60</v>
      </c>
      <c r="C44" s="15">
        <v>3</v>
      </c>
      <c r="D44" s="16">
        <v>1363940.4634245131</v>
      </c>
      <c r="E44" s="17">
        <v>0.14604456705678248</v>
      </c>
      <c r="F44" s="18">
        <v>0.75</v>
      </c>
      <c r="G44" s="19">
        <v>149397.07085404522</v>
      </c>
      <c r="H44" s="51">
        <f t="shared" si="1"/>
        <v>164336.77793944976</v>
      </c>
    </row>
    <row r="45" spans="1:8" x14ac:dyDescent="0.25">
      <c r="A45" s="13" t="s">
        <v>61</v>
      </c>
      <c r="B45" s="14" t="s">
        <v>62</v>
      </c>
      <c r="C45" s="15">
        <v>6</v>
      </c>
      <c r="D45" s="16">
        <v>14309002.48355516</v>
      </c>
      <c r="E45" s="17">
        <v>5.8053008872681004E-3</v>
      </c>
      <c r="F45" s="18">
        <v>0.75</v>
      </c>
      <c r="G45" s="19">
        <v>62301.048610278165</v>
      </c>
      <c r="H45" s="51">
        <f t="shared" si="1"/>
        <v>68531.153471305981</v>
      </c>
    </row>
    <row r="46" spans="1:8" x14ac:dyDescent="0.25">
      <c r="A46" s="13" t="s">
        <v>63</v>
      </c>
      <c r="B46" s="14" t="s">
        <v>64</v>
      </c>
      <c r="C46" s="15">
        <v>5</v>
      </c>
      <c r="D46" s="16">
        <v>3720329.9907635865</v>
      </c>
      <c r="E46" s="17">
        <v>5.5745586922178719E-3</v>
      </c>
      <c r="F46" s="18">
        <v>0.75</v>
      </c>
      <c r="G46" s="19">
        <v>15554.398415947489</v>
      </c>
      <c r="H46" s="51">
        <f t="shared" si="1"/>
        <v>17109.83825754224</v>
      </c>
    </row>
    <row r="47" spans="1:8" x14ac:dyDescent="0.25">
      <c r="A47" s="13" t="s">
        <v>63</v>
      </c>
      <c r="B47" s="14" t="s">
        <v>65</v>
      </c>
      <c r="C47" s="15">
        <v>66</v>
      </c>
      <c r="D47" s="16">
        <v>3720329.9907635865</v>
      </c>
      <c r="E47" s="17">
        <v>0.932454152070884</v>
      </c>
      <c r="F47" s="18">
        <v>0.75</v>
      </c>
      <c r="G47" s="19">
        <v>2601777.860221005</v>
      </c>
      <c r="H47" s="41">
        <v>2790247.49307269</v>
      </c>
    </row>
    <row r="48" spans="1:8" ht="22.5" x14ac:dyDescent="0.25">
      <c r="A48" s="13" t="s">
        <v>66</v>
      </c>
      <c r="B48" s="14" t="s">
        <v>67</v>
      </c>
      <c r="C48" s="15">
        <v>12</v>
      </c>
      <c r="D48" s="16">
        <v>32403204.899623685</v>
      </c>
      <c r="E48" s="17">
        <v>1.4867356928377548E-2</v>
      </c>
      <c r="F48" s="18">
        <v>0.75</v>
      </c>
      <c r="G48" s="19">
        <v>361312.50964954309</v>
      </c>
      <c r="H48" s="51">
        <f t="shared" ref="H48:H55" si="2">G48*1.1</f>
        <v>397443.76061449741</v>
      </c>
    </row>
    <row r="49" spans="1:8" x14ac:dyDescent="0.25">
      <c r="A49" s="13" t="s">
        <v>66</v>
      </c>
      <c r="B49" s="14" t="s">
        <v>69</v>
      </c>
      <c r="C49" s="15">
        <v>5</v>
      </c>
      <c r="D49" s="16">
        <v>32403204.899623685</v>
      </c>
      <c r="E49" s="17">
        <v>1.7723097627425632E-2</v>
      </c>
      <c r="F49" s="18">
        <v>0.75</v>
      </c>
      <c r="G49" s="19">
        <v>430713.87290813035</v>
      </c>
      <c r="H49" s="51">
        <f t="shared" si="2"/>
        <v>473785.26019894343</v>
      </c>
    </row>
    <row r="50" spans="1:8" ht="22.5" x14ac:dyDescent="0.25">
      <c r="A50" s="13" t="s">
        <v>66</v>
      </c>
      <c r="B50" s="14" t="s">
        <v>70</v>
      </c>
      <c r="C50" s="15">
        <v>20</v>
      </c>
      <c r="D50" s="16">
        <v>32403204.899623685</v>
      </c>
      <c r="E50" s="17">
        <v>2.258587585913804E-2</v>
      </c>
      <c r="F50" s="18">
        <v>0.75</v>
      </c>
      <c r="G50" s="19">
        <v>548891.07247583545</v>
      </c>
      <c r="H50" s="51">
        <f t="shared" si="2"/>
        <v>603780.17972341902</v>
      </c>
    </row>
    <row r="51" spans="1:8" x14ac:dyDescent="0.25">
      <c r="A51" s="13" t="s">
        <v>66</v>
      </c>
      <c r="B51" s="14" t="s">
        <v>68</v>
      </c>
      <c r="C51" s="15">
        <v>17</v>
      </c>
      <c r="D51" s="16">
        <v>32403204.899623685</v>
      </c>
      <c r="E51" s="17">
        <v>3.2313203089228935E-2</v>
      </c>
      <c r="F51" s="18">
        <v>0.75</v>
      </c>
      <c r="G51" s="19">
        <v>785288.50549757865</v>
      </c>
      <c r="H51" s="51">
        <f t="shared" si="2"/>
        <v>863817.35604733659</v>
      </c>
    </row>
    <row r="52" spans="1:8" x14ac:dyDescent="0.25">
      <c r="A52" s="13" t="s">
        <v>71</v>
      </c>
      <c r="B52" s="14" t="s">
        <v>72</v>
      </c>
      <c r="C52" s="15">
        <v>49</v>
      </c>
      <c r="D52" s="16">
        <v>4418230.1080940086</v>
      </c>
      <c r="E52" s="17">
        <v>0.75642941895620608</v>
      </c>
      <c r="F52" s="18">
        <v>0.75</v>
      </c>
      <c r="G52" s="19">
        <v>2506559.4251102749</v>
      </c>
      <c r="H52" s="51">
        <f t="shared" si="2"/>
        <v>2757215.3676213026</v>
      </c>
    </row>
    <row r="53" spans="1:8" ht="22.5" x14ac:dyDescent="0.25">
      <c r="A53" s="13" t="s">
        <v>71</v>
      </c>
      <c r="B53" s="14" t="s">
        <v>73</v>
      </c>
      <c r="C53" s="15">
        <v>43</v>
      </c>
      <c r="D53" s="16">
        <v>4418230.1080940086</v>
      </c>
      <c r="E53" s="17">
        <v>5.4190602533550229E-2</v>
      </c>
      <c r="F53" s="18">
        <v>0.75</v>
      </c>
      <c r="G53" s="19">
        <v>179569.91376711533</v>
      </c>
      <c r="H53" s="51">
        <f t="shared" si="2"/>
        <v>197526.90514382688</v>
      </c>
    </row>
    <row r="54" spans="1:8" x14ac:dyDescent="0.25">
      <c r="A54" s="20" t="s">
        <v>71</v>
      </c>
      <c r="B54" s="21" t="s">
        <v>74</v>
      </c>
      <c r="C54" s="22">
        <v>3</v>
      </c>
      <c r="D54" s="23">
        <v>4418230.1080940086</v>
      </c>
      <c r="E54" s="24">
        <v>4.1618894978320154E-3</v>
      </c>
      <c r="F54" s="25">
        <v>0.75</v>
      </c>
      <c r="G54" s="26">
        <v>13791.139114411249</v>
      </c>
      <c r="H54" s="51">
        <f t="shared" si="2"/>
        <v>15170.253025852375</v>
      </c>
    </row>
    <row r="55" spans="1:8" ht="22.5" x14ac:dyDescent="0.25">
      <c r="A55" s="13" t="s">
        <v>71</v>
      </c>
      <c r="B55" s="14" t="s">
        <v>75</v>
      </c>
      <c r="C55" s="15">
        <v>24</v>
      </c>
      <c r="D55" s="16">
        <v>4418230.1080940086</v>
      </c>
      <c r="E55" s="17">
        <v>0.11497619919443428</v>
      </c>
      <c r="F55" s="18">
        <v>0.75</v>
      </c>
      <c r="G55" s="19">
        <v>380993.47874629771</v>
      </c>
      <c r="H55" s="51">
        <f t="shared" si="2"/>
        <v>419092.82662092749</v>
      </c>
    </row>
    <row r="56" spans="1:8" x14ac:dyDescent="0.25">
      <c r="A56" s="13" t="s">
        <v>76</v>
      </c>
      <c r="B56" s="14" t="s">
        <v>77</v>
      </c>
      <c r="C56" s="15">
        <v>60</v>
      </c>
      <c r="D56" s="16">
        <v>2771881.6503892289</v>
      </c>
      <c r="E56" s="17">
        <v>0.99296781317959171</v>
      </c>
      <c r="F56" s="18">
        <v>0.75</v>
      </c>
      <c r="G56" s="19">
        <v>2064291.9455847226</v>
      </c>
      <c r="H56" s="41">
        <v>2078911.2377919217</v>
      </c>
    </row>
    <row r="57" spans="1:8" ht="22.5" x14ac:dyDescent="0.25">
      <c r="A57" s="13" t="s">
        <v>78</v>
      </c>
      <c r="B57" s="14" t="s">
        <v>79</v>
      </c>
      <c r="C57" s="15">
        <v>70</v>
      </c>
      <c r="D57" s="16">
        <v>3371632.8314607819</v>
      </c>
      <c r="E57" s="17">
        <v>0.93447081370330831</v>
      </c>
      <c r="F57" s="18">
        <v>0.75</v>
      </c>
      <c r="G57" s="19">
        <v>2363019.3566429596</v>
      </c>
      <c r="H57" s="41">
        <v>2528724.6235955865</v>
      </c>
    </row>
    <row r="58" spans="1:8" x14ac:dyDescent="0.25">
      <c r="A58" s="13" t="s">
        <v>80</v>
      </c>
      <c r="B58" s="14" t="s">
        <v>81</v>
      </c>
      <c r="C58" s="15">
        <v>40</v>
      </c>
      <c r="D58" s="16">
        <v>1572833.7707424217</v>
      </c>
      <c r="E58" s="17">
        <v>1</v>
      </c>
      <c r="F58" s="18">
        <v>0.75</v>
      </c>
      <c r="G58" s="19">
        <v>1179625.3280568162</v>
      </c>
      <c r="H58" s="41">
        <v>1179625.3280568162</v>
      </c>
    </row>
    <row r="59" spans="1:8" x14ac:dyDescent="0.25">
      <c r="A59" s="13" t="s">
        <v>82</v>
      </c>
      <c r="B59" s="14" t="s">
        <v>83</v>
      </c>
      <c r="C59" s="15">
        <v>17</v>
      </c>
      <c r="D59" s="16">
        <v>1473066.7796252435</v>
      </c>
      <c r="E59" s="17">
        <v>0.80580582384315991</v>
      </c>
      <c r="F59" s="18">
        <v>0.75</v>
      </c>
      <c r="G59" s="19">
        <v>890254.34244893235</v>
      </c>
      <c r="H59" s="51">
        <f t="shared" ref="H59:H69" si="3">G59*1.1</f>
        <v>979279.77669382561</v>
      </c>
    </row>
    <row r="60" spans="1:8" x14ac:dyDescent="0.25">
      <c r="A60" s="13" t="s">
        <v>82</v>
      </c>
      <c r="B60" s="14" t="s">
        <v>84</v>
      </c>
      <c r="C60" s="15">
        <v>48</v>
      </c>
      <c r="D60" s="16">
        <v>1473066.7796252435</v>
      </c>
      <c r="E60" s="17">
        <v>0.19419417615684012</v>
      </c>
      <c r="F60" s="18">
        <v>0.75</v>
      </c>
      <c r="G60" s="19">
        <v>214545.74227000028</v>
      </c>
      <c r="H60" s="51">
        <f t="shared" si="3"/>
        <v>236000.31649700031</v>
      </c>
    </row>
    <row r="61" spans="1:8" x14ac:dyDescent="0.25">
      <c r="A61" s="13" t="s">
        <v>85</v>
      </c>
      <c r="B61" s="14" t="s">
        <v>86</v>
      </c>
      <c r="C61" s="15">
        <v>43</v>
      </c>
      <c r="D61" s="16">
        <v>74211470.779410079</v>
      </c>
      <c r="E61" s="17">
        <v>2.3275187993805502E-2</v>
      </c>
      <c r="F61" s="18">
        <v>0.75</v>
      </c>
      <c r="G61" s="19">
        <v>1295464.4502656802</v>
      </c>
      <c r="H61" s="51">
        <f t="shared" si="3"/>
        <v>1425010.8952922483</v>
      </c>
    </row>
    <row r="62" spans="1:8" x14ac:dyDescent="0.25">
      <c r="A62" s="13" t="s">
        <v>85</v>
      </c>
      <c r="B62" s="14" t="s">
        <v>87</v>
      </c>
      <c r="C62" s="15">
        <v>11</v>
      </c>
      <c r="D62" s="16">
        <v>74211470.779410079</v>
      </c>
      <c r="E62" s="17">
        <v>3.2077628825009589E-3</v>
      </c>
      <c r="F62" s="18">
        <v>0.75</v>
      </c>
      <c r="G62" s="19">
        <v>178539.60106649713</v>
      </c>
      <c r="H62" s="51">
        <f t="shared" si="3"/>
        <v>196393.56117314685</v>
      </c>
    </row>
    <row r="63" spans="1:8" x14ac:dyDescent="0.25">
      <c r="A63" s="13" t="s">
        <v>85</v>
      </c>
      <c r="B63" s="14" t="s">
        <v>88</v>
      </c>
      <c r="C63" s="15">
        <v>2</v>
      </c>
      <c r="D63" s="16">
        <v>74211470.779410079</v>
      </c>
      <c r="E63" s="17">
        <v>4.0860153748206431E-4</v>
      </c>
      <c r="F63" s="18">
        <v>0.75</v>
      </c>
      <c r="G63" s="19">
        <v>22742.190794454189</v>
      </c>
      <c r="H63" s="51">
        <f t="shared" si="3"/>
        <v>25016.409873899611</v>
      </c>
    </row>
    <row r="64" spans="1:8" x14ac:dyDescent="0.25">
      <c r="A64" s="13" t="s">
        <v>85</v>
      </c>
      <c r="B64" s="14" t="s">
        <v>89</v>
      </c>
      <c r="C64" s="15">
        <v>3</v>
      </c>
      <c r="D64" s="16">
        <v>74211470.779410079</v>
      </c>
      <c r="E64" s="17">
        <v>6.2077755089262967E-4</v>
      </c>
      <c r="F64" s="18">
        <v>0.75</v>
      </c>
      <c r="G64" s="19">
        <v>34551.611308936604</v>
      </c>
      <c r="H64" s="51">
        <f t="shared" si="3"/>
        <v>38006.772439830267</v>
      </c>
    </row>
    <row r="65" spans="1:9" ht="22.5" x14ac:dyDescent="0.25">
      <c r="A65" s="13" t="s">
        <v>85</v>
      </c>
      <c r="B65" s="14" t="s">
        <v>73</v>
      </c>
      <c r="C65" s="15">
        <v>43</v>
      </c>
      <c r="D65" s="16">
        <v>74211470.779410079</v>
      </c>
      <c r="E65" s="17">
        <v>1.6714523422084085E-2</v>
      </c>
      <c r="F65" s="18">
        <v>0.75</v>
      </c>
      <c r="G65" s="19">
        <v>930307.02489731892</v>
      </c>
      <c r="H65" s="51">
        <f t="shared" si="3"/>
        <v>1023337.7273870509</v>
      </c>
    </row>
    <row r="66" spans="1:9" ht="22.5" x14ac:dyDescent="0.25">
      <c r="A66" s="13" t="s">
        <v>85</v>
      </c>
      <c r="B66" s="14" t="s">
        <v>90</v>
      </c>
      <c r="C66" s="15">
        <v>1</v>
      </c>
      <c r="D66" s="16">
        <v>74211470.779410079</v>
      </c>
      <c r="E66" s="17">
        <v>2.2870751874991621E-4</v>
      </c>
      <c r="F66" s="18">
        <v>0.75</v>
      </c>
      <c r="G66" s="19">
        <v>12729.541008555592</v>
      </c>
      <c r="H66" s="51">
        <f t="shared" si="3"/>
        <v>14002.495109411153</v>
      </c>
    </row>
    <row r="67" spans="1:9" x14ac:dyDescent="0.25">
      <c r="A67" s="13" t="s">
        <v>85</v>
      </c>
      <c r="B67" s="14" t="s">
        <v>91</v>
      </c>
      <c r="C67" s="15">
        <v>42</v>
      </c>
      <c r="D67" s="16">
        <v>74211470.779410079</v>
      </c>
      <c r="E67" s="17">
        <v>1.8247527661308768E-2</v>
      </c>
      <c r="F67" s="18">
        <v>0.75</v>
      </c>
      <c r="G67" s="19">
        <v>1015631.8993752697</v>
      </c>
      <c r="H67" s="51">
        <f t="shared" si="3"/>
        <v>1117195.0893127967</v>
      </c>
    </row>
    <row r="68" spans="1:9" ht="22.5" x14ac:dyDescent="0.25">
      <c r="A68" s="13" t="s">
        <v>85</v>
      </c>
      <c r="B68" s="14" t="s">
        <v>92</v>
      </c>
      <c r="C68" s="15">
        <v>46</v>
      </c>
      <c r="D68" s="16">
        <v>74211470.779410079</v>
      </c>
      <c r="E68" s="17">
        <v>2.358590219258527E-2</v>
      </c>
      <c r="F68" s="18">
        <v>0.75</v>
      </c>
      <c r="G68" s="19">
        <v>1312758.3685282995</v>
      </c>
      <c r="H68" s="51">
        <f t="shared" si="3"/>
        <v>1444034.2053811296</v>
      </c>
    </row>
    <row r="69" spans="1:9" x14ac:dyDescent="0.25">
      <c r="A69" s="13" t="s">
        <v>85</v>
      </c>
      <c r="B69" s="14" t="s">
        <v>93</v>
      </c>
      <c r="C69" s="15">
        <v>32</v>
      </c>
      <c r="D69" s="16">
        <v>74211470.779410079</v>
      </c>
      <c r="E69" s="17">
        <v>1.8680601033466405E-2</v>
      </c>
      <c r="F69" s="18">
        <v>0.75</v>
      </c>
      <c r="G69" s="19">
        <v>1039736.1583026825</v>
      </c>
      <c r="H69" s="51">
        <f t="shared" si="3"/>
        <v>1143709.7741329507</v>
      </c>
    </row>
    <row r="70" spans="1:9" ht="22.5" x14ac:dyDescent="0.25">
      <c r="A70" s="13" t="s">
        <v>85</v>
      </c>
      <c r="B70" s="14" t="s">
        <v>624</v>
      </c>
      <c r="C70" s="15">
        <v>91</v>
      </c>
      <c r="D70" s="16">
        <v>74211470.779410079</v>
      </c>
      <c r="E70" s="17">
        <v>5.6118603007093842E-3</v>
      </c>
      <c r="F70" s="18">
        <v>0.5</v>
      </c>
      <c r="G70" s="19">
        <v>208232.20336211295</v>
      </c>
      <c r="H70" s="51">
        <v>229055.42369832427</v>
      </c>
      <c r="I70" s="48"/>
    </row>
    <row r="71" spans="1:9" ht="22.5" x14ac:dyDescent="0.25">
      <c r="A71" s="13" t="s">
        <v>85</v>
      </c>
      <c r="B71" s="14" t="s">
        <v>94</v>
      </c>
      <c r="C71" s="15">
        <v>19</v>
      </c>
      <c r="D71" s="16">
        <v>74211470.779410079</v>
      </c>
      <c r="E71" s="17">
        <v>1.3597488564949486E-3</v>
      </c>
      <c r="F71" s="18">
        <v>0.75</v>
      </c>
      <c r="G71" s="19">
        <v>75681.721898333359</v>
      </c>
      <c r="H71" s="51">
        <f t="shared" ref="H71:H80" si="4">G71*1.1</f>
        <v>83249.894088166708</v>
      </c>
    </row>
    <row r="72" spans="1:9" x14ac:dyDescent="0.25">
      <c r="A72" s="13" t="s">
        <v>85</v>
      </c>
      <c r="B72" s="14" t="s">
        <v>95</v>
      </c>
      <c r="C72" s="15">
        <v>55</v>
      </c>
      <c r="D72" s="16">
        <v>74211470.779410079</v>
      </c>
      <c r="E72" s="17">
        <v>1.2962392387384978E-2</v>
      </c>
      <c r="F72" s="18">
        <v>0.75</v>
      </c>
      <c r="G72" s="19">
        <v>721468.65291575098</v>
      </c>
      <c r="H72" s="51">
        <f t="shared" si="4"/>
        <v>793615.51820732618</v>
      </c>
    </row>
    <row r="73" spans="1:9" x14ac:dyDescent="0.25">
      <c r="A73" s="13" t="s">
        <v>85</v>
      </c>
      <c r="B73" s="14" t="s">
        <v>96</v>
      </c>
      <c r="C73" s="15">
        <v>1</v>
      </c>
      <c r="D73" s="16">
        <v>74211470.779410079</v>
      </c>
      <c r="E73" s="17">
        <v>2.5383020009239418E-4</v>
      </c>
      <c r="F73" s="18">
        <v>0.75</v>
      </c>
      <c r="G73" s="19">
        <v>14127.834357816395</v>
      </c>
      <c r="H73" s="51">
        <f t="shared" si="4"/>
        <v>15540.617793598036</v>
      </c>
    </row>
    <row r="74" spans="1:9" x14ac:dyDescent="0.25">
      <c r="A74" s="13" t="s">
        <v>85</v>
      </c>
      <c r="B74" s="14" t="s">
        <v>97</v>
      </c>
      <c r="C74" s="15">
        <v>3</v>
      </c>
      <c r="D74" s="16">
        <v>74211470.779410079</v>
      </c>
      <c r="E74" s="17">
        <v>1.1702223070926276E-3</v>
      </c>
      <c r="F74" s="18">
        <v>0.75</v>
      </c>
      <c r="G74" s="19">
        <v>65132.938911163794</v>
      </c>
      <c r="H74" s="51">
        <f t="shared" si="4"/>
        <v>71646.232802280181</v>
      </c>
    </row>
    <row r="75" spans="1:9" x14ac:dyDescent="0.25">
      <c r="A75" s="13" t="s">
        <v>98</v>
      </c>
      <c r="B75" s="14" t="s">
        <v>99</v>
      </c>
      <c r="C75" s="15">
        <v>43</v>
      </c>
      <c r="D75" s="16">
        <v>12840597.16451822</v>
      </c>
      <c r="E75" s="17">
        <v>0.28230597163596594</v>
      </c>
      <c r="F75" s="18">
        <v>0.75</v>
      </c>
      <c r="G75" s="19">
        <v>2718732.9441865087</v>
      </c>
      <c r="H75" s="51">
        <f t="shared" si="4"/>
        <v>2990606.2386051598</v>
      </c>
    </row>
    <row r="76" spans="1:9" x14ac:dyDescent="0.25">
      <c r="A76" s="13" t="s">
        <v>98</v>
      </c>
      <c r="B76" s="14" t="s">
        <v>100</v>
      </c>
      <c r="C76" s="15">
        <v>28</v>
      </c>
      <c r="D76" s="16">
        <v>12840597.16451822</v>
      </c>
      <c r="E76" s="17">
        <v>1.3938675177392204E-2</v>
      </c>
      <c r="F76" s="18">
        <v>0.75</v>
      </c>
      <c r="G76" s="19">
        <v>134235.68471997214</v>
      </c>
      <c r="H76" s="51">
        <f t="shared" si="4"/>
        <v>147659.25319196936</v>
      </c>
    </row>
    <row r="77" spans="1:9" x14ac:dyDescent="0.25">
      <c r="A77" s="13" t="s">
        <v>98</v>
      </c>
      <c r="B77" s="14" t="s">
        <v>101</v>
      </c>
      <c r="C77" s="15">
        <v>6</v>
      </c>
      <c r="D77" s="16">
        <v>12840597.16451822</v>
      </c>
      <c r="E77" s="17">
        <v>5.0885189438963307E-2</v>
      </c>
      <c r="F77" s="18">
        <v>0.75</v>
      </c>
      <c r="G77" s="19">
        <v>490047.16441944352</v>
      </c>
      <c r="H77" s="51">
        <f t="shared" si="4"/>
        <v>539051.88086138794</v>
      </c>
    </row>
    <row r="78" spans="1:9" x14ac:dyDescent="0.25">
      <c r="A78" s="13" t="s">
        <v>98</v>
      </c>
      <c r="B78" s="14" t="s">
        <v>102</v>
      </c>
      <c r="C78" s="15">
        <v>48</v>
      </c>
      <c r="D78" s="16">
        <v>12840597.16451822</v>
      </c>
      <c r="E78" s="17">
        <v>0.21829101814501303</v>
      </c>
      <c r="F78" s="18">
        <v>0.75</v>
      </c>
      <c r="G78" s="19">
        <v>2102240.2714744871</v>
      </c>
      <c r="H78" s="51">
        <f t="shared" si="4"/>
        <v>2312464.2986219362</v>
      </c>
    </row>
    <row r="79" spans="1:9" x14ac:dyDescent="0.25">
      <c r="A79" s="13" t="s">
        <v>98</v>
      </c>
      <c r="B79" s="14" t="s">
        <v>103</v>
      </c>
      <c r="C79" s="15">
        <v>2</v>
      </c>
      <c r="D79" s="16">
        <v>12840597.16451822</v>
      </c>
      <c r="E79" s="17">
        <v>3.7544172564141303E-3</v>
      </c>
      <c r="F79" s="18">
        <v>0.75</v>
      </c>
      <c r="G79" s="19">
        <v>36156.719682847164</v>
      </c>
      <c r="H79" s="51">
        <f t="shared" si="4"/>
        <v>39772.391651131882</v>
      </c>
    </row>
    <row r="80" spans="1:9" x14ac:dyDescent="0.25">
      <c r="A80" s="13" t="s">
        <v>98</v>
      </c>
      <c r="B80" s="14" t="s">
        <v>104</v>
      </c>
      <c r="C80" s="15">
        <v>12</v>
      </c>
      <c r="D80" s="16">
        <v>12840597.16451822</v>
      </c>
      <c r="E80" s="17">
        <v>2.4975966648794857E-2</v>
      </c>
      <c r="F80" s="18">
        <v>0.75</v>
      </c>
      <c r="G80" s="19">
        <v>240529.74489871264</v>
      </c>
      <c r="H80" s="51">
        <f t="shared" si="4"/>
        <v>264582.71938858391</v>
      </c>
    </row>
    <row r="81" spans="1:8" x14ac:dyDescent="0.25">
      <c r="A81" s="13" t="s">
        <v>105</v>
      </c>
      <c r="B81" s="14" t="s">
        <v>106</v>
      </c>
      <c r="C81" s="15">
        <v>25</v>
      </c>
      <c r="D81" s="16">
        <v>1186999.4916415648</v>
      </c>
      <c r="E81" s="17">
        <v>1</v>
      </c>
      <c r="F81" s="18">
        <v>0.75</v>
      </c>
      <c r="G81" s="19">
        <v>890249.61873117357</v>
      </c>
      <c r="H81" s="41">
        <v>890249.61873117357</v>
      </c>
    </row>
    <row r="82" spans="1:8" x14ac:dyDescent="0.25">
      <c r="A82" s="13" t="s">
        <v>107</v>
      </c>
      <c r="B82" s="14" t="s">
        <v>108</v>
      </c>
      <c r="C82" s="15">
        <v>33</v>
      </c>
      <c r="D82" s="16">
        <v>1831079.7742026104</v>
      </c>
      <c r="E82" s="17">
        <v>1</v>
      </c>
      <c r="F82" s="18">
        <v>0.75</v>
      </c>
      <c r="G82" s="19">
        <v>1373309.8306519578</v>
      </c>
      <c r="H82" s="41">
        <v>1373309.8306519578</v>
      </c>
    </row>
    <row r="83" spans="1:8" x14ac:dyDescent="0.25">
      <c r="A83" s="13" t="s">
        <v>109</v>
      </c>
      <c r="B83" s="14" t="s">
        <v>84</v>
      </c>
      <c r="C83" s="15">
        <v>48</v>
      </c>
      <c r="D83" s="16">
        <v>2581992.3517983742</v>
      </c>
      <c r="E83" s="17">
        <v>1</v>
      </c>
      <c r="F83" s="18">
        <v>0.75</v>
      </c>
      <c r="G83" s="19">
        <v>1936494.2638487807</v>
      </c>
      <c r="H83" s="41">
        <v>1936494.2638487807</v>
      </c>
    </row>
    <row r="84" spans="1:8" x14ac:dyDescent="0.25">
      <c r="A84" s="13" t="s">
        <v>110</v>
      </c>
      <c r="B84" s="14" t="s">
        <v>111</v>
      </c>
      <c r="C84" s="15">
        <v>24</v>
      </c>
      <c r="D84" s="16">
        <v>2743675.6976032821</v>
      </c>
      <c r="E84" s="17">
        <v>5.9158196012425779E-2</v>
      </c>
      <c r="F84" s="18">
        <v>0.75</v>
      </c>
      <c r="G84" s="19">
        <v>121733.178535008</v>
      </c>
      <c r="H84" s="51">
        <f>G84*1.1</f>
        <v>133906.49638850882</v>
      </c>
    </row>
    <row r="85" spans="1:8" ht="22.5" x14ac:dyDescent="0.25">
      <c r="A85" s="13" t="s">
        <v>110</v>
      </c>
      <c r="B85" s="14" t="s">
        <v>112</v>
      </c>
      <c r="C85" s="15">
        <v>77</v>
      </c>
      <c r="D85" s="16">
        <v>2743675.6976032821</v>
      </c>
      <c r="E85" s="17">
        <v>0.94084180398757422</v>
      </c>
      <c r="F85" s="18">
        <v>0.5</v>
      </c>
      <c r="G85" s="19">
        <v>1290682.3964449691</v>
      </c>
      <c r="H85" s="41">
        <v>1371837.848801641</v>
      </c>
    </row>
    <row r="86" spans="1:8" ht="22.5" x14ac:dyDescent="0.25">
      <c r="A86" s="13" t="s">
        <v>113</v>
      </c>
      <c r="B86" s="14" t="s">
        <v>114</v>
      </c>
      <c r="C86" s="15">
        <v>3</v>
      </c>
      <c r="D86" s="16">
        <v>8837909.1458747666</v>
      </c>
      <c r="E86" s="17">
        <v>2.2143275552409598E-2</v>
      </c>
      <c r="F86" s="18">
        <v>0.75</v>
      </c>
      <c r="G86" s="19">
        <v>146775.19314319943</v>
      </c>
      <c r="H86" s="51">
        <f>G86*1.1</f>
        <v>161452.71245751937</v>
      </c>
    </row>
    <row r="87" spans="1:8" x14ac:dyDescent="0.25">
      <c r="A87" s="13" t="s">
        <v>113</v>
      </c>
      <c r="B87" s="14" t="s">
        <v>115</v>
      </c>
      <c r="C87" s="15">
        <v>30</v>
      </c>
      <c r="D87" s="16">
        <v>8837909.1458747666</v>
      </c>
      <c r="E87" s="17">
        <v>0.1402506693223711</v>
      </c>
      <c r="F87" s="18">
        <v>0.75</v>
      </c>
      <c r="G87" s="19">
        <v>929642.0048394308</v>
      </c>
      <c r="H87" s="51">
        <f>G87*1.1</f>
        <v>1022606.205323374</v>
      </c>
    </row>
    <row r="88" spans="1:8" x14ac:dyDescent="0.25">
      <c r="A88" s="13" t="s">
        <v>113</v>
      </c>
      <c r="B88" s="14" t="s">
        <v>116</v>
      </c>
      <c r="C88" s="15">
        <v>3</v>
      </c>
      <c r="D88" s="16">
        <v>8837909.1458747666</v>
      </c>
      <c r="E88" s="17">
        <v>2.3222527638157292E-4</v>
      </c>
      <c r="F88" s="18">
        <v>0.75</v>
      </c>
      <c r="G88" s="19">
        <v>1539.289420526999</v>
      </c>
      <c r="H88" s="51">
        <f>G88*1.1</f>
        <v>1693.218362579699</v>
      </c>
    </row>
    <row r="89" spans="1:8" x14ac:dyDescent="0.25">
      <c r="A89" s="13" t="s">
        <v>113</v>
      </c>
      <c r="B89" s="14" t="s">
        <v>117</v>
      </c>
      <c r="C89" s="15">
        <v>25</v>
      </c>
      <c r="D89" s="16">
        <v>8837909.1458747666</v>
      </c>
      <c r="E89" s="17">
        <v>2.0707498122473526E-2</v>
      </c>
      <c r="F89" s="18">
        <v>0.75</v>
      </c>
      <c r="G89" s="19">
        <v>137258.24028359499</v>
      </c>
      <c r="H89" s="51">
        <f>G89*1.1</f>
        <v>150984.06431195451</v>
      </c>
    </row>
    <row r="90" spans="1:8" ht="22.5" x14ac:dyDescent="0.25">
      <c r="A90" s="13" t="s">
        <v>118</v>
      </c>
      <c r="B90" s="14" t="s">
        <v>119</v>
      </c>
      <c r="C90" s="15">
        <v>60</v>
      </c>
      <c r="D90" s="16">
        <v>1794386.132555017</v>
      </c>
      <c r="E90" s="17">
        <v>1</v>
      </c>
      <c r="F90" s="18">
        <v>0.75</v>
      </c>
      <c r="G90" s="19">
        <v>1345789.5994162627</v>
      </c>
      <c r="H90" s="41">
        <v>1345789.5994162627</v>
      </c>
    </row>
    <row r="91" spans="1:8" x14ac:dyDescent="0.25">
      <c r="A91" s="13" t="s">
        <v>120</v>
      </c>
      <c r="B91" s="14" t="s">
        <v>121</v>
      </c>
      <c r="C91" s="15">
        <v>8</v>
      </c>
      <c r="D91" s="16">
        <v>117504261.84498122</v>
      </c>
      <c r="E91" s="17">
        <v>1.1021859174451902E-3</v>
      </c>
      <c r="F91" s="18">
        <v>0.75</v>
      </c>
      <c r="G91" s="19">
        <v>97133.656983997877</v>
      </c>
      <c r="H91" s="51">
        <f t="shared" ref="H91:H104" si="5">G91*1.1</f>
        <v>106847.02268239767</v>
      </c>
    </row>
    <row r="92" spans="1:8" x14ac:dyDescent="0.25">
      <c r="A92" s="13" t="s">
        <v>120</v>
      </c>
      <c r="B92" s="14" t="s">
        <v>122</v>
      </c>
      <c r="C92" s="15">
        <v>3</v>
      </c>
      <c r="D92" s="16">
        <v>117504261.84498122</v>
      </c>
      <c r="E92" s="17">
        <v>7.6136894462203728E-4</v>
      </c>
      <c r="F92" s="18">
        <v>0.75</v>
      </c>
      <c r="G92" s="19">
        <v>67098.071872128668</v>
      </c>
      <c r="H92" s="51">
        <f t="shared" si="5"/>
        <v>73807.879059341547</v>
      </c>
    </row>
    <row r="93" spans="1:8" x14ac:dyDescent="0.25">
      <c r="A93" s="13" t="s">
        <v>120</v>
      </c>
      <c r="B93" s="14" t="s">
        <v>123</v>
      </c>
      <c r="C93" s="15">
        <v>16</v>
      </c>
      <c r="D93" s="16">
        <v>117504261.84498122</v>
      </c>
      <c r="E93" s="17">
        <v>4.0288114144412116E-3</v>
      </c>
      <c r="F93" s="18">
        <v>0.75</v>
      </c>
      <c r="G93" s="19">
        <v>355051.883524912</v>
      </c>
      <c r="H93" s="51">
        <f t="shared" si="5"/>
        <v>390557.07187740324</v>
      </c>
    </row>
    <row r="94" spans="1:8" ht="22.5" x14ac:dyDescent="0.25">
      <c r="A94" s="13" t="s">
        <v>120</v>
      </c>
      <c r="B94" s="14" t="s">
        <v>124</v>
      </c>
      <c r="C94" s="15">
        <v>32</v>
      </c>
      <c r="D94" s="16">
        <v>117504261.84498122</v>
      </c>
      <c r="E94" s="17">
        <v>1.2234809040945927E-3</v>
      </c>
      <c r="F94" s="18">
        <v>0.75</v>
      </c>
      <c r="G94" s="19">
        <v>107823.16538779905</v>
      </c>
      <c r="H94" s="51">
        <f t="shared" si="5"/>
        <v>118605.48192657896</v>
      </c>
    </row>
    <row r="95" spans="1:8" ht="22.5" x14ac:dyDescent="0.25">
      <c r="A95" s="13" t="s">
        <v>120</v>
      </c>
      <c r="B95" s="14" t="s">
        <v>125</v>
      </c>
      <c r="C95" s="15">
        <v>36</v>
      </c>
      <c r="D95" s="16">
        <v>117504261.84498122</v>
      </c>
      <c r="E95" s="17">
        <v>4.073819063234117E-3</v>
      </c>
      <c r="F95" s="18">
        <v>0.75</v>
      </c>
      <c r="G95" s="19">
        <v>359018.32643650338</v>
      </c>
      <c r="H95" s="51">
        <f t="shared" si="5"/>
        <v>394920.15908015374</v>
      </c>
    </row>
    <row r="96" spans="1:8" x14ac:dyDescent="0.25">
      <c r="A96" s="13" t="s">
        <v>126</v>
      </c>
      <c r="B96" s="14" t="s">
        <v>127</v>
      </c>
      <c r="C96" s="15">
        <v>17</v>
      </c>
      <c r="D96" s="16">
        <v>8811215.6120754611</v>
      </c>
      <c r="E96" s="17">
        <v>5.7770656900892656E-2</v>
      </c>
      <c r="F96" s="18">
        <v>0.75</v>
      </c>
      <c r="G96" s="19">
        <v>381772.2855037502</v>
      </c>
      <c r="H96" s="51">
        <f t="shared" si="5"/>
        <v>419949.51405412523</v>
      </c>
    </row>
    <row r="97" spans="1:8" x14ac:dyDescent="0.25">
      <c r="A97" s="13" t="s">
        <v>126</v>
      </c>
      <c r="B97" s="14" t="s">
        <v>128</v>
      </c>
      <c r="C97" s="15">
        <v>9</v>
      </c>
      <c r="D97" s="16">
        <v>8811215.6120754611</v>
      </c>
      <c r="E97" s="17">
        <v>4.3247280480900124E-2</v>
      </c>
      <c r="F97" s="18">
        <v>0.75</v>
      </c>
      <c r="G97" s="19">
        <v>285795.8347148351</v>
      </c>
      <c r="H97" s="51">
        <f t="shared" si="5"/>
        <v>314375.41818631865</v>
      </c>
    </row>
    <row r="98" spans="1:8" x14ac:dyDescent="0.25">
      <c r="A98" s="13" t="s">
        <v>126</v>
      </c>
      <c r="B98" s="14" t="s">
        <v>129</v>
      </c>
      <c r="C98" s="15">
        <v>91</v>
      </c>
      <c r="D98" s="16">
        <v>8811215.6120754611</v>
      </c>
      <c r="E98" s="17">
        <v>0.21929784406082728</v>
      </c>
      <c r="F98" s="18">
        <v>0.5</v>
      </c>
      <c r="G98" s="19">
        <v>966140.29364162567</v>
      </c>
      <c r="H98" s="51">
        <f t="shared" si="5"/>
        <v>1062754.3230057883</v>
      </c>
    </row>
    <row r="99" spans="1:8" x14ac:dyDescent="0.25">
      <c r="A99" s="13" t="s">
        <v>126</v>
      </c>
      <c r="B99" s="14" t="s">
        <v>130</v>
      </c>
      <c r="C99" s="15">
        <v>19</v>
      </c>
      <c r="D99" s="16">
        <v>8811215.6120754611</v>
      </c>
      <c r="E99" s="17">
        <v>1.0144037135640658E-2</v>
      </c>
      <c r="F99" s="18">
        <v>0.75</v>
      </c>
      <c r="G99" s="19">
        <v>67035.973784272646</v>
      </c>
      <c r="H99" s="51">
        <f t="shared" si="5"/>
        <v>73739.571162699911</v>
      </c>
    </row>
    <row r="100" spans="1:8" x14ac:dyDescent="0.25">
      <c r="A100" s="13" t="s">
        <v>131</v>
      </c>
      <c r="B100" s="14" t="s">
        <v>132</v>
      </c>
      <c r="C100" s="15">
        <v>2</v>
      </c>
      <c r="D100" s="16">
        <v>13059148.458205484</v>
      </c>
      <c r="E100" s="17">
        <v>3.5624961516245277E-3</v>
      </c>
      <c r="F100" s="18">
        <v>0.75</v>
      </c>
      <c r="G100" s="19">
        <v>34892.374594387817</v>
      </c>
      <c r="H100" s="51">
        <f t="shared" si="5"/>
        <v>38381.612053826604</v>
      </c>
    </row>
    <row r="101" spans="1:8" x14ac:dyDescent="0.25">
      <c r="A101" s="13" t="s">
        <v>131</v>
      </c>
      <c r="B101" s="14" t="s">
        <v>133</v>
      </c>
      <c r="C101" s="15">
        <v>23</v>
      </c>
      <c r="D101" s="16">
        <v>13059148.458205484</v>
      </c>
      <c r="E101" s="17">
        <v>8.6638538096229428E-2</v>
      </c>
      <c r="F101" s="18">
        <v>0.75</v>
      </c>
      <c r="G101" s="19">
        <v>848569.14840041369</v>
      </c>
      <c r="H101" s="51">
        <f t="shared" si="5"/>
        <v>933426.06324045511</v>
      </c>
    </row>
    <row r="102" spans="1:8" x14ac:dyDescent="0.25">
      <c r="A102" s="13" t="s">
        <v>131</v>
      </c>
      <c r="B102" s="14" t="s">
        <v>134</v>
      </c>
      <c r="C102" s="15">
        <v>2</v>
      </c>
      <c r="D102" s="16">
        <v>13059148.458205484</v>
      </c>
      <c r="E102" s="17">
        <v>8.185433544541953E-4</v>
      </c>
      <c r="F102" s="18">
        <v>0.75</v>
      </c>
      <c r="G102" s="19">
        <v>8017.1093889711374</v>
      </c>
      <c r="H102" s="51">
        <f t="shared" si="5"/>
        <v>8818.8203278682522</v>
      </c>
    </row>
    <row r="103" spans="1:8" x14ac:dyDescent="0.25">
      <c r="A103" s="13" t="s">
        <v>131</v>
      </c>
      <c r="B103" s="14" t="s">
        <v>25</v>
      </c>
      <c r="C103" s="15">
        <v>5</v>
      </c>
      <c r="D103" s="16">
        <v>13059148.458205484</v>
      </c>
      <c r="E103" s="17">
        <v>1.1168840815552616E-2</v>
      </c>
      <c r="F103" s="18">
        <v>0.75</v>
      </c>
      <c r="G103" s="19">
        <v>109391.66273727482</v>
      </c>
      <c r="H103" s="51">
        <f t="shared" si="5"/>
        <v>120330.82901100231</v>
      </c>
    </row>
    <row r="104" spans="1:8" ht="22.5" x14ac:dyDescent="0.25">
      <c r="A104" s="13" t="s">
        <v>131</v>
      </c>
      <c r="B104" s="14" t="s">
        <v>26</v>
      </c>
      <c r="C104" s="15">
        <v>25</v>
      </c>
      <c r="D104" s="16">
        <v>13059148.458205484</v>
      </c>
      <c r="E104" s="17">
        <v>1.9708569244858325E-3</v>
      </c>
      <c r="F104" s="18">
        <v>0.75</v>
      </c>
      <c r="G104" s="19">
        <v>19303.28487505707</v>
      </c>
      <c r="H104" s="51">
        <f t="shared" si="5"/>
        <v>21233.613362562777</v>
      </c>
    </row>
    <row r="105" spans="1:8" x14ac:dyDescent="0.25">
      <c r="A105" s="13" t="s">
        <v>135</v>
      </c>
      <c r="B105" s="14" t="s">
        <v>136</v>
      </c>
      <c r="C105" s="15">
        <v>40</v>
      </c>
      <c r="D105" s="16">
        <v>3176740.8605783521</v>
      </c>
      <c r="E105" s="17">
        <v>1</v>
      </c>
      <c r="F105" s="18">
        <v>0.75</v>
      </c>
      <c r="G105" s="19">
        <v>2382555.645433764</v>
      </c>
      <c r="H105" s="41">
        <v>2382555.645433764</v>
      </c>
    </row>
    <row r="106" spans="1:8" x14ac:dyDescent="0.25">
      <c r="A106" s="13" t="s">
        <v>137</v>
      </c>
      <c r="B106" s="14" t="s">
        <v>138</v>
      </c>
      <c r="C106" s="15">
        <v>38</v>
      </c>
      <c r="D106" s="16">
        <v>2310873.5143511714</v>
      </c>
      <c r="E106" s="17">
        <v>0.99729562737642585</v>
      </c>
      <c r="F106" s="18">
        <v>0.75</v>
      </c>
      <c r="G106" s="19">
        <v>1728468.0384618132</v>
      </c>
      <c r="H106" s="41">
        <v>1733155.1357633786</v>
      </c>
    </row>
    <row r="107" spans="1:8" ht="22.5" x14ac:dyDescent="0.25">
      <c r="A107" s="13" t="s">
        <v>137</v>
      </c>
      <c r="B107" s="14" t="s">
        <v>139</v>
      </c>
      <c r="C107" s="15">
        <v>18</v>
      </c>
      <c r="D107" s="16">
        <v>2310873.5143511714</v>
      </c>
      <c r="E107" s="17">
        <v>2.7043726235741446E-3</v>
      </c>
      <c r="F107" s="18">
        <v>0.75</v>
      </c>
      <c r="G107" s="19">
        <v>4687.0973015654108</v>
      </c>
      <c r="H107" s="51">
        <f t="shared" ref="H107:H121" si="6">G107*1.1</f>
        <v>5155.8070317219526</v>
      </c>
    </row>
    <row r="108" spans="1:8" x14ac:dyDescent="0.25">
      <c r="A108" s="13" t="s">
        <v>140</v>
      </c>
      <c r="B108" s="14" t="s">
        <v>141</v>
      </c>
      <c r="C108" s="15">
        <v>2</v>
      </c>
      <c r="D108" s="16">
        <v>1525373.9760348084</v>
      </c>
      <c r="E108" s="17">
        <v>5.9970882304733068E-2</v>
      </c>
      <c r="F108" s="18">
        <v>0.75</v>
      </c>
      <c r="G108" s="19">
        <v>68608.517390614652</v>
      </c>
      <c r="H108" s="51">
        <f t="shared" si="6"/>
        <v>75469.369129676124</v>
      </c>
    </row>
    <row r="109" spans="1:8" x14ac:dyDescent="0.25">
      <c r="A109" s="13" t="s">
        <v>140</v>
      </c>
      <c r="B109" s="14" t="s">
        <v>142</v>
      </c>
      <c r="C109" s="15">
        <v>16</v>
      </c>
      <c r="D109" s="16">
        <v>1525373.9760348084</v>
      </c>
      <c r="E109" s="17">
        <v>0.82479246410906604</v>
      </c>
      <c r="F109" s="18">
        <v>0.75</v>
      </c>
      <c r="G109" s="19">
        <v>943587.7202861947</v>
      </c>
      <c r="H109" s="51">
        <f t="shared" si="6"/>
        <v>1037946.4923148142</v>
      </c>
    </row>
    <row r="110" spans="1:8" x14ac:dyDescent="0.25">
      <c r="A110" s="13" t="s">
        <v>143</v>
      </c>
      <c r="B110" s="14" t="s">
        <v>144</v>
      </c>
      <c r="C110" s="15">
        <v>12</v>
      </c>
      <c r="D110" s="16">
        <v>8034017.6443220619</v>
      </c>
      <c r="E110" s="17">
        <v>2.2220022804209687E-2</v>
      </c>
      <c r="F110" s="18">
        <v>0.75</v>
      </c>
      <c r="G110" s="19">
        <v>133887.04144969443</v>
      </c>
      <c r="H110" s="51">
        <f t="shared" si="6"/>
        <v>147275.74559466389</v>
      </c>
    </row>
    <row r="111" spans="1:8" x14ac:dyDescent="0.25">
      <c r="A111" s="13" t="s">
        <v>143</v>
      </c>
      <c r="B111" s="14" t="s">
        <v>145</v>
      </c>
      <c r="C111" s="15">
        <v>38</v>
      </c>
      <c r="D111" s="16">
        <v>8034017.6443220619</v>
      </c>
      <c r="E111" s="17">
        <v>6.1379855852289229E-3</v>
      </c>
      <c r="F111" s="18">
        <v>0.75</v>
      </c>
      <c r="G111" s="19">
        <v>36984.513369242733</v>
      </c>
      <c r="H111" s="51">
        <f t="shared" si="6"/>
        <v>40682.964706167011</v>
      </c>
    </row>
    <row r="112" spans="1:8" x14ac:dyDescent="0.25">
      <c r="A112" s="13" t="s">
        <v>143</v>
      </c>
      <c r="B112" s="14" t="s">
        <v>146</v>
      </c>
      <c r="C112" s="15">
        <v>30</v>
      </c>
      <c r="D112" s="16">
        <v>8034017.6443220619</v>
      </c>
      <c r="E112" s="17">
        <v>1.166764433479541E-2</v>
      </c>
      <c r="F112" s="18">
        <v>0.75</v>
      </c>
      <c r="G112" s="19">
        <v>70303.54534006551</v>
      </c>
      <c r="H112" s="51">
        <f t="shared" si="6"/>
        <v>77333.899874072071</v>
      </c>
    </row>
    <row r="113" spans="1:8" x14ac:dyDescent="0.25">
      <c r="A113" s="13" t="s">
        <v>147</v>
      </c>
      <c r="B113" s="14" t="s">
        <v>148</v>
      </c>
      <c r="C113" s="15">
        <v>93</v>
      </c>
      <c r="D113" s="16">
        <v>10274973.594467148</v>
      </c>
      <c r="E113" s="17">
        <v>0.335917444130448</v>
      </c>
      <c r="F113" s="18">
        <v>0.5</v>
      </c>
      <c r="G113" s="19">
        <v>1725771.4341806234</v>
      </c>
      <c r="H113" s="51">
        <f t="shared" si="6"/>
        <v>1898348.5775986859</v>
      </c>
    </row>
    <row r="114" spans="1:8" ht="22.5" x14ac:dyDescent="0.25">
      <c r="A114" s="13" t="s">
        <v>147</v>
      </c>
      <c r="B114" s="14" t="s">
        <v>149</v>
      </c>
      <c r="C114" s="15">
        <v>33</v>
      </c>
      <c r="D114" s="16">
        <v>10274973.594467148</v>
      </c>
      <c r="E114" s="17">
        <v>2.2795772661663616E-3</v>
      </c>
      <c r="F114" s="18">
        <v>0.75</v>
      </c>
      <c r="G114" s="19">
        <v>17566.94716230523</v>
      </c>
      <c r="H114" s="51">
        <f t="shared" si="6"/>
        <v>19323.641878535756</v>
      </c>
    </row>
    <row r="115" spans="1:8" ht="22.5" x14ac:dyDescent="0.25">
      <c r="A115" s="13" t="s">
        <v>147</v>
      </c>
      <c r="B115" s="14" t="s">
        <v>150</v>
      </c>
      <c r="C115" s="15">
        <v>49</v>
      </c>
      <c r="D115" s="16">
        <v>10274973.594467148</v>
      </c>
      <c r="E115" s="17">
        <v>0.13153857639791397</v>
      </c>
      <c r="F115" s="18">
        <v>0.75</v>
      </c>
      <c r="G115" s="19">
        <v>1013666.5493567743</v>
      </c>
      <c r="H115" s="51">
        <f t="shared" si="6"/>
        <v>1115033.2042924517</v>
      </c>
    </row>
    <row r="116" spans="1:8" ht="22.5" x14ac:dyDescent="0.25">
      <c r="A116" s="13" t="s">
        <v>151</v>
      </c>
      <c r="B116" s="14" t="s">
        <v>152</v>
      </c>
      <c r="C116" s="15">
        <v>27</v>
      </c>
      <c r="D116" s="16">
        <v>941223.3563528012</v>
      </c>
      <c r="E116" s="17">
        <v>0.29116840761922769</v>
      </c>
      <c r="F116" s="18">
        <v>0.75</v>
      </c>
      <c r="G116" s="19">
        <v>205540.87941245249</v>
      </c>
      <c r="H116" s="51">
        <f t="shared" si="6"/>
        <v>226094.96735369775</v>
      </c>
    </row>
    <row r="117" spans="1:8" x14ac:dyDescent="0.25">
      <c r="A117" s="13" t="s">
        <v>151</v>
      </c>
      <c r="B117" s="14" t="s">
        <v>153</v>
      </c>
      <c r="C117" s="15">
        <v>3</v>
      </c>
      <c r="D117" s="16">
        <v>941223.3563528012</v>
      </c>
      <c r="E117" s="17">
        <v>0.12903530746325093</v>
      </c>
      <c r="F117" s="18">
        <v>0.75</v>
      </c>
      <c r="G117" s="19">
        <v>91088.283883932512</v>
      </c>
      <c r="H117" s="51">
        <f t="shared" si="6"/>
        <v>100197.11227232577</v>
      </c>
    </row>
    <row r="118" spans="1:8" x14ac:dyDescent="0.25">
      <c r="A118" s="13" t="s">
        <v>151</v>
      </c>
      <c r="B118" s="14" t="s">
        <v>154</v>
      </c>
      <c r="C118" s="15">
        <v>7</v>
      </c>
      <c r="D118" s="16">
        <v>941223.3563528012</v>
      </c>
      <c r="E118" s="17">
        <v>0.41787588032329726</v>
      </c>
      <c r="F118" s="18">
        <v>0.75</v>
      </c>
      <c r="G118" s="19">
        <v>294985.90396258148</v>
      </c>
      <c r="H118" s="51">
        <f t="shared" si="6"/>
        <v>324484.49435883964</v>
      </c>
    </row>
    <row r="119" spans="1:8" x14ac:dyDescent="0.25">
      <c r="A119" s="13" t="s">
        <v>151</v>
      </c>
      <c r="B119" s="14" t="s">
        <v>155</v>
      </c>
      <c r="C119" s="15">
        <v>2</v>
      </c>
      <c r="D119" s="16">
        <v>941223.3563528012</v>
      </c>
      <c r="E119" s="17">
        <v>0.16192040459422413</v>
      </c>
      <c r="F119" s="18">
        <v>0.75</v>
      </c>
      <c r="G119" s="19">
        <v>114302.45000563437</v>
      </c>
      <c r="H119" s="51">
        <f t="shared" si="6"/>
        <v>125732.69500619781</v>
      </c>
    </row>
    <row r="120" spans="1:8" x14ac:dyDescent="0.25">
      <c r="A120" s="13" t="s">
        <v>156</v>
      </c>
      <c r="B120" s="14" t="s">
        <v>157</v>
      </c>
      <c r="C120" s="15">
        <v>2</v>
      </c>
      <c r="D120" s="16">
        <v>1454634.1041542545</v>
      </c>
      <c r="E120" s="17">
        <v>0.19441294234730483</v>
      </c>
      <c r="F120" s="18">
        <v>0.75</v>
      </c>
      <c r="G120" s="19">
        <v>212099.77217052339</v>
      </c>
      <c r="H120" s="51">
        <f t="shared" si="6"/>
        <v>233309.74938757575</v>
      </c>
    </row>
    <row r="121" spans="1:8" x14ac:dyDescent="0.25">
      <c r="A121" s="13" t="s">
        <v>156</v>
      </c>
      <c r="B121" s="14" t="s">
        <v>158</v>
      </c>
      <c r="C121" s="15">
        <v>32</v>
      </c>
      <c r="D121" s="16">
        <v>1454634.1041542545</v>
      </c>
      <c r="E121" s="17">
        <v>0.80558705765269512</v>
      </c>
      <c r="F121" s="18">
        <v>0.75</v>
      </c>
      <c r="G121" s="19">
        <v>878875.80594516755</v>
      </c>
      <c r="H121" s="51">
        <f t="shared" si="6"/>
        <v>966763.38653968438</v>
      </c>
    </row>
    <row r="122" spans="1:8" ht="22.5" x14ac:dyDescent="0.25">
      <c r="A122" s="13" t="s">
        <v>159</v>
      </c>
      <c r="B122" s="14" t="s">
        <v>160</v>
      </c>
      <c r="C122" s="15">
        <v>67</v>
      </c>
      <c r="D122" s="16">
        <v>2512047.6312628952</v>
      </c>
      <c r="E122" s="17">
        <v>1</v>
      </c>
      <c r="F122" s="18">
        <v>0.75</v>
      </c>
      <c r="G122" s="19">
        <v>1884035.7234471715</v>
      </c>
      <c r="H122" s="41">
        <v>1884035.7234471715</v>
      </c>
    </row>
    <row r="123" spans="1:8" x14ac:dyDescent="0.25">
      <c r="A123" s="13" t="s">
        <v>161</v>
      </c>
      <c r="B123" s="14" t="s">
        <v>162</v>
      </c>
      <c r="C123" s="15">
        <v>2</v>
      </c>
      <c r="D123" s="16">
        <v>36036852.080130458</v>
      </c>
      <c r="E123" s="17">
        <v>1.4906618168736823E-3</v>
      </c>
      <c r="F123" s="18">
        <v>0.75</v>
      </c>
      <c r="G123" s="19">
        <v>40289.069547131556</v>
      </c>
      <c r="H123" s="51">
        <f t="shared" ref="H123:H135" si="7">G123*1.1</f>
        <v>44317.976501844714</v>
      </c>
    </row>
    <row r="124" spans="1:8" ht="22.5" x14ac:dyDescent="0.25">
      <c r="A124" s="13" t="s">
        <v>161</v>
      </c>
      <c r="B124" s="14" t="s">
        <v>163</v>
      </c>
      <c r="C124" s="15">
        <v>9</v>
      </c>
      <c r="D124" s="16">
        <v>36036852.080130458</v>
      </c>
      <c r="E124" s="17">
        <v>3.4557273190570885E-3</v>
      </c>
      <c r="F124" s="18">
        <v>0.75</v>
      </c>
      <c r="G124" s="19">
        <v>93400.150669594572</v>
      </c>
      <c r="H124" s="51">
        <f t="shared" si="7"/>
        <v>102740.16573655403</v>
      </c>
    </row>
    <row r="125" spans="1:8" x14ac:dyDescent="0.25">
      <c r="A125" s="13" t="s">
        <v>161</v>
      </c>
      <c r="B125" s="14" t="s">
        <v>164</v>
      </c>
      <c r="C125" s="15">
        <v>50</v>
      </c>
      <c r="D125" s="16">
        <v>36036852.080130458</v>
      </c>
      <c r="E125" s="17">
        <v>7.7018776293305883E-4</v>
      </c>
      <c r="F125" s="18">
        <v>0.75</v>
      </c>
      <c r="G125" s="19">
        <v>20816.356865058919</v>
      </c>
      <c r="H125" s="51">
        <f t="shared" si="7"/>
        <v>22897.992551564814</v>
      </c>
    </row>
    <row r="126" spans="1:8" ht="22.5" x14ac:dyDescent="0.25">
      <c r="A126" s="13" t="s">
        <v>161</v>
      </c>
      <c r="B126" s="14" t="s">
        <v>165</v>
      </c>
      <c r="C126" s="15">
        <v>2</v>
      </c>
      <c r="D126" s="16">
        <v>36036852.080130458</v>
      </c>
      <c r="E126" s="17">
        <v>1.4294564967573671E-2</v>
      </c>
      <c r="F126" s="18">
        <v>0.75</v>
      </c>
      <c r="G126" s="19">
        <v>386348.3424647004</v>
      </c>
      <c r="H126" s="51">
        <f t="shared" si="7"/>
        <v>424983.17671117047</v>
      </c>
    </row>
    <row r="127" spans="1:8" ht="22.5" x14ac:dyDescent="0.25">
      <c r="A127" s="13" t="s">
        <v>161</v>
      </c>
      <c r="B127" s="14" t="s">
        <v>166</v>
      </c>
      <c r="C127" s="15">
        <v>9</v>
      </c>
      <c r="D127" s="16">
        <v>36036852.080130458</v>
      </c>
      <c r="E127" s="17">
        <v>6.3103934128086502E-4</v>
      </c>
      <c r="F127" s="18">
        <v>0.75</v>
      </c>
      <c r="G127" s="19">
        <v>17055.503548861121</v>
      </c>
      <c r="H127" s="51">
        <f t="shared" si="7"/>
        <v>18761.053903747234</v>
      </c>
    </row>
    <row r="128" spans="1:8" x14ac:dyDescent="0.25">
      <c r="A128" s="13" t="s">
        <v>161</v>
      </c>
      <c r="B128" s="14" t="s">
        <v>167</v>
      </c>
      <c r="C128" s="15">
        <v>2</v>
      </c>
      <c r="D128" s="16">
        <v>36036852.080130458</v>
      </c>
      <c r="E128" s="17">
        <v>1.4804192939154416E-3</v>
      </c>
      <c r="F128" s="18">
        <v>0.75</v>
      </c>
      <c r="G128" s="19">
        <v>40012.238333551461</v>
      </c>
      <c r="H128" s="51">
        <f t="shared" si="7"/>
        <v>44013.462166906611</v>
      </c>
    </row>
    <row r="129" spans="1:9" x14ac:dyDescent="0.25">
      <c r="A129" s="13" t="s">
        <v>161</v>
      </c>
      <c r="B129" s="14" t="s">
        <v>168</v>
      </c>
      <c r="C129" s="15">
        <v>27</v>
      </c>
      <c r="D129" s="16">
        <v>36036852.080130458</v>
      </c>
      <c r="E129" s="17">
        <v>4.2493979395041622E-3</v>
      </c>
      <c r="F129" s="18">
        <v>0.75</v>
      </c>
      <c r="G129" s="19">
        <v>114851.19373164199</v>
      </c>
      <c r="H129" s="51">
        <f t="shared" si="7"/>
        <v>126336.31310480621</v>
      </c>
    </row>
    <row r="130" spans="1:9" x14ac:dyDescent="0.25">
      <c r="A130" s="13" t="s">
        <v>161</v>
      </c>
      <c r="B130" s="14" t="s">
        <v>169</v>
      </c>
      <c r="C130" s="15">
        <v>5</v>
      </c>
      <c r="D130" s="16">
        <v>36036852.080130458</v>
      </c>
      <c r="E130" s="17">
        <v>1.5964595845033125E-2</v>
      </c>
      <c r="F130" s="18">
        <v>0.75</v>
      </c>
      <c r="G130" s="19">
        <v>431485.33423989301</v>
      </c>
      <c r="H130" s="51">
        <f t="shared" si="7"/>
        <v>474633.86766388232</v>
      </c>
    </row>
    <row r="131" spans="1:9" x14ac:dyDescent="0.25">
      <c r="A131" s="13" t="s">
        <v>170</v>
      </c>
      <c r="B131" s="14" t="s">
        <v>171</v>
      </c>
      <c r="C131" s="15">
        <v>13</v>
      </c>
      <c r="D131" s="16">
        <v>2016661.2142531113</v>
      </c>
      <c r="E131" s="17">
        <v>7.6188363075427645E-2</v>
      </c>
      <c r="F131" s="18">
        <v>0.75</v>
      </c>
      <c r="G131" s="19">
        <v>115234.58759373662</v>
      </c>
      <c r="H131" s="51">
        <f t="shared" si="7"/>
        <v>126758.0463531103</v>
      </c>
    </row>
    <row r="132" spans="1:9" x14ac:dyDescent="0.25">
      <c r="A132" s="13" t="s">
        <v>170</v>
      </c>
      <c r="B132" s="14" t="s">
        <v>172</v>
      </c>
      <c r="C132" s="15">
        <v>19</v>
      </c>
      <c r="D132" s="16">
        <v>2016661.2142531113</v>
      </c>
      <c r="E132" s="17">
        <v>0.31485062037535966</v>
      </c>
      <c r="F132" s="18">
        <v>0.75</v>
      </c>
      <c r="G132" s="19">
        <v>476210.27579588868</v>
      </c>
      <c r="H132" s="51">
        <f t="shared" si="7"/>
        <v>523831.30337547761</v>
      </c>
    </row>
    <row r="133" spans="1:9" ht="22.5" x14ac:dyDescent="0.25">
      <c r="A133" s="13" t="s">
        <v>170</v>
      </c>
      <c r="B133" s="14" t="s">
        <v>173</v>
      </c>
      <c r="C133" s="15">
        <v>46</v>
      </c>
      <c r="D133" s="16">
        <v>2016661.2142531113</v>
      </c>
      <c r="E133" s="17">
        <v>0.60896101654921264</v>
      </c>
      <c r="F133" s="18">
        <v>0.75</v>
      </c>
      <c r="G133" s="19">
        <v>921051.04730020824</v>
      </c>
      <c r="H133" s="51">
        <f t="shared" si="7"/>
        <v>1013156.1520302291</v>
      </c>
    </row>
    <row r="134" spans="1:9" x14ac:dyDescent="0.25">
      <c r="A134" s="13" t="s">
        <v>174</v>
      </c>
      <c r="B134" s="14" t="s">
        <v>175</v>
      </c>
      <c r="C134" s="15">
        <v>41</v>
      </c>
      <c r="D134" s="16">
        <v>7239077.3459182233</v>
      </c>
      <c r="E134" s="17">
        <v>8.9847746931125072E-2</v>
      </c>
      <c r="F134" s="18">
        <v>0.75</v>
      </c>
      <c r="G134" s="19">
        <v>487811.09204317583</v>
      </c>
      <c r="H134" s="51">
        <f t="shared" si="7"/>
        <v>536592.2012474935</v>
      </c>
    </row>
    <row r="135" spans="1:9" x14ac:dyDescent="0.25">
      <c r="A135" s="13" t="s">
        <v>174</v>
      </c>
      <c r="B135" s="14" t="s">
        <v>176</v>
      </c>
      <c r="C135" s="15">
        <v>17</v>
      </c>
      <c r="D135" s="16">
        <v>7239077.3459182233</v>
      </c>
      <c r="E135" s="17">
        <v>3.1426201047796094E-2</v>
      </c>
      <c r="F135" s="18">
        <v>0.75</v>
      </c>
      <c r="G135" s="19">
        <v>170622.52505502917</v>
      </c>
      <c r="H135" s="51">
        <f t="shared" si="7"/>
        <v>187684.77756053209</v>
      </c>
    </row>
    <row r="136" spans="1:9" x14ac:dyDescent="0.25">
      <c r="A136" s="13" t="s">
        <v>177</v>
      </c>
      <c r="B136" s="14" t="s">
        <v>164</v>
      </c>
      <c r="C136" s="15">
        <v>50</v>
      </c>
      <c r="D136" s="16">
        <v>2924592.9922823124</v>
      </c>
      <c r="E136" s="17">
        <v>0.99361438477154684</v>
      </c>
      <c r="F136" s="18">
        <v>0.75</v>
      </c>
      <c r="G136" s="19">
        <v>2179438.2500503254</v>
      </c>
      <c r="H136" s="41">
        <v>2193444.7442117343</v>
      </c>
    </row>
    <row r="137" spans="1:9" x14ac:dyDescent="0.25">
      <c r="A137" s="13" t="s">
        <v>178</v>
      </c>
      <c r="B137" s="14" t="s">
        <v>179</v>
      </c>
      <c r="C137" s="15">
        <v>81</v>
      </c>
      <c r="D137" s="16">
        <v>3526026.5105347931</v>
      </c>
      <c r="E137" s="17">
        <v>0.31284126766360271</v>
      </c>
      <c r="F137" s="18">
        <v>0.5</v>
      </c>
      <c r="G137" s="19">
        <v>551543.30168558715</v>
      </c>
      <c r="H137" s="51">
        <f>G137*1.1</f>
        <v>606697.6318541459</v>
      </c>
    </row>
    <row r="138" spans="1:9" x14ac:dyDescent="0.25">
      <c r="A138" s="13" t="s">
        <v>178</v>
      </c>
      <c r="B138" s="14" t="s">
        <v>180</v>
      </c>
      <c r="C138" s="15">
        <v>45</v>
      </c>
      <c r="D138" s="16">
        <v>3526026.5105347931</v>
      </c>
      <c r="E138" s="17">
        <v>0.50362361092056529</v>
      </c>
      <c r="F138" s="18">
        <v>0.75</v>
      </c>
      <c r="G138" s="19">
        <v>1331842.6525778798</v>
      </c>
      <c r="H138" s="51">
        <f>G138*1.1</f>
        <v>1465026.917835668</v>
      </c>
    </row>
    <row r="139" spans="1:9" x14ac:dyDescent="0.25">
      <c r="A139" s="13" t="s">
        <v>178</v>
      </c>
      <c r="B139" s="14" t="s">
        <v>181</v>
      </c>
      <c r="C139" s="15">
        <v>3</v>
      </c>
      <c r="D139" s="16">
        <v>3526026.5105347931</v>
      </c>
      <c r="E139" s="17">
        <v>1.4621347235560434E-2</v>
      </c>
      <c r="F139" s="18">
        <v>0.75</v>
      </c>
      <c r="G139" s="19">
        <v>38666.443479240523</v>
      </c>
      <c r="H139" s="51">
        <f>G139*1.1</f>
        <v>42533.087827164578</v>
      </c>
    </row>
    <row r="140" spans="1:9" ht="22.5" x14ac:dyDescent="0.25">
      <c r="A140" s="13" t="s">
        <v>178</v>
      </c>
      <c r="B140" s="14" t="s">
        <v>182</v>
      </c>
      <c r="C140" s="15">
        <v>78</v>
      </c>
      <c r="D140" s="16">
        <v>3526026.5105347931</v>
      </c>
      <c r="E140" s="17">
        <v>0.16810262038688434</v>
      </c>
      <c r="F140" s="18">
        <v>0.5</v>
      </c>
      <c r="G140" s="19">
        <v>296367.14798726037</v>
      </c>
      <c r="H140" s="51">
        <f>G140*1.1</f>
        <v>326003.86278598645</v>
      </c>
      <c r="I140" s="48"/>
    </row>
    <row r="141" spans="1:9" x14ac:dyDescent="0.25">
      <c r="A141" s="13" t="s">
        <v>178</v>
      </c>
      <c r="B141" s="14" t="s">
        <v>183</v>
      </c>
      <c r="C141" s="15">
        <v>47</v>
      </c>
      <c r="D141" s="16">
        <v>3526026.5105347931</v>
      </c>
      <c r="E141" s="17">
        <v>8.1115379338729597E-4</v>
      </c>
      <c r="F141" s="18">
        <v>0.75</v>
      </c>
      <c r="G141" s="19">
        <v>2145.1123347033508</v>
      </c>
      <c r="H141" s="51">
        <f>G141*1.1</f>
        <v>2359.6235681736862</v>
      </c>
    </row>
    <row r="142" spans="1:9" x14ac:dyDescent="0.25">
      <c r="A142" s="13" t="s">
        <v>184</v>
      </c>
      <c r="B142" s="14" t="s">
        <v>185</v>
      </c>
      <c r="C142" s="15">
        <v>82</v>
      </c>
      <c r="D142" s="16">
        <v>3665759.1186174867</v>
      </c>
      <c r="E142" s="17">
        <v>1</v>
      </c>
      <c r="F142" s="18">
        <v>0.5</v>
      </c>
      <c r="G142" s="19">
        <v>1832879.5593087433</v>
      </c>
      <c r="H142" s="41">
        <v>1832879.5593087433</v>
      </c>
    </row>
    <row r="143" spans="1:9" x14ac:dyDescent="0.25">
      <c r="A143" s="13" t="s">
        <v>186</v>
      </c>
      <c r="B143" s="14" t="s">
        <v>187</v>
      </c>
      <c r="C143" s="15">
        <v>4</v>
      </c>
      <c r="D143" s="16">
        <v>1204476.6615312404</v>
      </c>
      <c r="E143" s="17">
        <v>0.10723678212509906</v>
      </c>
      <c r="F143" s="18">
        <v>0.75</v>
      </c>
      <c r="G143" s="19">
        <v>96873.150995544231</v>
      </c>
      <c r="H143" s="51">
        <f t="shared" ref="H143:H149" si="8">G143*1.1</f>
        <v>106560.46609509866</v>
      </c>
    </row>
    <row r="144" spans="1:9" x14ac:dyDescent="0.25">
      <c r="A144" s="13" t="s">
        <v>186</v>
      </c>
      <c r="B144" s="14" t="s">
        <v>188</v>
      </c>
      <c r="C144" s="15">
        <v>24</v>
      </c>
      <c r="D144" s="16">
        <v>1204476.6615312404</v>
      </c>
      <c r="E144" s="17">
        <v>0.85952830122518253</v>
      </c>
      <c r="F144" s="18">
        <v>0.75</v>
      </c>
      <c r="G144" s="19">
        <v>776461.33406349469</v>
      </c>
      <c r="H144" s="51">
        <f t="shared" si="8"/>
        <v>854107.46746984427</v>
      </c>
    </row>
    <row r="145" spans="1:8" x14ac:dyDescent="0.25">
      <c r="A145" s="13" t="s">
        <v>189</v>
      </c>
      <c r="B145" s="14" t="s">
        <v>190</v>
      </c>
      <c r="C145" s="15">
        <v>12</v>
      </c>
      <c r="D145" s="16">
        <v>1480673.2664297617</v>
      </c>
      <c r="E145" s="17">
        <v>3.7008922816917547E-2</v>
      </c>
      <c r="F145" s="18">
        <v>0.75</v>
      </c>
      <c r="G145" s="19">
        <v>41098.591975779185</v>
      </c>
      <c r="H145" s="51">
        <f t="shared" si="8"/>
        <v>45208.451173357105</v>
      </c>
    </row>
    <row r="146" spans="1:8" x14ac:dyDescent="0.25">
      <c r="A146" s="13" t="s">
        <v>189</v>
      </c>
      <c r="B146" s="14" t="s">
        <v>191</v>
      </c>
      <c r="C146" s="15">
        <v>24</v>
      </c>
      <c r="D146" s="16">
        <v>1480673.2664297617</v>
      </c>
      <c r="E146" s="17">
        <v>0.87991435241546234</v>
      </c>
      <c r="F146" s="18">
        <v>0.75</v>
      </c>
      <c r="G146" s="19">
        <v>977149.24377707334</v>
      </c>
      <c r="H146" s="51">
        <f t="shared" si="8"/>
        <v>1074864.1681547808</v>
      </c>
    </row>
    <row r="147" spans="1:8" x14ac:dyDescent="0.25">
      <c r="A147" s="13" t="s">
        <v>189</v>
      </c>
      <c r="B147" s="14" t="s">
        <v>192</v>
      </c>
      <c r="C147" s="15">
        <v>11</v>
      </c>
      <c r="D147" s="16">
        <v>1480673.2664297617</v>
      </c>
      <c r="E147" s="17">
        <v>8.3076724767620055E-2</v>
      </c>
      <c r="F147" s="18">
        <v>0.75</v>
      </c>
      <c r="G147" s="19">
        <v>92257.114069468706</v>
      </c>
      <c r="H147" s="51">
        <f t="shared" si="8"/>
        <v>101482.82547641559</v>
      </c>
    </row>
    <row r="148" spans="1:8" x14ac:dyDescent="0.25">
      <c r="A148" s="13" t="s">
        <v>193</v>
      </c>
      <c r="B148" s="14" t="s">
        <v>194</v>
      </c>
      <c r="C148" s="15">
        <v>16</v>
      </c>
      <c r="D148" s="16">
        <v>1270515.5266446753</v>
      </c>
      <c r="E148" s="17">
        <v>0.55021576237486214</v>
      </c>
      <c r="F148" s="18">
        <v>0.75</v>
      </c>
      <c r="G148" s="19">
        <v>524293.25182642462</v>
      </c>
      <c r="H148" s="51">
        <f t="shared" si="8"/>
        <v>576722.57700906717</v>
      </c>
    </row>
    <row r="149" spans="1:8" x14ac:dyDescent="0.25">
      <c r="A149" s="13" t="s">
        <v>193</v>
      </c>
      <c r="B149" s="14" t="s">
        <v>195</v>
      </c>
      <c r="C149" s="15">
        <v>19</v>
      </c>
      <c r="D149" s="16">
        <v>1270515.5266446753</v>
      </c>
      <c r="E149" s="17">
        <v>0.44978423762513786</v>
      </c>
      <c r="F149" s="18">
        <v>0.75</v>
      </c>
      <c r="G149" s="19">
        <v>428593.39315708185</v>
      </c>
      <c r="H149" s="51">
        <f t="shared" si="8"/>
        <v>471452.73247279006</v>
      </c>
    </row>
    <row r="150" spans="1:8" x14ac:dyDescent="0.25">
      <c r="A150" s="13" t="s">
        <v>196</v>
      </c>
      <c r="B150" s="14" t="s">
        <v>197</v>
      </c>
      <c r="C150" s="15">
        <v>99</v>
      </c>
      <c r="D150" s="16">
        <v>2840601.158409046</v>
      </c>
      <c r="E150" s="17">
        <v>0.96901938630050377</v>
      </c>
      <c r="F150" s="18">
        <v>0.5</v>
      </c>
      <c r="G150" s="19">
        <v>1376298.795623017</v>
      </c>
      <c r="H150" s="41">
        <v>1420300.579204523</v>
      </c>
    </row>
    <row r="151" spans="1:8" x14ac:dyDescent="0.25">
      <c r="A151" s="13" t="s">
        <v>198</v>
      </c>
      <c r="B151" s="14" t="s">
        <v>199</v>
      </c>
      <c r="C151" s="15">
        <v>3</v>
      </c>
      <c r="D151" s="16">
        <v>2065942.9331513555</v>
      </c>
      <c r="E151" s="17">
        <v>6.9594297839465344E-2</v>
      </c>
      <c r="F151" s="18">
        <v>0.75</v>
      </c>
      <c r="G151" s="19">
        <v>107833.38585680556</v>
      </c>
      <c r="H151" s="51">
        <f>G151*1.1</f>
        <v>118616.72444248613</v>
      </c>
    </row>
    <row r="152" spans="1:8" ht="22.5" x14ac:dyDescent="0.25">
      <c r="A152" s="13" t="s">
        <v>198</v>
      </c>
      <c r="B152" s="14" t="s">
        <v>200</v>
      </c>
      <c r="C152" s="15">
        <v>66</v>
      </c>
      <c r="D152" s="16">
        <v>2065942.9331513555</v>
      </c>
      <c r="E152" s="17">
        <v>0.17977997788137431</v>
      </c>
      <c r="F152" s="18">
        <v>0.75</v>
      </c>
      <c r="G152" s="19">
        <v>278561.38111959922</v>
      </c>
      <c r="H152" s="51">
        <f>G152*1.1</f>
        <v>306417.51923155918</v>
      </c>
    </row>
    <row r="153" spans="1:8" x14ac:dyDescent="0.25">
      <c r="A153" s="13" t="s">
        <v>198</v>
      </c>
      <c r="B153" s="14" t="s">
        <v>201</v>
      </c>
      <c r="C153" s="15">
        <v>46</v>
      </c>
      <c r="D153" s="16">
        <v>2065942.9331513555</v>
      </c>
      <c r="E153" s="17">
        <v>0.7506257242791603</v>
      </c>
      <c r="F153" s="18">
        <v>0.75</v>
      </c>
      <c r="G153" s="19">
        <v>1163062.4328871118</v>
      </c>
      <c r="H153" s="51">
        <f>G153*1.1</f>
        <v>1279368.676175823</v>
      </c>
    </row>
    <row r="154" spans="1:8" ht="22.5" x14ac:dyDescent="0.25">
      <c r="A154" s="13" t="s">
        <v>202</v>
      </c>
      <c r="B154" s="14" t="s">
        <v>203</v>
      </c>
      <c r="C154" s="15">
        <v>30</v>
      </c>
      <c r="D154" s="16">
        <v>1444493.8262696634</v>
      </c>
      <c r="E154" s="17">
        <v>1</v>
      </c>
      <c r="F154" s="18">
        <v>0.75</v>
      </c>
      <c r="G154" s="19">
        <v>1083370.3697022474</v>
      </c>
      <c r="H154" s="41">
        <v>1083370.3697022474</v>
      </c>
    </row>
    <row r="155" spans="1:8" x14ac:dyDescent="0.25">
      <c r="A155" s="13" t="s">
        <v>204</v>
      </c>
      <c r="B155" s="14" t="s">
        <v>205</v>
      </c>
      <c r="C155" s="15">
        <v>80</v>
      </c>
      <c r="D155" s="16">
        <v>5041291.0257139429</v>
      </c>
      <c r="E155" s="17">
        <v>0.864123558324006</v>
      </c>
      <c r="F155" s="18">
        <v>0.5</v>
      </c>
      <c r="G155" s="19">
        <v>2178149.169843405</v>
      </c>
      <c r="H155" s="51">
        <f>G155*1.1</f>
        <v>2395964.0868277457</v>
      </c>
    </row>
    <row r="156" spans="1:8" x14ac:dyDescent="0.25">
      <c r="A156" s="13" t="s">
        <v>206</v>
      </c>
      <c r="B156" s="14" t="s">
        <v>207</v>
      </c>
      <c r="C156" s="15">
        <v>25</v>
      </c>
      <c r="D156" s="16">
        <v>1005303.9815137262</v>
      </c>
      <c r="E156" s="17">
        <v>1</v>
      </c>
      <c r="F156" s="18">
        <v>0.75</v>
      </c>
      <c r="G156" s="19">
        <v>753977.98613529466</v>
      </c>
      <c r="H156" s="41">
        <v>753977.98613529466</v>
      </c>
    </row>
    <row r="157" spans="1:8" x14ac:dyDescent="0.25">
      <c r="A157" s="13" t="s">
        <v>208</v>
      </c>
      <c r="B157" s="14" t="s">
        <v>209</v>
      </c>
      <c r="C157" s="15">
        <v>41</v>
      </c>
      <c r="D157" s="16">
        <v>2203547.6049296679</v>
      </c>
      <c r="E157" s="17">
        <v>0.87854893703020387</v>
      </c>
      <c r="F157" s="18">
        <v>0.75</v>
      </c>
      <c r="G157" s="19">
        <v>1451943.3045048085</v>
      </c>
      <c r="H157" s="51">
        <f>G157*1.1</f>
        <v>1597137.6349552895</v>
      </c>
    </row>
    <row r="158" spans="1:8" x14ac:dyDescent="0.25">
      <c r="A158" s="13" t="s">
        <v>208</v>
      </c>
      <c r="B158" s="14" t="s">
        <v>210</v>
      </c>
      <c r="C158" s="15">
        <v>18</v>
      </c>
      <c r="D158" s="16">
        <v>2203547.6049296679</v>
      </c>
      <c r="E158" s="17">
        <v>6.4146527501613523E-2</v>
      </c>
      <c r="F158" s="18">
        <v>0.75</v>
      </c>
      <c r="G158" s="19">
        <v>106012.44528055166</v>
      </c>
      <c r="H158" s="51">
        <f>G158*1.1</f>
        <v>116613.68980860684</v>
      </c>
    </row>
    <row r="159" spans="1:8" ht="22.5" x14ac:dyDescent="0.25">
      <c r="A159" s="13" t="s">
        <v>208</v>
      </c>
      <c r="B159" s="14" t="s">
        <v>211</v>
      </c>
      <c r="C159" s="15">
        <v>26</v>
      </c>
      <c r="D159" s="16">
        <v>2203547.6049296679</v>
      </c>
      <c r="E159" s="17">
        <v>5.7304535468182621E-2</v>
      </c>
      <c r="F159" s="18">
        <v>0.75</v>
      </c>
      <c r="G159" s="19">
        <v>94704.953911890771</v>
      </c>
      <c r="H159" s="51">
        <f>G159*1.1</f>
        <v>104175.44930307986</v>
      </c>
    </row>
    <row r="160" spans="1:8" x14ac:dyDescent="0.25">
      <c r="A160" s="13" t="s">
        <v>212</v>
      </c>
      <c r="B160" s="14" t="s">
        <v>213</v>
      </c>
      <c r="C160" s="15">
        <v>16</v>
      </c>
      <c r="D160" s="16">
        <v>1516572.956516318</v>
      </c>
      <c r="E160" s="17">
        <v>0.35289628568740394</v>
      </c>
      <c r="F160" s="18">
        <v>0.75</v>
      </c>
      <c r="G160" s="19">
        <v>401394.72249643004</v>
      </c>
      <c r="H160" s="51">
        <f>G160*1.1</f>
        <v>441534.1947460731</v>
      </c>
    </row>
    <row r="161" spans="1:8" x14ac:dyDescent="0.25">
      <c r="A161" s="13" t="s">
        <v>212</v>
      </c>
      <c r="B161" s="14" t="s">
        <v>214</v>
      </c>
      <c r="C161" s="15">
        <v>17</v>
      </c>
      <c r="D161" s="16">
        <v>1516572.956516318</v>
      </c>
      <c r="E161" s="17">
        <v>0.64710371431259606</v>
      </c>
      <c r="F161" s="18">
        <v>0.75</v>
      </c>
      <c r="G161" s="19">
        <v>736034.99489080848</v>
      </c>
      <c r="H161" s="51">
        <f>G161*1.1</f>
        <v>809638.49437988934</v>
      </c>
    </row>
    <row r="162" spans="1:8" x14ac:dyDescent="0.25">
      <c r="A162" s="13" t="s">
        <v>215</v>
      </c>
      <c r="B162" s="14" t="s">
        <v>216</v>
      </c>
      <c r="C162" s="15">
        <v>17</v>
      </c>
      <c r="D162" s="16">
        <v>1089261.8954358359</v>
      </c>
      <c r="E162" s="17">
        <v>1</v>
      </c>
      <c r="F162" s="18">
        <v>0.75</v>
      </c>
      <c r="G162" s="19">
        <v>816946.42157687689</v>
      </c>
      <c r="H162" s="41">
        <v>816946.42157687689</v>
      </c>
    </row>
    <row r="163" spans="1:8" ht="22.5" x14ac:dyDescent="0.25">
      <c r="A163" s="13" t="s">
        <v>217</v>
      </c>
      <c r="B163" s="14" t="s">
        <v>218</v>
      </c>
      <c r="C163" s="15">
        <v>65</v>
      </c>
      <c r="D163" s="16">
        <v>2841385.8072744356</v>
      </c>
      <c r="E163" s="17">
        <v>0.89076472468701673</v>
      </c>
      <c r="F163" s="18">
        <v>0.75</v>
      </c>
      <c r="G163" s="19">
        <v>1898254.6847598073</v>
      </c>
      <c r="H163" s="51">
        <f>G163*1.1</f>
        <v>2088080.1532357882</v>
      </c>
    </row>
    <row r="164" spans="1:8" x14ac:dyDescent="0.25">
      <c r="A164" s="13" t="s">
        <v>217</v>
      </c>
      <c r="B164" s="14" t="s">
        <v>219</v>
      </c>
      <c r="C164" s="15">
        <v>44</v>
      </c>
      <c r="D164" s="16">
        <v>2841385.8072744356</v>
      </c>
      <c r="E164" s="17">
        <v>7.638174890488246E-2</v>
      </c>
      <c r="F164" s="18">
        <v>0.75</v>
      </c>
      <c r="G164" s="19">
        <v>162772.51295484955</v>
      </c>
      <c r="H164" s="51">
        <f>G164*1.1</f>
        <v>179049.76425033453</v>
      </c>
    </row>
    <row r="165" spans="1:8" x14ac:dyDescent="0.25">
      <c r="A165" s="13" t="s">
        <v>220</v>
      </c>
      <c r="B165" s="14" t="s">
        <v>221</v>
      </c>
      <c r="C165" s="15">
        <v>9</v>
      </c>
      <c r="D165" s="16">
        <v>11071402.71751304</v>
      </c>
      <c r="E165" s="17">
        <v>3.3307188620881105E-2</v>
      </c>
      <c r="F165" s="18">
        <v>0.75</v>
      </c>
      <c r="G165" s="19">
        <v>276567.97395745682</v>
      </c>
      <c r="H165" s="51">
        <f>G165*1.1</f>
        <v>304224.77135320252</v>
      </c>
    </row>
    <row r="166" spans="1:8" ht="22.5" x14ac:dyDescent="0.25">
      <c r="A166" s="13" t="s">
        <v>222</v>
      </c>
      <c r="B166" s="14" t="s">
        <v>223</v>
      </c>
      <c r="C166" s="15">
        <v>6</v>
      </c>
      <c r="D166" s="16">
        <v>743506.23638388992</v>
      </c>
      <c r="E166" s="17">
        <v>1</v>
      </c>
      <c r="F166" s="18">
        <v>0.75</v>
      </c>
      <c r="G166" s="19">
        <v>557629.67728791747</v>
      </c>
      <c r="H166" s="41">
        <v>557629.67728791747</v>
      </c>
    </row>
    <row r="167" spans="1:8" x14ac:dyDescent="0.25">
      <c r="A167" s="13" t="s">
        <v>224</v>
      </c>
      <c r="B167" s="14" t="s">
        <v>225</v>
      </c>
      <c r="C167" s="15">
        <v>25</v>
      </c>
      <c r="D167" s="16">
        <v>37011999.134352297</v>
      </c>
      <c r="E167" s="17">
        <v>1.5042718351028781E-2</v>
      </c>
      <c r="F167" s="18">
        <v>0.75</v>
      </c>
      <c r="G167" s="19">
        <v>417570.80893993698</v>
      </c>
      <c r="H167" s="51">
        <f t="shared" ref="H167:H173" si="9">G167*1.1</f>
        <v>459327.88983393071</v>
      </c>
    </row>
    <row r="168" spans="1:8" ht="22.5" x14ac:dyDescent="0.25">
      <c r="A168" s="13" t="s">
        <v>224</v>
      </c>
      <c r="B168" s="14" t="s">
        <v>226</v>
      </c>
      <c r="C168" s="15">
        <v>11</v>
      </c>
      <c r="D168" s="16">
        <v>37011999.134352297</v>
      </c>
      <c r="E168" s="17">
        <v>1.7696837047869004E-2</v>
      </c>
      <c r="F168" s="18">
        <v>0.75</v>
      </c>
      <c r="G168" s="19">
        <v>491246.48812237591</v>
      </c>
      <c r="H168" s="51">
        <f t="shared" si="9"/>
        <v>540371.13693461358</v>
      </c>
    </row>
    <row r="169" spans="1:8" x14ac:dyDescent="0.25">
      <c r="A169" s="13" t="s">
        <v>224</v>
      </c>
      <c r="B169" s="14" t="s">
        <v>227</v>
      </c>
      <c r="C169" s="15">
        <v>21</v>
      </c>
      <c r="D169" s="16">
        <v>37011999.134352297</v>
      </c>
      <c r="E169" s="17">
        <v>1.702859374776723E-3</v>
      </c>
      <c r="F169" s="18">
        <v>0.75</v>
      </c>
      <c r="G169" s="19">
        <v>47269.672278869824</v>
      </c>
      <c r="H169" s="51">
        <f t="shared" si="9"/>
        <v>51996.639506756808</v>
      </c>
    </row>
    <row r="170" spans="1:8" x14ac:dyDescent="0.25">
      <c r="A170" s="13" t="s">
        <v>224</v>
      </c>
      <c r="B170" s="14" t="s">
        <v>228</v>
      </c>
      <c r="C170" s="15">
        <v>12</v>
      </c>
      <c r="D170" s="16">
        <v>37011999.134352297</v>
      </c>
      <c r="E170" s="17">
        <v>2.9115322876427184E-4</v>
      </c>
      <c r="F170" s="18">
        <v>0.75</v>
      </c>
      <c r="G170" s="19">
        <v>8082.122288240329</v>
      </c>
      <c r="H170" s="51">
        <f t="shared" si="9"/>
        <v>8890.3345170643624</v>
      </c>
    </row>
    <row r="171" spans="1:8" x14ac:dyDescent="0.25">
      <c r="A171" s="13" t="s">
        <v>229</v>
      </c>
      <c r="B171" s="14" t="s">
        <v>230</v>
      </c>
      <c r="C171" s="15">
        <v>6</v>
      </c>
      <c r="D171" s="16">
        <v>1009678.9306432782</v>
      </c>
      <c r="E171" s="17">
        <v>0.17598426319240529</v>
      </c>
      <c r="F171" s="18">
        <v>0.75</v>
      </c>
      <c r="G171" s="19">
        <v>133265.70200261474</v>
      </c>
      <c r="H171" s="51">
        <f t="shared" si="9"/>
        <v>146592.27220287622</v>
      </c>
    </row>
    <row r="172" spans="1:8" x14ac:dyDescent="0.25">
      <c r="A172" s="13" t="s">
        <v>229</v>
      </c>
      <c r="B172" s="14" t="s">
        <v>231</v>
      </c>
      <c r="C172" s="15">
        <v>11</v>
      </c>
      <c r="D172" s="16">
        <v>1009678.9306432782</v>
      </c>
      <c r="E172" s="17">
        <v>9.0040007222206384E-2</v>
      </c>
      <c r="F172" s="18">
        <v>0.75</v>
      </c>
      <c r="G172" s="19">
        <v>68183.623655422794</v>
      </c>
      <c r="H172" s="51">
        <f t="shared" si="9"/>
        <v>75001.98602096508</v>
      </c>
    </row>
    <row r="173" spans="1:8" x14ac:dyDescent="0.25">
      <c r="A173" s="13" t="s">
        <v>229</v>
      </c>
      <c r="B173" s="14" t="s">
        <v>232</v>
      </c>
      <c r="C173" s="15">
        <v>27</v>
      </c>
      <c r="D173" s="16">
        <v>1009678.9306432782</v>
      </c>
      <c r="E173" s="17">
        <v>0.73397572958538837</v>
      </c>
      <c r="F173" s="18">
        <v>0.75</v>
      </c>
      <c r="G173" s="19">
        <v>555809.87232442119</v>
      </c>
      <c r="H173" s="51">
        <f t="shared" si="9"/>
        <v>611390.85955686332</v>
      </c>
    </row>
    <row r="174" spans="1:8" ht="22.5" x14ac:dyDescent="0.25">
      <c r="A174" s="13" t="s">
        <v>233</v>
      </c>
      <c r="B174" s="14" t="s">
        <v>234</v>
      </c>
      <c r="C174" s="15">
        <v>13</v>
      </c>
      <c r="D174" s="16">
        <v>1069518.6694957339</v>
      </c>
      <c r="E174" s="17">
        <v>1</v>
      </c>
      <c r="F174" s="18">
        <v>0.75</v>
      </c>
      <c r="G174" s="19">
        <v>802139.00212180044</v>
      </c>
      <c r="H174" s="41">
        <v>802139.00212180044</v>
      </c>
    </row>
    <row r="175" spans="1:8" ht="22.5" x14ac:dyDescent="0.25">
      <c r="A175" s="13" t="s">
        <v>235</v>
      </c>
      <c r="B175" s="14" t="s">
        <v>236</v>
      </c>
      <c r="C175" s="15">
        <v>3</v>
      </c>
      <c r="D175" s="16">
        <v>6733095.633596465</v>
      </c>
      <c r="E175" s="17">
        <v>2.7494545896127064E-2</v>
      </c>
      <c r="F175" s="18">
        <v>0.75</v>
      </c>
      <c r="G175" s="19">
        <v>138842.55519069804</v>
      </c>
      <c r="H175" s="51">
        <f>G175*1.1</f>
        <v>152726.81070976786</v>
      </c>
    </row>
    <row r="176" spans="1:8" x14ac:dyDescent="0.25">
      <c r="A176" s="13" t="s">
        <v>235</v>
      </c>
      <c r="B176" s="14" t="s">
        <v>237</v>
      </c>
      <c r="C176" s="15">
        <v>12</v>
      </c>
      <c r="D176" s="16">
        <v>6733095.633596465</v>
      </c>
      <c r="E176" s="17">
        <v>7.5931734021185513E-4</v>
      </c>
      <c r="F176" s="18">
        <v>0.75</v>
      </c>
      <c r="G176" s="19">
        <v>3834.4172009208924</v>
      </c>
      <c r="H176" s="51">
        <f>G176*1.1</f>
        <v>4217.8589210129821</v>
      </c>
    </row>
    <row r="177" spans="1:8" x14ac:dyDescent="0.25">
      <c r="A177" s="13" t="s">
        <v>238</v>
      </c>
      <c r="B177" s="14" t="s">
        <v>239</v>
      </c>
      <c r="C177" s="15">
        <v>57</v>
      </c>
      <c r="D177" s="16">
        <v>2221410.830233146</v>
      </c>
      <c r="E177" s="17">
        <v>1</v>
      </c>
      <c r="F177" s="18">
        <v>0.75</v>
      </c>
      <c r="G177" s="19">
        <v>1666058.1226748596</v>
      </c>
      <c r="H177" s="41">
        <v>1666058.1226748596</v>
      </c>
    </row>
    <row r="178" spans="1:8" ht="33.75" x14ac:dyDescent="0.25">
      <c r="A178" s="13" t="s">
        <v>240</v>
      </c>
      <c r="B178" s="14" t="s">
        <v>241</v>
      </c>
      <c r="C178" s="15">
        <v>14</v>
      </c>
      <c r="D178" s="16">
        <v>1258331.33608513</v>
      </c>
      <c r="E178" s="17">
        <v>1</v>
      </c>
      <c r="F178" s="18">
        <v>0.75</v>
      </c>
      <c r="G178" s="19">
        <v>943748.5020638475</v>
      </c>
      <c r="H178" s="41">
        <v>943748.5020638475</v>
      </c>
    </row>
    <row r="179" spans="1:8" x14ac:dyDescent="0.25">
      <c r="A179" s="13" t="s">
        <v>242</v>
      </c>
      <c r="B179" s="14" t="s">
        <v>243</v>
      </c>
      <c r="C179" s="15">
        <v>28</v>
      </c>
      <c r="D179" s="16">
        <v>1203810.1981793086</v>
      </c>
      <c r="E179" s="17">
        <v>0.9770245317858085</v>
      </c>
      <c r="F179" s="18">
        <v>0.75</v>
      </c>
      <c r="G179" s="19">
        <v>882114.07142634026</v>
      </c>
      <c r="H179" s="41">
        <v>902857.64863448148</v>
      </c>
    </row>
    <row r="180" spans="1:8" x14ac:dyDescent="0.25">
      <c r="A180" s="13" t="s">
        <v>244</v>
      </c>
      <c r="B180" s="14" t="s">
        <v>245</v>
      </c>
      <c r="C180" s="15">
        <v>5</v>
      </c>
      <c r="D180" s="16">
        <v>7910678.2259079888</v>
      </c>
      <c r="E180" s="17">
        <v>2.8873339139462946E-2</v>
      </c>
      <c r="F180" s="18">
        <v>0.75</v>
      </c>
      <c r="G180" s="19">
        <v>171305.77142985482</v>
      </c>
      <c r="H180" s="51">
        <f>G180*1.1</f>
        <v>188436.34857284033</v>
      </c>
    </row>
    <row r="181" spans="1:8" ht="22.5" x14ac:dyDescent="0.25">
      <c r="A181" s="13" t="s">
        <v>244</v>
      </c>
      <c r="B181" s="14" t="s">
        <v>246</v>
      </c>
      <c r="C181" s="15">
        <v>43</v>
      </c>
      <c r="D181" s="16">
        <v>7910678.2259079888</v>
      </c>
      <c r="E181" s="17">
        <v>9.4190152174938965E-2</v>
      </c>
      <c r="F181" s="18">
        <v>0.75</v>
      </c>
      <c r="G181" s="19">
        <v>558830.9894289372</v>
      </c>
      <c r="H181" s="51">
        <f>G181*1.1</f>
        <v>614714.08837183099</v>
      </c>
    </row>
    <row r="182" spans="1:8" x14ac:dyDescent="0.25">
      <c r="A182" s="13" t="s">
        <v>244</v>
      </c>
      <c r="B182" s="14" t="s">
        <v>247</v>
      </c>
      <c r="C182" s="15">
        <v>12</v>
      </c>
      <c r="D182" s="16">
        <v>7910678.2259079888</v>
      </c>
      <c r="E182" s="17">
        <v>3.3338410121542601E-2</v>
      </c>
      <c r="F182" s="18">
        <v>0.75</v>
      </c>
      <c r="G182" s="19">
        <v>197797.07627615819</v>
      </c>
      <c r="H182" s="51">
        <f>G182*1.1</f>
        <v>217576.78390377402</v>
      </c>
    </row>
    <row r="183" spans="1:8" x14ac:dyDescent="0.25">
      <c r="A183" s="13" t="s">
        <v>248</v>
      </c>
      <c r="B183" s="14" t="s">
        <v>249</v>
      </c>
      <c r="C183" s="15">
        <v>46</v>
      </c>
      <c r="D183" s="16">
        <v>2994286.5973417559</v>
      </c>
      <c r="E183" s="17">
        <v>1</v>
      </c>
      <c r="F183" s="18">
        <v>0.75</v>
      </c>
      <c r="G183" s="19">
        <v>2245714.948006317</v>
      </c>
      <c r="H183" s="41">
        <v>2245714.948006317</v>
      </c>
    </row>
    <row r="184" spans="1:8" x14ac:dyDescent="0.25">
      <c r="A184" s="13" t="s">
        <v>250</v>
      </c>
      <c r="B184" s="14" t="s">
        <v>251</v>
      </c>
      <c r="C184" s="15">
        <v>14</v>
      </c>
      <c r="D184" s="16">
        <v>1126139.4700486155</v>
      </c>
      <c r="E184" s="17">
        <v>1</v>
      </c>
      <c r="F184" s="18">
        <v>0.75</v>
      </c>
      <c r="G184" s="19">
        <v>844604.60253646155</v>
      </c>
      <c r="H184" s="41">
        <v>844604.60253646155</v>
      </c>
    </row>
    <row r="185" spans="1:8" x14ac:dyDescent="0.25">
      <c r="A185" s="13" t="s">
        <v>252</v>
      </c>
      <c r="B185" s="14" t="s">
        <v>253</v>
      </c>
      <c r="C185" s="15">
        <v>59</v>
      </c>
      <c r="D185" s="16">
        <v>2847890.0872756583</v>
      </c>
      <c r="E185" s="17">
        <v>0.66184860834128156</v>
      </c>
      <c r="F185" s="18">
        <v>0.75</v>
      </c>
      <c r="G185" s="19">
        <v>1413654.0682292441</v>
      </c>
      <c r="H185" s="51">
        <f>G185*1.1</f>
        <v>1555019.4750521686</v>
      </c>
    </row>
    <row r="186" spans="1:8" ht="22.5" x14ac:dyDescent="0.25">
      <c r="A186" s="13" t="s">
        <v>252</v>
      </c>
      <c r="B186" s="14" t="s">
        <v>254</v>
      </c>
      <c r="C186" s="15">
        <v>37</v>
      </c>
      <c r="D186" s="16">
        <v>2847890.0872756583</v>
      </c>
      <c r="E186" s="17">
        <v>0.18672794011387611</v>
      </c>
      <c r="F186" s="18">
        <v>0.75</v>
      </c>
      <c r="G186" s="19">
        <v>398835.4872507829</v>
      </c>
      <c r="H186" s="51">
        <f>G186*1.1</f>
        <v>438719.03597586125</v>
      </c>
    </row>
    <row r="187" spans="1:8" x14ac:dyDescent="0.25">
      <c r="A187" s="13" t="s">
        <v>255</v>
      </c>
      <c r="B187" s="14" t="s">
        <v>256</v>
      </c>
      <c r="C187" s="15">
        <v>13</v>
      </c>
      <c r="D187" s="16">
        <v>1058260.3931546051</v>
      </c>
      <c r="E187" s="17">
        <v>0.94146738602119184</v>
      </c>
      <c r="F187" s="18">
        <v>0.75</v>
      </c>
      <c r="G187" s="19">
        <v>747238.23455476854</v>
      </c>
      <c r="H187" s="41">
        <v>793695.29486595374</v>
      </c>
    </row>
    <row r="188" spans="1:8" ht="22.5" x14ac:dyDescent="0.25">
      <c r="A188" s="13" t="s">
        <v>257</v>
      </c>
      <c r="B188" s="14" t="s">
        <v>258</v>
      </c>
      <c r="C188" s="15">
        <v>20</v>
      </c>
      <c r="D188" s="16">
        <v>1326472.3568889517</v>
      </c>
      <c r="E188" s="17">
        <v>0.34623809281238854</v>
      </c>
      <c r="F188" s="18">
        <v>0.75</v>
      </c>
      <c r="G188" s="19">
        <v>650397.82340352528</v>
      </c>
      <c r="H188" s="51">
        <f>G188*1.1</f>
        <v>715437.60574387782</v>
      </c>
    </row>
    <row r="189" spans="1:8" x14ac:dyDescent="0.25">
      <c r="A189" s="13" t="s">
        <v>257</v>
      </c>
      <c r="B189" s="14" t="s">
        <v>259</v>
      </c>
      <c r="C189" s="15">
        <v>29</v>
      </c>
      <c r="D189" s="16">
        <v>1326472.3568889517</v>
      </c>
      <c r="E189" s="17">
        <v>0.6537619071876114</v>
      </c>
      <c r="F189" s="18">
        <v>0.75</v>
      </c>
      <c r="G189" s="19">
        <v>344456.44426318846</v>
      </c>
      <c r="H189" s="51">
        <f>G189*1.1</f>
        <v>378902.08868950733</v>
      </c>
    </row>
    <row r="190" spans="1:8" x14ac:dyDescent="0.25">
      <c r="A190" s="13" t="s">
        <v>260</v>
      </c>
      <c r="B190" s="14" t="s">
        <v>261</v>
      </c>
      <c r="C190" s="15">
        <v>30</v>
      </c>
      <c r="D190" s="16">
        <v>1118076.3626001184</v>
      </c>
      <c r="E190" s="17">
        <v>0.97259055516783666</v>
      </c>
      <c r="F190" s="18">
        <v>0.75</v>
      </c>
      <c r="G190" s="19">
        <v>815572.88266596349</v>
      </c>
      <c r="H190" s="41">
        <v>838557.27195008879</v>
      </c>
    </row>
    <row r="191" spans="1:8" ht="22.5" x14ac:dyDescent="0.25">
      <c r="A191" s="13" t="s">
        <v>260</v>
      </c>
      <c r="B191" s="14" t="s">
        <v>262</v>
      </c>
      <c r="C191" s="15">
        <v>90</v>
      </c>
      <c r="D191" s="16">
        <v>1118076.3626001184</v>
      </c>
      <c r="E191" s="17">
        <v>2.7409444832163333E-2</v>
      </c>
      <c r="F191" s="18">
        <v>0.5</v>
      </c>
      <c r="G191" s="19">
        <v>15322.926189416896</v>
      </c>
      <c r="H191" s="51">
        <f>G191*1.1</f>
        <v>16855.218808358586</v>
      </c>
    </row>
    <row r="192" spans="1:8" x14ac:dyDescent="0.25">
      <c r="A192" s="13" t="s">
        <v>263</v>
      </c>
      <c r="B192" s="14" t="s">
        <v>264</v>
      </c>
      <c r="C192" s="15">
        <v>34</v>
      </c>
      <c r="D192" s="16">
        <v>3788612.4657771974</v>
      </c>
      <c r="E192" s="17">
        <v>0.91682830000247606</v>
      </c>
      <c r="F192" s="18">
        <v>0.75</v>
      </c>
      <c r="G192" s="19">
        <v>2605130.3447750225</v>
      </c>
      <c r="H192" s="41">
        <v>2841459.3493328979</v>
      </c>
    </row>
    <row r="193" spans="1:8" x14ac:dyDescent="0.25">
      <c r="A193" s="13" t="s">
        <v>265</v>
      </c>
      <c r="B193" s="14" t="s">
        <v>266</v>
      </c>
      <c r="C193" s="15">
        <v>63</v>
      </c>
      <c r="D193" s="16">
        <v>4504199.1665608035</v>
      </c>
      <c r="E193" s="17">
        <v>0.88510698866062532</v>
      </c>
      <c r="F193" s="18">
        <v>0.75</v>
      </c>
      <c r="G193" s="19">
        <v>2990023.6204817486</v>
      </c>
      <c r="H193" s="51">
        <f>G193*1.1</f>
        <v>3289025.9825299238</v>
      </c>
    </row>
    <row r="194" spans="1:8" x14ac:dyDescent="0.25">
      <c r="A194" s="13" t="s">
        <v>267</v>
      </c>
      <c r="B194" s="14" t="s">
        <v>268</v>
      </c>
      <c r="C194" s="15">
        <v>76</v>
      </c>
      <c r="D194" s="16">
        <v>2827189.135397444</v>
      </c>
      <c r="E194" s="17">
        <v>0.9578161434977579</v>
      </c>
      <c r="F194" s="18">
        <v>0.5</v>
      </c>
      <c r="G194" s="19">
        <v>1353963.6973025701</v>
      </c>
      <c r="H194" s="41">
        <v>1413594.567698722</v>
      </c>
    </row>
    <row r="195" spans="1:8" x14ac:dyDescent="0.25">
      <c r="A195" s="13" t="s">
        <v>269</v>
      </c>
      <c r="B195" s="14" t="s">
        <v>270</v>
      </c>
      <c r="C195" s="15">
        <v>36</v>
      </c>
      <c r="D195" s="16">
        <v>1560991.5291989038</v>
      </c>
      <c r="E195" s="17">
        <v>1</v>
      </c>
      <c r="F195" s="18">
        <v>0.75</v>
      </c>
      <c r="G195" s="19">
        <v>1170743.6468991779</v>
      </c>
      <c r="H195" s="41">
        <v>1170743.6468991779</v>
      </c>
    </row>
    <row r="196" spans="1:8" x14ac:dyDescent="0.25">
      <c r="A196" s="13" t="s">
        <v>271</v>
      </c>
      <c r="B196" s="14" t="s">
        <v>272</v>
      </c>
      <c r="C196" s="15">
        <v>54</v>
      </c>
      <c r="D196" s="16">
        <v>2108309.6397722103</v>
      </c>
      <c r="E196" s="17">
        <v>1</v>
      </c>
      <c r="F196" s="18">
        <v>0.75</v>
      </c>
      <c r="G196" s="19">
        <v>1581232.2298291577</v>
      </c>
      <c r="H196" s="41">
        <v>1581232.2298291577</v>
      </c>
    </row>
    <row r="197" spans="1:8" x14ac:dyDescent="0.25">
      <c r="A197" s="13" t="s">
        <v>273</v>
      </c>
      <c r="B197" s="14" t="s">
        <v>274</v>
      </c>
      <c r="C197" s="15">
        <v>14</v>
      </c>
      <c r="D197" s="16">
        <v>1471975.6859954626</v>
      </c>
      <c r="E197" s="17">
        <v>6.3826588489346286E-3</v>
      </c>
      <c r="F197" s="18">
        <v>0.75</v>
      </c>
      <c r="G197" s="19">
        <v>7046.3389782266704</v>
      </c>
      <c r="H197" s="51">
        <f>G197*1.1</f>
        <v>7750.9728760493381</v>
      </c>
    </row>
    <row r="198" spans="1:8" x14ac:dyDescent="0.25">
      <c r="A198" s="13" t="s">
        <v>273</v>
      </c>
      <c r="B198" s="14" t="s">
        <v>275</v>
      </c>
      <c r="C198" s="15">
        <v>56</v>
      </c>
      <c r="D198" s="16">
        <v>1471975.6859954626</v>
      </c>
      <c r="E198" s="17">
        <v>0.99361734115106537</v>
      </c>
      <c r="F198" s="18">
        <v>0.75</v>
      </c>
      <c r="G198" s="19">
        <v>1096935.4255183702</v>
      </c>
      <c r="H198" s="41">
        <v>1103981.764496597</v>
      </c>
    </row>
    <row r="199" spans="1:8" x14ac:dyDescent="0.25">
      <c r="A199" s="13" t="s">
        <v>276</v>
      </c>
      <c r="B199" s="14" t="s">
        <v>277</v>
      </c>
      <c r="C199" s="15">
        <v>49</v>
      </c>
      <c r="D199" s="16">
        <v>2203592.3559693974</v>
      </c>
      <c r="E199" s="17">
        <v>1</v>
      </c>
      <c r="F199" s="18">
        <v>0.75</v>
      </c>
      <c r="G199" s="19">
        <v>1652694.266977048</v>
      </c>
      <c r="H199" s="41">
        <v>1652694.266977048</v>
      </c>
    </row>
    <row r="200" spans="1:8" x14ac:dyDescent="0.25">
      <c r="A200" s="13" t="s">
        <v>278</v>
      </c>
      <c r="B200" s="14" t="s">
        <v>266</v>
      </c>
      <c r="C200" s="15">
        <v>63</v>
      </c>
      <c r="D200" s="16">
        <v>142559227.78594398</v>
      </c>
      <c r="E200" s="17">
        <v>1.9623690501145707E-4</v>
      </c>
      <c r="F200" s="18">
        <v>0.75</v>
      </c>
      <c r="G200" s="19">
        <v>20981.536231152721</v>
      </c>
      <c r="H200" s="51">
        <f t="shared" ref="H200:H231" si="10">G200*1.1</f>
        <v>23079.689854267996</v>
      </c>
    </row>
    <row r="201" spans="1:8" x14ac:dyDescent="0.25">
      <c r="A201" s="13" t="s">
        <v>278</v>
      </c>
      <c r="B201" s="27" t="s">
        <v>290</v>
      </c>
      <c r="C201" s="15">
        <v>6</v>
      </c>
      <c r="D201" s="16">
        <v>142559227.78594398</v>
      </c>
      <c r="E201" s="17">
        <v>2.7427480795185513E-4</v>
      </c>
      <c r="F201" s="18">
        <v>0.75</v>
      </c>
      <c r="G201" s="19">
        <v>29325.303617065918</v>
      </c>
      <c r="H201" s="51">
        <f t="shared" si="10"/>
        <v>32257.833978772513</v>
      </c>
    </row>
    <row r="202" spans="1:8" x14ac:dyDescent="0.25">
      <c r="A202" s="13" t="s">
        <v>278</v>
      </c>
      <c r="B202" s="27" t="s">
        <v>291</v>
      </c>
      <c r="C202" s="15">
        <v>9</v>
      </c>
      <c r="D202" s="16">
        <v>142559227.78594398</v>
      </c>
      <c r="E202" s="17">
        <v>1.673538499885201E-3</v>
      </c>
      <c r="F202" s="18">
        <v>0.75</v>
      </c>
      <c r="G202" s="19">
        <v>178933.76716026102</v>
      </c>
      <c r="H202" s="51">
        <f t="shared" si="10"/>
        <v>196827.14387628713</v>
      </c>
    </row>
    <row r="203" spans="1:8" x14ac:dyDescent="0.25">
      <c r="A203" s="13" t="s">
        <v>278</v>
      </c>
      <c r="B203" s="14" t="s">
        <v>279</v>
      </c>
      <c r="C203" s="15">
        <v>6</v>
      </c>
      <c r="D203" s="16">
        <v>142559227.78594398</v>
      </c>
      <c r="E203" s="17">
        <v>1.2012205999239489E-3</v>
      </c>
      <c r="F203" s="18">
        <v>0.75</v>
      </c>
      <c r="G203" s="19">
        <v>128433.81084429489</v>
      </c>
      <c r="H203" s="51">
        <f t="shared" si="10"/>
        <v>141277.19192872438</v>
      </c>
    </row>
    <row r="204" spans="1:8" x14ac:dyDescent="0.25">
      <c r="A204" s="13" t="s">
        <v>278</v>
      </c>
      <c r="B204" s="27" t="s">
        <v>340</v>
      </c>
      <c r="C204" s="15">
        <v>5</v>
      </c>
      <c r="D204" s="16">
        <v>142559227.78594398</v>
      </c>
      <c r="E204" s="17">
        <v>9.1903044306935769E-6</v>
      </c>
      <c r="F204" s="18">
        <v>0.75</v>
      </c>
      <c r="G204" s="19">
        <v>982.62202706806193</v>
      </c>
      <c r="H204" s="51">
        <f t="shared" si="10"/>
        <v>1080.8842297748681</v>
      </c>
    </row>
    <row r="205" spans="1:8" x14ac:dyDescent="0.25">
      <c r="A205" s="13" t="s">
        <v>278</v>
      </c>
      <c r="B205" s="27" t="s">
        <v>292</v>
      </c>
      <c r="C205" s="15">
        <v>2</v>
      </c>
      <c r="D205" s="16">
        <v>142559227.78594398</v>
      </c>
      <c r="E205" s="17">
        <v>3.4965655354234174E-4</v>
      </c>
      <c r="F205" s="18">
        <v>0.75</v>
      </c>
      <c r="G205" s="19">
        <v>37385.076197468108</v>
      </c>
      <c r="H205" s="51">
        <f t="shared" si="10"/>
        <v>41123.583817214923</v>
      </c>
    </row>
    <row r="206" spans="1:8" x14ac:dyDescent="0.25">
      <c r="A206" s="13" t="s">
        <v>278</v>
      </c>
      <c r="B206" s="27" t="s">
        <v>293</v>
      </c>
      <c r="C206" s="15">
        <v>6</v>
      </c>
      <c r="D206" s="16">
        <v>142559227.78594398</v>
      </c>
      <c r="E206" s="17">
        <v>4.9287655784956651E-4</v>
      </c>
      <c r="F206" s="18">
        <v>0.75</v>
      </c>
      <c r="G206" s="19">
        <v>52698.076110621259</v>
      </c>
      <c r="H206" s="51">
        <f t="shared" si="10"/>
        <v>57967.883721683393</v>
      </c>
    </row>
    <row r="207" spans="1:8" ht="22.5" x14ac:dyDescent="0.25">
      <c r="A207" s="13" t="s">
        <v>278</v>
      </c>
      <c r="B207" s="27" t="s">
        <v>294</v>
      </c>
      <c r="C207" s="15">
        <v>6</v>
      </c>
      <c r="D207" s="16">
        <v>142559227.78594398</v>
      </c>
      <c r="E207" s="17">
        <v>1.1167547961967652E-3</v>
      </c>
      <c r="F207" s="18">
        <v>0.75</v>
      </c>
      <c r="G207" s="19">
        <v>119402.77602904507</v>
      </c>
      <c r="H207" s="51">
        <f t="shared" si="10"/>
        <v>131343.05363194959</v>
      </c>
    </row>
    <row r="208" spans="1:8" x14ac:dyDescent="0.25">
      <c r="A208" s="13" t="s">
        <v>278</v>
      </c>
      <c r="B208" s="27" t="s">
        <v>295</v>
      </c>
      <c r="C208" s="15">
        <v>1</v>
      </c>
      <c r="D208" s="16">
        <v>142559227.78594398</v>
      </c>
      <c r="E208" s="17">
        <v>3.4131621946361984E-4</v>
      </c>
      <c r="F208" s="18">
        <v>0.75</v>
      </c>
      <c r="G208" s="19">
        <v>36493.33250816357</v>
      </c>
      <c r="H208" s="51">
        <f t="shared" si="10"/>
        <v>40142.665758979929</v>
      </c>
    </row>
    <row r="209" spans="1:8" x14ac:dyDescent="0.25">
      <c r="A209" s="13" t="s">
        <v>278</v>
      </c>
      <c r="B209" s="27" t="s">
        <v>296</v>
      </c>
      <c r="C209" s="15">
        <v>3</v>
      </c>
      <c r="D209" s="16">
        <v>142559227.78594398</v>
      </c>
      <c r="E209" s="17">
        <v>8.2978355611233333E-4</v>
      </c>
      <c r="F209" s="18">
        <v>0.75</v>
      </c>
      <c r="G209" s="19">
        <v>88719.977241636574</v>
      </c>
      <c r="H209" s="51">
        <f t="shared" si="10"/>
        <v>97591.97496580024</v>
      </c>
    </row>
    <row r="210" spans="1:8" x14ac:dyDescent="0.25">
      <c r="A210" s="13" t="s">
        <v>278</v>
      </c>
      <c r="B210" s="27" t="s">
        <v>297</v>
      </c>
      <c r="C210" s="15">
        <v>2</v>
      </c>
      <c r="D210" s="16">
        <v>142559227.78594398</v>
      </c>
      <c r="E210" s="17">
        <v>4.6153390112061153E-4</v>
      </c>
      <c r="F210" s="18">
        <v>0.75</v>
      </c>
      <c r="G210" s="19">
        <v>49346.937405591452</v>
      </c>
      <c r="H210" s="51">
        <f t="shared" si="10"/>
        <v>54281.631146150605</v>
      </c>
    </row>
    <row r="211" spans="1:8" x14ac:dyDescent="0.25">
      <c r="A211" s="13" t="s">
        <v>278</v>
      </c>
      <c r="B211" s="27" t="s">
        <v>298</v>
      </c>
      <c r="C211" s="15">
        <v>4</v>
      </c>
      <c r="D211" s="16">
        <v>142559227.78594398</v>
      </c>
      <c r="E211" s="17">
        <v>3.863115249711196E-4</v>
      </c>
      <c r="F211" s="18">
        <v>0.75</v>
      </c>
      <c r="G211" s="19">
        <v>41304.204513519922</v>
      </c>
      <c r="H211" s="51">
        <f t="shared" si="10"/>
        <v>45434.624964871917</v>
      </c>
    </row>
    <row r="212" spans="1:8" x14ac:dyDescent="0.25">
      <c r="A212" s="13" t="s">
        <v>278</v>
      </c>
      <c r="B212" s="27" t="s">
        <v>299</v>
      </c>
      <c r="C212" s="15">
        <v>14</v>
      </c>
      <c r="D212" s="16">
        <v>142559227.78594398</v>
      </c>
      <c r="E212" s="17">
        <v>1.4095164593040039E-3</v>
      </c>
      <c r="F212" s="18">
        <v>0.75</v>
      </c>
      <c r="G212" s="19">
        <v>150704.68349246756</v>
      </c>
      <c r="H212" s="51">
        <f t="shared" si="10"/>
        <v>165775.15184171434</v>
      </c>
    </row>
    <row r="213" spans="1:8" x14ac:dyDescent="0.25">
      <c r="A213" s="13" t="s">
        <v>278</v>
      </c>
      <c r="B213" s="27" t="s">
        <v>300</v>
      </c>
      <c r="C213" s="15">
        <v>11</v>
      </c>
      <c r="D213" s="16">
        <v>142559227.78594398</v>
      </c>
      <c r="E213" s="17">
        <v>7.2656528149477484E-4</v>
      </c>
      <c r="F213" s="18">
        <v>0.75</v>
      </c>
      <c r="G213" s="19">
        <v>77683.939099479088</v>
      </c>
      <c r="H213" s="51">
        <f t="shared" si="10"/>
        <v>85452.333009427006</v>
      </c>
    </row>
    <row r="214" spans="1:8" x14ac:dyDescent="0.25">
      <c r="A214" s="13" t="s">
        <v>278</v>
      </c>
      <c r="B214" s="27" t="s">
        <v>301</v>
      </c>
      <c r="C214" s="15">
        <v>7</v>
      </c>
      <c r="D214" s="16">
        <v>142559227.78594398</v>
      </c>
      <c r="E214" s="17">
        <v>1.8084181701137037E-3</v>
      </c>
      <c r="F214" s="18">
        <v>0.75</v>
      </c>
      <c r="G214" s="19">
        <v>193355.02338410961</v>
      </c>
      <c r="H214" s="51">
        <f t="shared" si="10"/>
        <v>212690.52572252057</v>
      </c>
    </row>
    <row r="215" spans="1:8" x14ac:dyDescent="0.25">
      <c r="A215" s="13" t="s">
        <v>278</v>
      </c>
      <c r="B215" s="27" t="s">
        <v>302</v>
      </c>
      <c r="C215" s="15">
        <v>5</v>
      </c>
      <c r="D215" s="16">
        <v>142559227.78594398</v>
      </c>
      <c r="E215" s="17">
        <v>9.1578993110246571E-4</v>
      </c>
      <c r="F215" s="18">
        <v>0.75</v>
      </c>
      <c r="G215" s="19">
        <v>97915.729044082764</v>
      </c>
      <c r="H215" s="51">
        <f t="shared" si="10"/>
        <v>107707.30194849105</v>
      </c>
    </row>
    <row r="216" spans="1:8" x14ac:dyDescent="0.25">
      <c r="A216" s="13" t="s">
        <v>278</v>
      </c>
      <c r="B216" s="14" t="s">
        <v>280</v>
      </c>
      <c r="C216" s="15">
        <v>10</v>
      </c>
      <c r="D216" s="16">
        <v>142559227.78594398</v>
      </c>
      <c r="E216" s="17">
        <v>1.8330673103208819E-3</v>
      </c>
      <c r="F216" s="18">
        <v>0.75</v>
      </c>
      <c r="G216" s="19">
        <v>195990.49517925171</v>
      </c>
      <c r="H216" s="51">
        <f t="shared" si="10"/>
        <v>215589.5446971769</v>
      </c>
    </row>
    <row r="217" spans="1:8" x14ac:dyDescent="0.25">
      <c r="A217" s="13" t="s">
        <v>278</v>
      </c>
      <c r="B217" s="27" t="s">
        <v>304</v>
      </c>
      <c r="C217" s="15">
        <v>4</v>
      </c>
      <c r="D217" s="16">
        <v>142559227.78594398</v>
      </c>
      <c r="E217" s="17">
        <v>3.0678617391477112E-4</v>
      </c>
      <c r="F217" s="18">
        <v>0.75</v>
      </c>
      <c r="G217" s="19">
        <v>32801.400036520565</v>
      </c>
      <c r="H217" s="51">
        <f t="shared" si="10"/>
        <v>36081.540040172622</v>
      </c>
    </row>
    <row r="218" spans="1:8" x14ac:dyDescent="0.25">
      <c r="A218" s="13" t="s">
        <v>278</v>
      </c>
      <c r="B218" s="27" t="s">
        <v>305</v>
      </c>
      <c r="C218" s="15">
        <v>1</v>
      </c>
      <c r="D218" s="16">
        <v>142559227.78594398</v>
      </c>
      <c r="E218" s="17">
        <v>2.0526784000115595E-4</v>
      </c>
      <c r="F218" s="18">
        <v>0.75</v>
      </c>
      <c r="G218" s="19">
        <v>21947.118569890121</v>
      </c>
      <c r="H218" s="51">
        <f t="shared" si="10"/>
        <v>24141.830426879136</v>
      </c>
    </row>
    <row r="219" spans="1:8" x14ac:dyDescent="0.25">
      <c r="A219" s="13" t="s">
        <v>278</v>
      </c>
      <c r="B219" s="27" t="s">
        <v>306</v>
      </c>
      <c r="C219" s="15">
        <v>6</v>
      </c>
      <c r="D219" s="16">
        <v>142559227.78594398</v>
      </c>
      <c r="E219" s="17">
        <v>1.1546316000065023E-3</v>
      </c>
      <c r="F219" s="18">
        <v>0.75</v>
      </c>
      <c r="G219" s="19">
        <v>123452.54195563194</v>
      </c>
      <c r="H219" s="51">
        <f t="shared" si="10"/>
        <v>135797.79615119516</v>
      </c>
    </row>
    <row r="220" spans="1:8" x14ac:dyDescent="0.25">
      <c r="A220" s="13" t="s">
        <v>278</v>
      </c>
      <c r="B220" s="27" t="s">
        <v>307</v>
      </c>
      <c r="C220" s="15">
        <v>2</v>
      </c>
      <c r="D220" s="16">
        <v>142559227.78594398</v>
      </c>
      <c r="E220" s="17">
        <v>3.5900622741403003E-4</v>
      </c>
      <c r="F220" s="18">
        <v>0.75</v>
      </c>
      <c r="G220" s="19">
        <v>38384.737912866833</v>
      </c>
      <c r="H220" s="51">
        <f t="shared" si="10"/>
        <v>42223.211704153517</v>
      </c>
    </row>
    <row r="221" spans="1:8" x14ac:dyDescent="0.25">
      <c r="A221" s="13" t="s">
        <v>278</v>
      </c>
      <c r="B221" s="27" t="s">
        <v>308</v>
      </c>
      <c r="C221" s="15">
        <v>7</v>
      </c>
      <c r="D221" s="16">
        <v>142559227.78594398</v>
      </c>
      <c r="E221" s="17">
        <v>1.8544228154141699E-3</v>
      </c>
      <c r="F221" s="18">
        <v>0.75</v>
      </c>
      <c r="G221" s="19">
        <v>198273.81341556014</v>
      </c>
      <c r="H221" s="51">
        <f t="shared" si="10"/>
        <v>218101.19475711617</v>
      </c>
    </row>
    <row r="222" spans="1:8" ht="22.5" x14ac:dyDescent="0.25">
      <c r="A222" s="13" t="s">
        <v>278</v>
      </c>
      <c r="B222" s="14" t="s">
        <v>281</v>
      </c>
      <c r="C222" s="15">
        <v>43</v>
      </c>
      <c r="D222" s="16">
        <v>142559227.78594398</v>
      </c>
      <c r="E222" s="17">
        <v>7.5695703389246152E-3</v>
      </c>
      <c r="F222" s="18">
        <v>0.75</v>
      </c>
      <c r="G222" s="19">
        <v>809334.0766413596</v>
      </c>
      <c r="H222" s="51">
        <f t="shared" si="10"/>
        <v>890267.48430549563</v>
      </c>
    </row>
    <row r="223" spans="1:8" x14ac:dyDescent="0.25">
      <c r="A223" s="13" t="s">
        <v>278</v>
      </c>
      <c r="B223" s="27" t="s">
        <v>341</v>
      </c>
      <c r="C223" s="15">
        <v>28</v>
      </c>
      <c r="D223" s="16">
        <v>142559227.78594398</v>
      </c>
      <c r="E223" s="17">
        <v>4.8025981043748715E-3</v>
      </c>
      <c r="F223" s="18">
        <v>0.75</v>
      </c>
      <c r="G223" s="19">
        <v>513491.00784444006</v>
      </c>
      <c r="H223" s="51">
        <f t="shared" si="10"/>
        <v>564840.10862888407</v>
      </c>
    </row>
    <row r="224" spans="1:8" x14ac:dyDescent="0.25">
      <c r="A224" s="13" t="s">
        <v>278</v>
      </c>
      <c r="B224" s="27" t="s">
        <v>309</v>
      </c>
      <c r="C224" s="15">
        <v>3</v>
      </c>
      <c r="D224" s="16">
        <v>142559227.78594398</v>
      </c>
      <c r="E224" s="17">
        <v>7.7804161093605851E-4</v>
      </c>
      <c r="F224" s="18">
        <v>0.75</v>
      </c>
      <c r="G224" s="19">
        <v>83187.75843028228</v>
      </c>
      <c r="H224" s="51">
        <f t="shared" si="10"/>
        <v>91506.534273310521</v>
      </c>
    </row>
    <row r="225" spans="1:8" x14ac:dyDescent="0.25">
      <c r="A225" s="13" t="s">
        <v>278</v>
      </c>
      <c r="B225" s="27" t="s">
        <v>310</v>
      </c>
      <c r="C225" s="15">
        <v>5</v>
      </c>
      <c r="D225" s="16">
        <v>142559227.78594398</v>
      </c>
      <c r="E225" s="17">
        <v>1.409303966716011E-3</v>
      </c>
      <c r="F225" s="18">
        <v>0.75</v>
      </c>
      <c r="G225" s="19">
        <v>150681.96390802669</v>
      </c>
      <c r="H225" s="51">
        <f t="shared" si="10"/>
        <v>165750.16029882937</v>
      </c>
    </row>
    <row r="226" spans="1:8" x14ac:dyDescent="0.25">
      <c r="A226" s="13" t="s">
        <v>278</v>
      </c>
      <c r="B226" s="27" t="s">
        <v>311</v>
      </c>
      <c r="C226" s="15">
        <v>1</v>
      </c>
      <c r="D226" s="16">
        <v>142559227.78594398</v>
      </c>
      <c r="E226" s="17">
        <v>6.9516950161882161E-4</v>
      </c>
      <c r="F226" s="18">
        <v>0.75</v>
      </c>
      <c r="G226" s="19">
        <v>74327.120498339063</v>
      </c>
      <c r="H226" s="51">
        <f t="shared" si="10"/>
        <v>81759.83254817297</v>
      </c>
    </row>
    <row r="227" spans="1:8" x14ac:dyDescent="0.25">
      <c r="A227" s="13" t="s">
        <v>278</v>
      </c>
      <c r="B227" s="14" t="s">
        <v>282</v>
      </c>
      <c r="C227" s="15">
        <v>14</v>
      </c>
      <c r="D227" s="16">
        <v>142559227.78594398</v>
      </c>
      <c r="E227" s="17">
        <v>9.6753187627874053E-4</v>
      </c>
      <c r="F227" s="18">
        <v>0.75</v>
      </c>
      <c r="G227" s="19">
        <v>103447.94785543706</v>
      </c>
      <c r="H227" s="51">
        <f t="shared" si="10"/>
        <v>113792.74264098077</v>
      </c>
    </row>
    <row r="228" spans="1:8" x14ac:dyDescent="0.25">
      <c r="A228" s="13" t="s">
        <v>278</v>
      </c>
      <c r="B228" s="14" t="s">
        <v>283</v>
      </c>
      <c r="C228" s="15">
        <v>7</v>
      </c>
      <c r="D228" s="16">
        <v>142559227.78594398</v>
      </c>
      <c r="E228" s="17">
        <v>4.4607506534412696E-4</v>
      </c>
      <c r="F228" s="18">
        <v>0.75</v>
      </c>
      <c r="G228" s="19">
        <v>47694.087637517434</v>
      </c>
      <c r="H228" s="51">
        <f t="shared" si="10"/>
        <v>52463.496401269178</v>
      </c>
    </row>
    <row r="229" spans="1:8" x14ac:dyDescent="0.25">
      <c r="A229" s="13" t="s">
        <v>278</v>
      </c>
      <c r="B229" s="27" t="s">
        <v>323</v>
      </c>
      <c r="C229" s="15">
        <v>2</v>
      </c>
      <c r="D229" s="16">
        <v>142559227.78594398</v>
      </c>
      <c r="E229" s="17">
        <v>3.9837047933971755E-4</v>
      </c>
      <c r="F229" s="18">
        <v>0.75</v>
      </c>
      <c r="G229" s="19">
        <v>42593.540930539864</v>
      </c>
      <c r="H229" s="51">
        <f t="shared" si="10"/>
        <v>46852.895023593854</v>
      </c>
    </row>
    <row r="230" spans="1:8" x14ac:dyDescent="0.25">
      <c r="A230" s="13" t="s">
        <v>278</v>
      </c>
      <c r="B230" s="27" t="s">
        <v>324</v>
      </c>
      <c r="C230" s="15">
        <v>4</v>
      </c>
      <c r="D230" s="16">
        <v>142559227.78594398</v>
      </c>
      <c r="E230" s="17">
        <v>7.1057521424830797E-4</v>
      </c>
      <c r="F230" s="18">
        <v>0.75</v>
      </c>
      <c r="G230" s="19">
        <v>75974.290370302871</v>
      </c>
      <c r="H230" s="51">
        <f t="shared" si="10"/>
        <v>83571.719407333163</v>
      </c>
    </row>
    <row r="231" spans="1:8" x14ac:dyDescent="0.25">
      <c r="A231" s="13" t="s">
        <v>278</v>
      </c>
      <c r="B231" s="27" t="s">
        <v>325</v>
      </c>
      <c r="C231" s="15">
        <v>9</v>
      </c>
      <c r="D231" s="16">
        <v>142559227.78594398</v>
      </c>
      <c r="E231" s="17">
        <v>1.4624802368612381E-4</v>
      </c>
      <c r="F231" s="18">
        <v>0.75</v>
      </c>
      <c r="G231" s="19">
        <v>15636.753991435691</v>
      </c>
      <c r="H231" s="51">
        <f t="shared" si="10"/>
        <v>17200.429390579262</v>
      </c>
    </row>
    <row r="232" spans="1:8" x14ac:dyDescent="0.25">
      <c r="A232" s="13" t="s">
        <v>278</v>
      </c>
      <c r="B232" s="27" t="s">
        <v>326</v>
      </c>
      <c r="C232" s="15">
        <v>4</v>
      </c>
      <c r="D232" s="16">
        <v>142559227.78594398</v>
      </c>
      <c r="E232" s="17">
        <v>3.6325607917388832E-4</v>
      </c>
      <c r="F232" s="18">
        <v>0.75</v>
      </c>
      <c r="G232" s="19">
        <v>38839.129601684435</v>
      </c>
      <c r="H232" s="51">
        <f t="shared" ref="H232:H263" si="11">G232*1.1</f>
        <v>42723.042561852882</v>
      </c>
    </row>
    <row r="233" spans="1:8" x14ac:dyDescent="0.25">
      <c r="A233" s="13" t="s">
        <v>278</v>
      </c>
      <c r="B233" s="27" t="s">
        <v>327</v>
      </c>
      <c r="C233" s="15">
        <v>2</v>
      </c>
      <c r="D233" s="16">
        <v>142559227.78594398</v>
      </c>
      <c r="E233" s="17">
        <v>3.1911074401836021E-4</v>
      </c>
      <c r="F233" s="18">
        <v>0.75</v>
      </c>
      <c r="G233" s="19">
        <v>34119.13593409161</v>
      </c>
      <c r="H233" s="51">
        <f t="shared" si="11"/>
        <v>37531.049527500771</v>
      </c>
    </row>
    <row r="234" spans="1:8" x14ac:dyDescent="0.25">
      <c r="A234" s="13" t="s">
        <v>278</v>
      </c>
      <c r="B234" s="27" t="s">
        <v>328</v>
      </c>
      <c r="C234" s="15">
        <v>8</v>
      </c>
      <c r="D234" s="16">
        <v>142559227.78594398</v>
      </c>
      <c r="E234" s="17">
        <v>7.4983321987999907E-4</v>
      </c>
      <c r="F234" s="18">
        <v>0.75</v>
      </c>
      <c r="G234" s="19">
        <v>80171.733595755461</v>
      </c>
      <c r="H234" s="51">
        <f t="shared" si="11"/>
        <v>88188.906955331011</v>
      </c>
    </row>
    <row r="235" spans="1:8" x14ac:dyDescent="0.25">
      <c r="A235" s="13" t="s">
        <v>278</v>
      </c>
      <c r="B235" s="27" t="s">
        <v>329</v>
      </c>
      <c r="C235" s="15">
        <v>6</v>
      </c>
      <c r="D235" s="16">
        <v>142559227.78594398</v>
      </c>
      <c r="E235" s="17">
        <v>1.1813525429466114E-3</v>
      </c>
      <c r="F235" s="18">
        <v>0.75</v>
      </c>
      <c r="G235" s="19">
        <v>126309.52969907261</v>
      </c>
      <c r="H235" s="51">
        <f t="shared" si="11"/>
        <v>138940.48266897988</v>
      </c>
    </row>
    <row r="236" spans="1:8" x14ac:dyDescent="0.25">
      <c r="A236" s="13" t="s">
        <v>278</v>
      </c>
      <c r="B236" s="27" t="s">
        <v>342</v>
      </c>
      <c r="C236" s="15">
        <v>19</v>
      </c>
      <c r="D236" s="16">
        <v>142559227.78594398</v>
      </c>
      <c r="E236" s="17">
        <v>4.4080524916190267E-3</v>
      </c>
      <c r="F236" s="18">
        <v>0.75</v>
      </c>
      <c r="G236" s="19">
        <v>471306.41943383607</v>
      </c>
      <c r="H236" s="51">
        <f t="shared" si="11"/>
        <v>518437.06137721974</v>
      </c>
    </row>
    <row r="237" spans="1:8" x14ac:dyDescent="0.25">
      <c r="A237" s="13" t="s">
        <v>278</v>
      </c>
      <c r="B237" s="27" t="s">
        <v>331</v>
      </c>
      <c r="C237" s="15">
        <v>3</v>
      </c>
      <c r="D237" s="16">
        <v>142559227.78594398</v>
      </c>
      <c r="E237" s="17">
        <v>2.2343595627455021E-4</v>
      </c>
      <c r="F237" s="18">
        <v>0.75</v>
      </c>
      <c r="G237" s="19">
        <v>23889.643039585368</v>
      </c>
      <c r="H237" s="51">
        <f t="shared" si="11"/>
        <v>26278.607343543907</v>
      </c>
    </row>
    <row r="238" spans="1:8" ht="22.5" x14ac:dyDescent="0.25">
      <c r="A238" s="13" t="s">
        <v>278</v>
      </c>
      <c r="B238" s="14" t="s">
        <v>284</v>
      </c>
      <c r="C238" s="15">
        <v>10</v>
      </c>
      <c r="D238" s="16">
        <v>142559227.78594398</v>
      </c>
      <c r="E238" s="17">
        <v>2.1774115491634007E-3</v>
      </c>
      <c r="F238" s="18">
        <v>0.75</v>
      </c>
      <c r="G238" s="19">
        <v>232807.5817656978</v>
      </c>
      <c r="H238" s="51">
        <f t="shared" si="11"/>
        <v>256088.3399422676</v>
      </c>
    </row>
    <row r="239" spans="1:8" x14ac:dyDescent="0.25">
      <c r="A239" s="13" t="s">
        <v>278</v>
      </c>
      <c r="B239" s="27" t="s">
        <v>332</v>
      </c>
      <c r="C239" s="15">
        <v>2</v>
      </c>
      <c r="D239" s="16">
        <v>142559227.78594398</v>
      </c>
      <c r="E239" s="17">
        <v>7.7522608414515239E-4</v>
      </c>
      <c r="F239" s="18">
        <v>0.75</v>
      </c>
      <c r="G239" s="19">
        <v>82886.723936440612</v>
      </c>
      <c r="H239" s="51">
        <f t="shared" si="11"/>
        <v>91175.396330084681</v>
      </c>
    </row>
    <row r="240" spans="1:8" x14ac:dyDescent="0.25">
      <c r="A240" s="13" t="s">
        <v>278</v>
      </c>
      <c r="B240" s="27" t="s">
        <v>333</v>
      </c>
      <c r="C240" s="15">
        <v>2</v>
      </c>
      <c r="D240" s="16">
        <v>142559227.78594398</v>
      </c>
      <c r="E240" s="17">
        <v>8.1862769524270528E-5</v>
      </c>
      <c r="F240" s="18">
        <v>0.75</v>
      </c>
      <c r="G240" s="19">
        <v>8752.7199058490369</v>
      </c>
      <c r="H240" s="51">
        <f t="shared" si="11"/>
        <v>9627.9918964339413</v>
      </c>
    </row>
    <row r="241" spans="1:8" x14ac:dyDescent="0.25">
      <c r="A241" s="13" t="s">
        <v>278</v>
      </c>
      <c r="B241" s="27" t="s">
        <v>334</v>
      </c>
      <c r="C241" s="15">
        <v>5</v>
      </c>
      <c r="D241" s="16">
        <v>142559227.78594398</v>
      </c>
      <c r="E241" s="17">
        <v>1.4621083748322505E-3</v>
      </c>
      <c r="F241" s="18">
        <v>0.75</v>
      </c>
      <c r="G241" s="19">
        <v>156327.78064158538</v>
      </c>
      <c r="H241" s="51">
        <f t="shared" si="11"/>
        <v>171960.55870574393</v>
      </c>
    </row>
    <row r="242" spans="1:8" x14ac:dyDescent="0.25">
      <c r="A242" s="13" t="s">
        <v>278</v>
      </c>
      <c r="B242" s="27" t="s">
        <v>335</v>
      </c>
      <c r="C242" s="15">
        <v>5</v>
      </c>
      <c r="D242" s="16">
        <v>142559227.78594398</v>
      </c>
      <c r="E242" s="17">
        <v>1.6574421863447376E-4</v>
      </c>
      <c r="F242" s="18">
        <v>0.75</v>
      </c>
      <c r="G242" s="19">
        <v>17721.275863886436</v>
      </c>
      <c r="H242" s="51">
        <f t="shared" si="11"/>
        <v>19493.40345027508</v>
      </c>
    </row>
    <row r="243" spans="1:8" x14ac:dyDescent="0.25">
      <c r="A243" s="13" t="s">
        <v>278</v>
      </c>
      <c r="B243" s="27" t="s">
        <v>336</v>
      </c>
      <c r="C243" s="15">
        <v>4</v>
      </c>
      <c r="D243" s="16">
        <v>142559227.78594398</v>
      </c>
      <c r="E243" s="17">
        <v>1.0496602615380022E-3</v>
      </c>
      <c r="F243" s="18">
        <v>0.75</v>
      </c>
      <c r="G243" s="19">
        <v>112229.0672418372</v>
      </c>
      <c r="H243" s="51">
        <f t="shared" si="11"/>
        <v>123451.97396602093</v>
      </c>
    </row>
    <row r="244" spans="1:8" x14ac:dyDescent="0.25">
      <c r="A244" s="13" t="s">
        <v>278</v>
      </c>
      <c r="B244" s="27" t="s">
        <v>337</v>
      </c>
      <c r="C244" s="15">
        <v>4</v>
      </c>
      <c r="D244" s="16">
        <v>142559227.78594398</v>
      </c>
      <c r="E244" s="17">
        <v>1.2361225075017853E-3</v>
      </c>
      <c r="F244" s="18">
        <v>0.75</v>
      </c>
      <c r="G244" s="19">
        <v>132165.50258870944</v>
      </c>
      <c r="H244" s="51">
        <f t="shared" si="11"/>
        <v>145382.0528475804</v>
      </c>
    </row>
    <row r="245" spans="1:8" x14ac:dyDescent="0.25">
      <c r="A245" s="13" t="s">
        <v>278</v>
      </c>
      <c r="B245" s="27" t="s">
        <v>338</v>
      </c>
      <c r="C245" s="15">
        <v>12</v>
      </c>
      <c r="D245" s="16">
        <v>142559227.78594398</v>
      </c>
      <c r="E245" s="17">
        <v>1.2084984710627063E-3</v>
      </c>
      <c r="F245" s="18">
        <v>0.75</v>
      </c>
      <c r="G245" s="19">
        <v>129211.95661139504</v>
      </c>
      <c r="H245" s="51">
        <f t="shared" si="11"/>
        <v>142133.15227253456</v>
      </c>
    </row>
    <row r="246" spans="1:8" x14ac:dyDescent="0.25">
      <c r="A246" s="13" t="s">
        <v>278</v>
      </c>
      <c r="B246" s="27" t="s">
        <v>339</v>
      </c>
      <c r="C246" s="15">
        <v>42</v>
      </c>
      <c r="D246" s="16">
        <v>142559227.78594398</v>
      </c>
      <c r="E246" s="17">
        <v>2.8245577258958235E-4</v>
      </c>
      <c r="F246" s="18">
        <v>0.75</v>
      </c>
      <c r="G246" s="19">
        <v>30200.007618039799</v>
      </c>
      <c r="H246" s="51">
        <f t="shared" si="11"/>
        <v>33220.008379843784</v>
      </c>
    </row>
    <row r="247" spans="1:8" x14ac:dyDescent="0.25">
      <c r="A247" s="13" t="s">
        <v>278</v>
      </c>
      <c r="B247" s="27" t="s">
        <v>303</v>
      </c>
      <c r="C247" s="15">
        <v>5</v>
      </c>
      <c r="D247" s="16">
        <v>142559227.78594398</v>
      </c>
      <c r="E247" s="17">
        <v>6.9750692008674375E-4</v>
      </c>
      <c r="F247" s="18">
        <v>0.75</v>
      </c>
      <c r="G247" s="19">
        <v>74577.035927188743</v>
      </c>
      <c r="H247" s="51">
        <f t="shared" si="11"/>
        <v>82034.739519907627</v>
      </c>
    </row>
    <row r="248" spans="1:8" x14ac:dyDescent="0.25">
      <c r="A248" s="13" t="s">
        <v>278</v>
      </c>
      <c r="B248" s="27" t="s">
        <v>285</v>
      </c>
      <c r="C248" s="15">
        <v>44</v>
      </c>
      <c r="D248" s="16">
        <v>142559227.78594398</v>
      </c>
      <c r="E248" s="17">
        <v>8.82311723864182E-3</v>
      </c>
      <c r="F248" s="18">
        <v>0.75</v>
      </c>
      <c r="G248" s="19">
        <v>943362.58515422128</v>
      </c>
      <c r="H248" s="51">
        <f t="shared" si="11"/>
        <v>1037698.8436696435</v>
      </c>
    </row>
    <row r="249" spans="1:8" ht="22.5" x14ac:dyDescent="0.25">
      <c r="A249" s="13" t="s">
        <v>278</v>
      </c>
      <c r="B249" s="27" t="s">
        <v>313</v>
      </c>
      <c r="C249" s="15">
        <v>1</v>
      </c>
      <c r="D249" s="16">
        <v>142559227.78594398</v>
      </c>
      <c r="E249" s="17">
        <v>2.193985971026848E-4</v>
      </c>
      <c r="F249" s="18">
        <v>0.75</v>
      </c>
      <c r="G249" s="19">
        <v>23457.970935208643</v>
      </c>
      <c r="H249" s="51">
        <f t="shared" si="11"/>
        <v>25803.768028729508</v>
      </c>
    </row>
    <row r="250" spans="1:8" ht="22.5" x14ac:dyDescent="0.25">
      <c r="A250" s="13" t="s">
        <v>278</v>
      </c>
      <c r="B250" s="27" t="s">
        <v>314</v>
      </c>
      <c r="C250" s="15">
        <v>6</v>
      </c>
      <c r="D250" s="16">
        <v>142559227.78594398</v>
      </c>
      <c r="E250" s="17">
        <v>2.0070456167400812E-3</v>
      </c>
      <c r="F250" s="18">
        <v>0.75</v>
      </c>
      <c r="G250" s="19">
        <v>214592.15494022224</v>
      </c>
      <c r="H250" s="51">
        <f t="shared" si="11"/>
        <v>236051.37043424448</v>
      </c>
    </row>
    <row r="251" spans="1:8" ht="22.5" x14ac:dyDescent="0.25">
      <c r="A251" s="13" t="s">
        <v>278</v>
      </c>
      <c r="B251" s="27" t="s">
        <v>315</v>
      </c>
      <c r="C251" s="15">
        <v>1</v>
      </c>
      <c r="D251" s="16">
        <v>142559227.78594398</v>
      </c>
      <c r="E251" s="17">
        <v>2.4904131312769649E-4</v>
      </c>
      <c r="F251" s="18">
        <v>0.75</v>
      </c>
      <c r="G251" s="19">
        <v>26627.352964711416</v>
      </c>
      <c r="H251" s="51">
        <f t="shared" si="11"/>
        <v>29290.088261182558</v>
      </c>
    </row>
    <row r="252" spans="1:8" ht="22.5" x14ac:dyDescent="0.25">
      <c r="A252" s="13" t="s">
        <v>278</v>
      </c>
      <c r="B252" s="27" t="s">
        <v>319</v>
      </c>
      <c r="C252" s="15">
        <v>4</v>
      </c>
      <c r="D252" s="16">
        <v>142559227.78594398</v>
      </c>
      <c r="E252" s="17">
        <v>6.8241994633924674E-4</v>
      </c>
      <c r="F252" s="18">
        <v>0.75</v>
      </c>
      <c r="G252" s="19">
        <v>72963.945431886255</v>
      </c>
      <c r="H252" s="51">
        <f t="shared" si="11"/>
        <v>80260.339975074894</v>
      </c>
    </row>
    <row r="253" spans="1:8" ht="22.5" x14ac:dyDescent="0.25">
      <c r="A253" s="13" t="s">
        <v>278</v>
      </c>
      <c r="B253" s="27" t="s">
        <v>320</v>
      </c>
      <c r="C253" s="15">
        <v>9</v>
      </c>
      <c r="D253" s="16">
        <v>142559227.78594398</v>
      </c>
      <c r="E253" s="17">
        <v>9.0952139975667475E-4</v>
      </c>
      <c r="F253" s="18">
        <v>0.75</v>
      </c>
      <c r="G253" s="19">
        <v>97245.501303076817</v>
      </c>
      <c r="H253" s="51">
        <f t="shared" si="11"/>
        <v>106970.05143338451</v>
      </c>
    </row>
    <row r="254" spans="1:8" ht="22.5" x14ac:dyDescent="0.25">
      <c r="A254" s="13" t="s">
        <v>278</v>
      </c>
      <c r="B254" s="27" t="s">
        <v>312</v>
      </c>
      <c r="C254" s="15">
        <v>1</v>
      </c>
      <c r="D254" s="16">
        <v>142559227.78594398</v>
      </c>
      <c r="E254" s="17">
        <v>1.7456266103617972E-4</v>
      </c>
      <c r="F254" s="18">
        <v>0.75</v>
      </c>
      <c r="G254" s="19">
        <v>18664.138618182955</v>
      </c>
      <c r="H254" s="51">
        <f t="shared" si="11"/>
        <v>20530.552480001254</v>
      </c>
    </row>
    <row r="255" spans="1:8" ht="22.5" x14ac:dyDescent="0.25">
      <c r="A255" s="13" t="s">
        <v>278</v>
      </c>
      <c r="B255" s="27" t="s">
        <v>316</v>
      </c>
      <c r="C255" s="15">
        <v>2</v>
      </c>
      <c r="D255" s="16">
        <v>142559227.78594398</v>
      </c>
      <c r="E255" s="17">
        <v>3.4912532207235944E-4</v>
      </c>
      <c r="F255" s="18">
        <v>0.75</v>
      </c>
      <c r="G255" s="19">
        <v>37328.27723636591</v>
      </c>
      <c r="H255" s="51">
        <f t="shared" si="11"/>
        <v>41061.104960002507</v>
      </c>
    </row>
    <row r="256" spans="1:8" ht="33.75" x14ac:dyDescent="0.25">
      <c r="A256" s="13" t="s">
        <v>278</v>
      </c>
      <c r="B256" s="27" t="s">
        <v>317</v>
      </c>
      <c r="C256" s="15">
        <v>1</v>
      </c>
      <c r="D256" s="16">
        <v>142559227.78594398</v>
      </c>
      <c r="E256" s="17">
        <v>1.7445641474218328E-4</v>
      </c>
      <c r="F256" s="18">
        <v>0.75</v>
      </c>
      <c r="G256" s="19">
        <v>18652.778825962516</v>
      </c>
      <c r="H256" s="51">
        <f t="shared" si="11"/>
        <v>20518.056708558768</v>
      </c>
    </row>
    <row r="257" spans="1:8" ht="22.5" x14ac:dyDescent="0.25">
      <c r="A257" s="13" t="s">
        <v>278</v>
      </c>
      <c r="B257" s="27" t="s">
        <v>318</v>
      </c>
      <c r="C257" s="15">
        <v>1</v>
      </c>
      <c r="D257" s="16">
        <v>142559227.78594398</v>
      </c>
      <c r="E257" s="17">
        <v>1.7456266103617972E-4</v>
      </c>
      <c r="F257" s="18">
        <v>0.75</v>
      </c>
      <c r="G257" s="19">
        <v>18664.138618182955</v>
      </c>
      <c r="H257" s="51">
        <f t="shared" si="11"/>
        <v>20530.552480001254</v>
      </c>
    </row>
    <row r="258" spans="1:8" ht="22.5" x14ac:dyDescent="0.25">
      <c r="A258" s="13" t="s">
        <v>278</v>
      </c>
      <c r="B258" s="27" t="s">
        <v>322</v>
      </c>
      <c r="C258" s="15">
        <v>3</v>
      </c>
      <c r="D258" s="16">
        <v>142559227.78594398</v>
      </c>
      <c r="E258" s="17">
        <v>1.9400573283753146E-4</v>
      </c>
      <c r="F258" s="18">
        <v>0.75</v>
      </c>
      <c r="G258" s="19">
        <v>20742.98059452348</v>
      </c>
      <c r="H258" s="51">
        <f t="shared" si="11"/>
        <v>22817.278653975831</v>
      </c>
    </row>
    <row r="259" spans="1:8" ht="22.5" x14ac:dyDescent="0.25">
      <c r="A259" s="13" t="s">
        <v>278</v>
      </c>
      <c r="B259" s="27" t="s">
        <v>321</v>
      </c>
      <c r="C259" s="15">
        <v>2</v>
      </c>
      <c r="D259" s="16">
        <v>142559227.78594398</v>
      </c>
      <c r="E259" s="17">
        <v>3.4912532207235944E-4</v>
      </c>
      <c r="F259" s="18">
        <v>0.75</v>
      </c>
      <c r="G259" s="19">
        <v>37328.27723636591</v>
      </c>
      <c r="H259" s="51">
        <f t="shared" si="11"/>
        <v>41061.104960002507</v>
      </c>
    </row>
    <row r="260" spans="1:8" x14ac:dyDescent="0.25">
      <c r="A260" s="13" t="s">
        <v>278</v>
      </c>
      <c r="B260" s="27" t="s">
        <v>286</v>
      </c>
      <c r="C260" s="15">
        <v>67</v>
      </c>
      <c r="D260" s="16">
        <v>142559227.78594398</v>
      </c>
      <c r="E260" s="17">
        <v>1.312279851038446E-2</v>
      </c>
      <c r="F260" s="18">
        <v>0.75</v>
      </c>
      <c r="G260" s="19">
        <v>1403082.0165232085</v>
      </c>
      <c r="H260" s="51">
        <f t="shared" si="11"/>
        <v>1543390.2181755295</v>
      </c>
    </row>
    <row r="261" spans="1:8" x14ac:dyDescent="0.25">
      <c r="A261" s="13" t="s">
        <v>278</v>
      </c>
      <c r="B261" s="27" t="s">
        <v>287</v>
      </c>
      <c r="C261" s="15">
        <v>19</v>
      </c>
      <c r="D261" s="16">
        <v>142559227.78594398</v>
      </c>
      <c r="E261" s="17">
        <v>4.3950373206044606E-3</v>
      </c>
      <c r="F261" s="18">
        <v>0.75</v>
      </c>
      <c r="G261" s="19">
        <v>469914.84488683217</v>
      </c>
      <c r="H261" s="51">
        <f t="shared" si="11"/>
        <v>516906.32937551546</v>
      </c>
    </row>
    <row r="262" spans="1:8" ht="22.5" x14ac:dyDescent="0.25">
      <c r="A262" s="13" t="s">
        <v>278</v>
      </c>
      <c r="B262" s="27" t="s">
        <v>330</v>
      </c>
      <c r="C262" s="15">
        <v>21</v>
      </c>
      <c r="D262" s="16">
        <v>142559227.78594398</v>
      </c>
      <c r="E262" s="17">
        <v>1.0976304632774028E-3</v>
      </c>
      <c r="F262" s="18">
        <v>0.75</v>
      </c>
      <c r="G262" s="19">
        <v>117358.01342936586</v>
      </c>
      <c r="H262" s="51">
        <f t="shared" si="11"/>
        <v>129093.81477230246</v>
      </c>
    </row>
    <row r="263" spans="1:8" x14ac:dyDescent="0.25">
      <c r="A263" s="13" t="s">
        <v>278</v>
      </c>
      <c r="B263" s="14" t="s">
        <v>343</v>
      </c>
      <c r="C263" s="15">
        <v>37</v>
      </c>
      <c r="D263" s="16">
        <v>142559227.78594398</v>
      </c>
      <c r="E263" s="17">
        <v>2.1075014877137317E-3</v>
      </c>
      <c r="F263" s="18">
        <v>0.75</v>
      </c>
      <c r="G263" s="19">
        <v>225332.83848464829</v>
      </c>
      <c r="H263" s="51">
        <f t="shared" si="11"/>
        <v>247866.12233311313</v>
      </c>
    </row>
    <row r="264" spans="1:8" x14ac:dyDescent="0.25">
      <c r="A264" s="13" t="s">
        <v>278</v>
      </c>
      <c r="B264" s="27" t="s">
        <v>288</v>
      </c>
      <c r="C264" s="15">
        <v>68</v>
      </c>
      <c r="D264" s="16">
        <v>142559227.78594398</v>
      </c>
      <c r="E264" s="17">
        <v>1.5115660246876014E-3</v>
      </c>
      <c r="F264" s="18">
        <v>0.75</v>
      </c>
      <c r="G264" s="19">
        <v>161615.7639202002</v>
      </c>
      <c r="H264" s="51">
        <f t="shared" ref="H264:H295" si="12">G264*1.1</f>
        <v>177777.34031222024</v>
      </c>
    </row>
    <row r="265" spans="1:8" x14ac:dyDescent="0.25">
      <c r="A265" s="13" t="s">
        <v>278</v>
      </c>
      <c r="B265" s="27" t="s">
        <v>289</v>
      </c>
      <c r="C265" s="15">
        <v>48</v>
      </c>
      <c r="D265" s="16">
        <v>142559227.78594398</v>
      </c>
      <c r="E265" s="17">
        <v>7.4305470632302509E-3</v>
      </c>
      <c r="F265" s="18">
        <v>0.75</v>
      </c>
      <c r="G265" s="19">
        <v>794469.7885209138</v>
      </c>
      <c r="H265" s="51">
        <f t="shared" si="12"/>
        <v>873916.76737300528</v>
      </c>
    </row>
    <row r="266" spans="1:8" ht="22.5" x14ac:dyDescent="0.25">
      <c r="A266" s="13" t="s">
        <v>344</v>
      </c>
      <c r="B266" s="14" t="s">
        <v>345</v>
      </c>
      <c r="C266" s="15">
        <v>79</v>
      </c>
      <c r="D266" s="16">
        <v>6687683.6727176774</v>
      </c>
      <c r="E266" s="17">
        <v>3.1964340919936191E-2</v>
      </c>
      <c r="F266" s="18">
        <v>0.5</v>
      </c>
      <c r="G266" s="19">
        <v>106883.70043971941</v>
      </c>
      <c r="H266" s="51">
        <f t="shared" si="12"/>
        <v>117572.07048369136</v>
      </c>
    </row>
    <row r="267" spans="1:8" x14ac:dyDescent="0.25">
      <c r="A267" s="13" t="s">
        <v>344</v>
      </c>
      <c r="B267" s="14" t="s">
        <v>346</v>
      </c>
      <c r="C267" s="15">
        <v>2</v>
      </c>
      <c r="D267" s="16">
        <v>6687683.6727176774</v>
      </c>
      <c r="E267" s="17">
        <v>3.2972584604679068E-3</v>
      </c>
      <c r="F267" s="18">
        <v>0.75</v>
      </c>
      <c r="G267" s="19">
        <v>16538.266178101087</v>
      </c>
      <c r="H267" s="51">
        <f t="shared" si="12"/>
        <v>18192.092795911198</v>
      </c>
    </row>
    <row r="268" spans="1:8" x14ac:dyDescent="0.25">
      <c r="A268" s="13" t="s">
        <v>347</v>
      </c>
      <c r="B268" s="14" t="s">
        <v>348</v>
      </c>
      <c r="C268" s="15">
        <v>60</v>
      </c>
      <c r="D268" s="16">
        <v>1468185.6331190439</v>
      </c>
      <c r="E268" s="17">
        <v>1</v>
      </c>
      <c r="F268" s="18">
        <v>0.75</v>
      </c>
      <c r="G268" s="19">
        <v>1101139.2248392829</v>
      </c>
      <c r="H268" s="41">
        <v>1101139.2248392829</v>
      </c>
    </row>
    <row r="269" spans="1:8" x14ac:dyDescent="0.25">
      <c r="A269" s="13" t="s">
        <v>349</v>
      </c>
      <c r="B269" s="14" t="s">
        <v>350</v>
      </c>
      <c r="C269" s="15">
        <v>5</v>
      </c>
      <c r="D269" s="16">
        <v>3545410.1003713482</v>
      </c>
      <c r="E269" s="17">
        <v>2.2744074296539296E-2</v>
      </c>
      <c r="F269" s="18">
        <v>0.75</v>
      </c>
      <c r="G269" s="19">
        <v>60477.803050910094</v>
      </c>
      <c r="H269" s="51">
        <f t="shared" ref="H269:H303" si="13">G269*1.1</f>
        <v>66525.583356001109</v>
      </c>
    </row>
    <row r="270" spans="1:8" x14ac:dyDescent="0.25">
      <c r="A270" s="13" t="s">
        <v>351</v>
      </c>
      <c r="B270" s="14" t="s">
        <v>106</v>
      </c>
      <c r="C270" s="15">
        <v>25</v>
      </c>
      <c r="D270" s="16">
        <v>3129243.3115961635</v>
      </c>
      <c r="E270" s="17">
        <v>8.272049652254608E-2</v>
      </c>
      <c r="F270" s="18">
        <v>0.75</v>
      </c>
      <c r="G270" s="19">
        <v>194139.4203563183</v>
      </c>
      <c r="H270" s="51">
        <f t="shared" si="13"/>
        <v>213553.36239195016</v>
      </c>
    </row>
    <row r="271" spans="1:8" x14ac:dyDescent="0.25">
      <c r="A271" s="13" t="s">
        <v>351</v>
      </c>
      <c r="B271" s="14" t="s">
        <v>352</v>
      </c>
      <c r="C271" s="15">
        <v>11</v>
      </c>
      <c r="D271" s="16">
        <v>3129243.3115961635</v>
      </c>
      <c r="E271" s="17">
        <v>0.39059241446062043</v>
      </c>
      <c r="F271" s="18">
        <v>0.75</v>
      </c>
      <c r="G271" s="19">
        <v>916694.02538331994</v>
      </c>
      <c r="H271" s="51">
        <f t="shared" si="13"/>
        <v>1008363.427921652</v>
      </c>
    </row>
    <row r="272" spans="1:8" ht="22.5" x14ac:dyDescent="0.25">
      <c r="A272" s="13" t="s">
        <v>351</v>
      </c>
      <c r="B272" s="14" t="s">
        <v>353</v>
      </c>
      <c r="C272" s="15">
        <v>43</v>
      </c>
      <c r="D272" s="16">
        <v>3129243.3115961635</v>
      </c>
      <c r="E272" s="17">
        <v>0.52668708901683348</v>
      </c>
      <c r="F272" s="18">
        <v>0.75</v>
      </c>
      <c r="G272" s="19">
        <v>1236099.0379574846</v>
      </c>
      <c r="H272" s="51">
        <f t="shared" si="13"/>
        <v>1359708.9417532331</v>
      </c>
    </row>
    <row r="273" spans="1:8" x14ac:dyDescent="0.25">
      <c r="A273" s="13" t="s">
        <v>354</v>
      </c>
      <c r="B273" s="14" t="s">
        <v>355</v>
      </c>
      <c r="C273" s="15">
        <v>27</v>
      </c>
      <c r="D273" s="16">
        <v>5106286.6828880142</v>
      </c>
      <c r="E273" s="17">
        <v>8.9575539713997142E-3</v>
      </c>
      <c r="F273" s="18">
        <v>0.75</v>
      </c>
      <c r="G273" s="19">
        <v>34304.87891655675</v>
      </c>
      <c r="H273" s="51">
        <f t="shared" si="13"/>
        <v>37735.366808212428</v>
      </c>
    </row>
    <row r="274" spans="1:8" x14ac:dyDescent="0.25">
      <c r="A274" s="13" t="s">
        <v>356</v>
      </c>
      <c r="B274" s="14" t="s">
        <v>357</v>
      </c>
      <c r="C274" s="15">
        <v>4</v>
      </c>
      <c r="D274" s="16">
        <v>51369231.667431757</v>
      </c>
      <c r="E274" s="17">
        <v>1.9043426069301963E-3</v>
      </c>
      <c r="F274" s="18">
        <v>0.75</v>
      </c>
      <c r="G274" s="19">
        <v>73368.462412168636</v>
      </c>
      <c r="H274" s="51">
        <f t="shared" si="13"/>
        <v>80705.308653385509</v>
      </c>
    </row>
    <row r="275" spans="1:8" x14ac:dyDescent="0.25">
      <c r="A275" s="13" t="s">
        <v>356</v>
      </c>
      <c r="B275" s="14" t="s">
        <v>368</v>
      </c>
      <c r="C275" s="15">
        <v>2</v>
      </c>
      <c r="D275" s="16">
        <v>51369231.667431757</v>
      </c>
      <c r="E275" s="17">
        <v>9.4427389520950335E-4</v>
      </c>
      <c r="F275" s="18">
        <v>0.75</v>
      </c>
      <c r="G275" s="19">
        <v>36379.968360393861</v>
      </c>
      <c r="H275" s="51">
        <f t="shared" si="13"/>
        <v>40017.965196433252</v>
      </c>
    </row>
    <row r="276" spans="1:8" x14ac:dyDescent="0.25">
      <c r="A276" s="13" t="s">
        <v>356</v>
      </c>
      <c r="B276" s="14" t="s">
        <v>374</v>
      </c>
      <c r="C276" s="15">
        <v>2</v>
      </c>
      <c r="D276" s="16">
        <v>51369231.667431757</v>
      </c>
      <c r="E276" s="17">
        <v>7.6469679217237353E-4</v>
      </c>
      <c r="F276" s="18">
        <v>0.75</v>
      </c>
      <c r="G276" s="19">
        <v>29461.415004333427</v>
      </c>
      <c r="H276" s="51">
        <f t="shared" si="13"/>
        <v>32407.556504766773</v>
      </c>
    </row>
    <row r="277" spans="1:8" ht="22.5" x14ac:dyDescent="0.25">
      <c r="A277" s="13" t="s">
        <v>356</v>
      </c>
      <c r="B277" s="14" t="s">
        <v>358</v>
      </c>
      <c r="C277" s="15">
        <v>2</v>
      </c>
      <c r="D277" s="16">
        <v>51369231.667431757</v>
      </c>
      <c r="E277" s="17">
        <v>7.5985874026804519E-4</v>
      </c>
      <c r="F277" s="18">
        <v>0.75</v>
      </c>
      <c r="G277" s="19">
        <v>29275.019747514049</v>
      </c>
      <c r="H277" s="51">
        <f t="shared" si="13"/>
        <v>32202.521722265457</v>
      </c>
    </row>
    <row r="278" spans="1:8" x14ac:dyDescent="0.25">
      <c r="A278" s="13" t="s">
        <v>356</v>
      </c>
      <c r="B278" s="14" t="s">
        <v>359</v>
      </c>
      <c r="C278" s="15">
        <v>15</v>
      </c>
      <c r="D278" s="16">
        <v>51369231.667431757</v>
      </c>
      <c r="E278" s="17">
        <v>4.7650542388307168E-3</v>
      </c>
      <c r="F278" s="18">
        <v>0.75</v>
      </c>
      <c r="G278" s="19">
        <v>183582.88132677958</v>
      </c>
      <c r="H278" s="51">
        <f t="shared" si="13"/>
        <v>201941.16945945754</v>
      </c>
    </row>
    <row r="279" spans="1:8" x14ac:dyDescent="0.25">
      <c r="A279" s="13" t="s">
        <v>356</v>
      </c>
      <c r="B279" s="14" t="s">
        <v>365</v>
      </c>
      <c r="C279" s="15">
        <v>4</v>
      </c>
      <c r="D279" s="16">
        <v>51369231.667431757</v>
      </c>
      <c r="E279" s="17">
        <v>2.1993214774499825E-3</v>
      </c>
      <c r="F279" s="18">
        <v>0.75</v>
      </c>
      <c r="G279" s="19">
        <v>84733.090864714817</v>
      </c>
      <c r="H279" s="51">
        <f t="shared" si="13"/>
        <v>93206.399951186308</v>
      </c>
    </row>
    <row r="280" spans="1:8" x14ac:dyDescent="0.25">
      <c r="A280" s="13" t="s">
        <v>356</v>
      </c>
      <c r="B280" s="14" t="s">
        <v>370</v>
      </c>
      <c r="C280" s="15">
        <v>3</v>
      </c>
      <c r="D280" s="16">
        <v>51369231.667431757</v>
      </c>
      <c r="E280" s="17">
        <v>7.1958907294672361E-4</v>
      </c>
      <c r="F280" s="18">
        <v>0.75</v>
      </c>
      <c r="G280" s="19">
        <v>27723.553345164517</v>
      </c>
      <c r="H280" s="51">
        <f t="shared" si="13"/>
        <v>30495.908679680972</v>
      </c>
    </row>
    <row r="281" spans="1:8" x14ac:dyDescent="0.25">
      <c r="A281" s="13" t="s">
        <v>356</v>
      </c>
      <c r="B281" s="14" t="s">
        <v>366</v>
      </c>
      <c r="C281" s="15">
        <v>2</v>
      </c>
      <c r="D281" s="16">
        <v>51369231.667431757</v>
      </c>
      <c r="E281" s="17">
        <v>6.4075728603502015E-4</v>
      </c>
      <c r="F281" s="18">
        <v>0.75</v>
      </c>
      <c r="G281" s="19">
        <v>24686.407101695837</v>
      </c>
      <c r="H281" s="51">
        <f t="shared" si="13"/>
        <v>27155.047811865425</v>
      </c>
    </row>
    <row r="282" spans="1:8" x14ac:dyDescent="0.25">
      <c r="A282" s="13" t="s">
        <v>356</v>
      </c>
      <c r="B282" s="14" t="s">
        <v>369</v>
      </c>
      <c r="C282" s="15">
        <v>7</v>
      </c>
      <c r="D282" s="16">
        <v>51369231.667431757</v>
      </c>
      <c r="E282" s="17">
        <v>2.8009474613176406E-3</v>
      </c>
      <c r="F282" s="18">
        <v>0.75</v>
      </c>
      <c r="G282" s="19">
        <v>107911.88927154803</v>
      </c>
      <c r="H282" s="51">
        <f t="shared" si="13"/>
        <v>118703.07819870285</v>
      </c>
    </row>
    <row r="283" spans="1:8" x14ac:dyDescent="0.25">
      <c r="A283" s="13" t="s">
        <v>356</v>
      </c>
      <c r="B283" s="14" t="s">
        <v>360</v>
      </c>
      <c r="C283" s="15">
        <v>1</v>
      </c>
      <c r="D283" s="16">
        <v>51369231.667431757</v>
      </c>
      <c r="E283" s="17">
        <v>2.1102444041526421E-4</v>
      </c>
      <c r="F283" s="18">
        <v>0.75</v>
      </c>
      <c r="G283" s="19">
        <v>8130.1225253863913</v>
      </c>
      <c r="H283" s="51">
        <f t="shared" si="13"/>
        <v>8943.1347779250318</v>
      </c>
    </row>
    <row r="284" spans="1:8" x14ac:dyDescent="0.25">
      <c r="A284" s="13" t="s">
        <v>356</v>
      </c>
      <c r="B284" s="14" t="s">
        <v>371</v>
      </c>
      <c r="C284" s="15">
        <v>3</v>
      </c>
      <c r="D284" s="16">
        <v>51369231.667431757</v>
      </c>
      <c r="E284" s="17">
        <v>1.5493149745390404E-3</v>
      </c>
      <c r="F284" s="18">
        <v>0.75</v>
      </c>
      <c r="G284" s="19">
        <v>59690.339889687821</v>
      </c>
      <c r="H284" s="51">
        <f t="shared" si="13"/>
        <v>65659.37387865661</v>
      </c>
    </row>
    <row r="285" spans="1:8" ht="22.5" x14ac:dyDescent="0.25">
      <c r="A285" s="13" t="s">
        <v>356</v>
      </c>
      <c r="B285" s="14" t="s">
        <v>361</v>
      </c>
      <c r="C285" s="15">
        <v>4</v>
      </c>
      <c r="D285" s="16">
        <v>51369231.667431757</v>
      </c>
      <c r="E285" s="17">
        <v>1.7150894000844098E-3</v>
      </c>
      <c r="F285" s="18">
        <v>0.75</v>
      </c>
      <c r="G285" s="19">
        <v>66077.118542469441</v>
      </c>
      <c r="H285" s="51">
        <f t="shared" si="13"/>
        <v>72684.830396716396</v>
      </c>
    </row>
    <row r="286" spans="1:8" x14ac:dyDescent="0.25">
      <c r="A286" s="13" t="s">
        <v>356</v>
      </c>
      <c r="B286" s="14" t="s">
        <v>367</v>
      </c>
      <c r="C286" s="15">
        <v>7</v>
      </c>
      <c r="D286" s="16">
        <v>51369231.667431757</v>
      </c>
      <c r="E286" s="17">
        <v>2.7842988709409814E-3</v>
      </c>
      <c r="F286" s="18">
        <v>0.75</v>
      </c>
      <c r="G286" s="19">
        <v>107270.47029955195</v>
      </c>
      <c r="H286" s="51">
        <f t="shared" si="13"/>
        <v>117997.51732950716</v>
      </c>
    </row>
    <row r="287" spans="1:8" x14ac:dyDescent="0.25">
      <c r="A287" s="13" t="s">
        <v>356</v>
      </c>
      <c r="B287" s="14" t="s">
        <v>372</v>
      </c>
      <c r="C287" s="15">
        <v>4</v>
      </c>
      <c r="D287" s="16">
        <v>51369231.667431757</v>
      </c>
      <c r="E287" s="17">
        <v>1.1511717619416639E-3</v>
      </c>
      <c r="F287" s="18">
        <v>0.75</v>
      </c>
      <c r="G287" s="19">
        <v>44351.106696140196</v>
      </c>
      <c r="H287" s="51">
        <f t="shared" si="13"/>
        <v>48786.217365754223</v>
      </c>
    </row>
    <row r="288" spans="1:8" x14ac:dyDescent="0.25">
      <c r="A288" s="13" t="s">
        <v>356</v>
      </c>
      <c r="B288" s="14" t="s">
        <v>362</v>
      </c>
      <c r="C288" s="15">
        <v>2</v>
      </c>
      <c r="D288" s="16">
        <v>51369231.667431757</v>
      </c>
      <c r="E288" s="17">
        <v>5.4997266500674056E-4</v>
      </c>
      <c r="F288" s="18">
        <v>0.75</v>
      </c>
      <c r="G288" s="19">
        <v>21188.75492961457</v>
      </c>
      <c r="H288" s="51">
        <f t="shared" si="13"/>
        <v>23307.630422576029</v>
      </c>
    </row>
    <row r="289" spans="1:8" x14ac:dyDescent="0.25">
      <c r="A289" s="13" t="s">
        <v>356</v>
      </c>
      <c r="B289" s="14" t="s">
        <v>376</v>
      </c>
      <c r="C289" s="15">
        <v>1</v>
      </c>
      <c r="D289" s="16">
        <v>51369231.667431757</v>
      </c>
      <c r="E289" s="17">
        <v>1.9096075457672595E-4</v>
      </c>
      <c r="F289" s="18">
        <v>0.75</v>
      </c>
      <c r="G289" s="19">
        <v>7357.1304309295601</v>
      </c>
      <c r="H289" s="51">
        <f t="shared" si="13"/>
        <v>8092.8434740225166</v>
      </c>
    </row>
    <row r="290" spans="1:8" ht="22.5" x14ac:dyDescent="0.25">
      <c r="A290" s="13" t="s">
        <v>356</v>
      </c>
      <c r="B290" s="14" t="s">
        <v>363</v>
      </c>
      <c r="C290" s="15">
        <v>24</v>
      </c>
      <c r="D290" s="16">
        <v>51369231.667431757</v>
      </c>
      <c r="E290" s="17">
        <v>2.7398884003721317E-2</v>
      </c>
      <c r="F290" s="18">
        <v>0.75</v>
      </c>
      <c r="G290" s="19">
        <v>1055594.7148621879</v>
      </c>
      <c r="H290" s="51">
        <f t="shared" si="13"/>
        <v>1161154.1863484068</v>
      </c>
    </row>
    <row r="291" spans="1:8" x14ac:dyDescent="0.25">
      <c r="A291" s="13" t="s">
        <v>356</v>
      </c>
      <c r="B291" s="14" t="s">
        <v>375</v>
      </c>
      <c r="C291" s="15">
        <v>5</v>
      </c>
      <c r="D291" s="16">
        <v>51369231.667431757</v>
      </c>
      <c r="E291" s="17">
        <v>2.2879716638145877E-3</v>
      </c>
      <c r="F291" s="18">
        <v>0.75</v>
      </c>
      <c r="G291" s="19">
        <v>88148.509835258126</v>
      </c>
      <c r="H291" s="51">
        <f t="shared" si="13"/>
        <v>96963.360818783942</v>
      </c>
    </row>
    <row r="292" spans="1:8" x14ac:dyDescent="0.25">
      <c r="A292" s="13" t="s">
        <v>356</v>
      </c>
      <c r="B292" s="14" t="s">
        <v>364</v>
      </c>
      <c r="C292" s="15">
        <v>1</v>
      </c>
      <c r="D292" s="16">
        <v>51369231.667431757</v>
      </c>
      <c r="E292" s="17">
        <v>2.865834275093339E-4</v>
      </c>
      <c r="F292" s="18">
        <v>0.75</v>
      </c>
      <c r="G292" s="19">
        <v>11041.177859830204</v>
      </c>
      <c r="H292" s="51">
        <f t="shared" si="13"/>
        <v>12145.295645813227</v>
      </c>
    </row>
    <row r="293" spans="1:8" x14ac:dyDescent="0.25">
      <c r="A293" s="13" t="s">
        <v>356</v>
      </c>
      <c r="B293" s="14" t="s">
        <v>373</v>
      </c>
      <c r="C293" s="15">
        <v>1</v>
      </c>
      <c r="D293" s="16">
        <v>51369231.667431757</v>
      </c>
      <c r="E293" s="17">
        <v>5.2805913579301788E-4</v>
      </c>
      <c r="F293" s="18">
        <v>0.75</v>
      </c>
      <c r="G293" s="19">
        <v>20344.494060491503</v>
      </c>
      <c r="H293" s="51">
        <f t="shared" si="13"/>
        <v>22378.943466540655</v>
      </c>
    </row>
    <row r="294" spans="1:8" x14ac:dyDescent="0.25">
      <c r="A294" s="13" t="s">
        <v>377</v>
      </c>
      <c r="B294" s="14" t="s">
        <v>378</v>
      </c>
      <c r="C294" s="15">
        <v>32</v>
      </c>
      <c r="D294" s="16">
        <v>9786684.321626706</v>
      </c>
      <c r="E294" s="17">
        <v>2.9465314643039313E-3</v>
      </c>
      <c r="F294" s="18">
        <v>0.75</v>
      </c>
      <c r="G294" s="19">
        <v>21627.579963662298</v>
      </c>
      <c r="H294" s="51">
        <f t="shared" si="13"/>
        <v>23790.33796002853</v>
      </c>
    </row>
    <row r="295" spans="1:8" x14ac:dyDescent="0.25">
      <c r="A295" s="13" t="s">
        <v>377</v>
      </c>
      <c r="B295" s="14" t="s">
        <v>379</v>
      </c>
      <c r="C295" s="15">
        <v>33</v>
      </c>
      <c r="D295" s="16">
        <v>9786684.321626706</v>
      </c>
      <c r="E295" s="17">
        <v>4.9938719702265127E-2</v>
      </c>
      <c r="F295" s="18">
        <v>0.75</v>
      </c>
      <c r="G295" s="19">
        <v>366550.86386420159</v>
      </c>
      <c r="H295" s="51">
        <f t="shared" si="13"/>
        <v>403205.95025062177</v>
      </c>
    </row>
    <row r="296" spans="1:8" x14ac:dyDescent="0.25">
      <c r="A296" s="13" t="s">
        <v>377</v>
      </c>
      <c r="B296" s="14" t="s">
        <v>380</v>
      </c>
      <c r="C296" s="15">
        <v>7</v>
      </c>
      <c r="D296" s="16">
        <v>9786684.321626706</v>
      </c>
      <c r="E296" s="17">
        <v>3.6632393780817257E-2</v>
      </c>
      <c r="F296" s="18">
        <v>0.75</v>
      </c>
      <c r="G296" s="19">
        <v>268882.2554087849</v>
      </c>
      <c r="H296" s="51">
        <f t="shared" si="13"/>
        <v>295770.48094966344</v>
      </c>
    </row>
    <row r="297" spans="1:8" x14ac:dyDescent="0.25">
      <c r="A297" s="13" t="s">
        <v>377</v>
      </c>
      <c r="B297" s="14" t="s">
        <v>381</v>
      </c>
      <c r="C297" s="15">
        <v>8</v>
      </c>
      <c r="D297" s="16">
        <v>9786684.321626706</v>
      </c>
      <c r="E297" s="17">
        <v>1.1132587421835149E-2</v>
      </c>
      <c r="F297" s="18">
        <v>0.75</v>
      </c>
      <c r="G297" s="19">
        <v>81713.339085309548</v>
      </c>
      <c r="H297" s="51">
        <f t="shared" si="13"/>
        <v>89884.672993840504</v>
      </c>
    </row>
    <row r="298" spans="1:8" x14ac:dyDescent="0.25">
      <c r="A298" s="13" t="s">
        <v>382</v>
      </c>
      <c r="B298" s="14" t="s">
        <v>383</v>
      </c>
      <c r="C298" s="15">
        <v>1</v>
      </c>
      <c r="D298" s="16">
        <v>25831262.771815822</v>
      </c>
      <c r="E298" s="17">
        <v>2.8736353870019108E-3</v>
      </c>
      <c r="F298" s="18">
        <v>0.75</v>
      </c>
      <c r="G298" s="19">
        <v>55672.22309402626</v>
      </c>
      <c r="H298" s="51">
        <f t="shared" si="13"/>
        <v>61239.445403428894</v>
      </c>
    </row>
    <row r="299" spans="1:8" x14ac:dyDescent="0.25">
      <c r="A299" s="13" t="s">
        <v>382</v>
      </c>
      <c r="B299" s="14" t="s">
        <v>384</v>
      </c>
      <c r="C299" s="15">
        <v>29</v>
      </c>
      <c r="D299" s="16">
        <v>25831262.771815822</v>
      </c>
      <c r="E299" s="17">
        <v>8.8413050524861533E-3</v>
      </c>
      <c r="F299" s="18">
        <v>0.75</v>
      </c>
      <c r="G299" s="19">
        <v>171286.55554241451</v>
      </c>
      <c r="H299" s="51">
        <f t="shared" si="13"/>
        <v>188415.21109665598</v>
      </c>
    </row>
    <row r="300" spans="1:8" x14ac:dyDescent="0.25">
      <c r="A300" s="13" t="s">
        <v>382</v>
      </c>
      <c r="B300" s="14" t="s">
        <v>385</v>
      </c>
      <c r="C300" s="15">
        <v>68</v>
      </c>
      <c r="D300" s="16">
        <v>25831262.771815822</v>
      </c>
      <c r="E300" s="17">
        <v>7.9296657612082461E-2</v>
      </c>
      <c r="F300" s="18">
        <v>0.75</v>
      </c>
      <c r="G300" s="19">
        <v>1536249.5997783085</v>
      </c>
      <c r="H300" s="51">
        <f t="shared" si="13"/>
        <v>1689874.5597561395</v>
      </c>
    </row>
    <row r="301" spans="1:8" x14ac:dyDescent="0.25">
      <c r="A301" s="13" t="s">
        <v>382</v>
      </c>
      <c r="B301" s="14" t="s">
        <v>386</v>
      </c>
      <c r="C301" s="15">
        <v>59</v>
      </c>
      <c r="D301" s="16">
        <v>25831262.771815822</v>
      </c>
      <c r="E301" s="17">
        <v>1.5543872406176145E-2</v>
      </c>
      <c r="F301" s="18">
        <v>0.75</v>
      </c>
      <c r="G301" s="19">
        <v>301138.3894616348</v>
      </c>
      <c r="H301" s="51">
        <f t="shared" si="13"/>
        <v>331252.22840779828</v>
      </c>
    </row>
    <row r="302" spans="1:8" x14ac:dyDescent="0.25">
      <c r="A302" s="13" t="s">
        <v>382</v>
      </c>
      <c r="B302" s="14" t="s">
        <v>387</v>
      </c>
      <c r="C302" s="15">
        <v>21</v>
      </c>
      <c r="D302" s="16">
        <v>25831262.771815822</v>
      </c>
      <c r="E302" s="17">
        <v>1.1906703905238335E-2</v>
      </c>
      <c r="F302" s="18">
        <v>0.75</v>
      </c>
      <c r="G302" s="19">
        <v>230673.89799181279</v>
      </c>
      <c r="H302" s="51">
        <f t="shared" si="13"/>
        <v>253741.2877909941</v>
      </c>
    </row>
    <row r="303" spans="1:8" x14ac:dyDescent="0.25">
      <c r="A303" s="13" t="s">
        <v>388</v>
      </c>
      <c r="B303" s="14" t="s">
        <v>389</v>
      </c>
      <c r="C303" s="15">
        <v>28</v>
      </c>
      <c r="D303" s="16">
        <v>4598121.4672078639</v>
      </c>
      <c r="E303" s="17">
        <v>0.10129691314229368</v>
      </c>
      <c r="F303" s="18">
        <v>0.75</v>
      </c>
      <c r="G303" s="19">
        <v>349331.63316110324</v>
      </c>
      <c r="H303" s="51">
        <f t="shared" si="13"/>
        <v>384264.79647721362</v>
      </c>
    </row>
    <row r="304" spans="1:8" x14ac:dyDescent="0.25">
      <c r="A304" s="13" t="s">
        <v>390</v>
      </c>
      <c r="B304" s="14" t="s">
        <v>391</v>
      </c>
      <c r="C304" s="15">
        <v>23</v>
      </c>
      <c r="D304" s="16">
        <v>1432676.6918986151</v>
      </c>
      <c r="E304" s="17">
        <v>1</v>
      </c>
      <c r="F304" s="18">
        <v>0.75</v>
      </c>
      <c r="G304" s="19">
        <v>1074507.5189239613</v>
      </c>
      <c r="H304" s="41">
        <v>1074507.5189239613</v>
      </c>
    </row>
    <row r="305" spans="1:8" x14ac:dyDescent="0.25">
      <c r="A305" s="13" t="s">
        <v>392</v>
      </c>
      <c r="B305" s="14" t="s">
        <v>393</v>
      </c>
      <c r="C305" s="15">
        <v>46</v>
      </c>
      <c r="D305" s="16">
        <v>2413292.9627403161</v>
      </c>
      <c r="E305" s="17">
        <v>0.8154178083669551</v>
      </c>
      <c r="F305" s="18">
        <v>0.75</v>
      </c>
      <c r="G305" s="19">
        <v>1475881.5439688282</v>
      </c>
      <c r="H305" s="51">
        <f>G305*1.1</f>
        <v>1623469.6983657111</v>
      </c>
    </row>
    <row r="306" spans="1:8" x14ac:dyDescent="0.25">
      <c r="A306" s="13" t="s">
        <v>392</v>
      </c>
      <c r="B306" s="14" t="s">
        <v>394</v>
      </c>
      <c r="C306" s="15">
        <v>17</v>
      </c>
      <c r="D306" s="16">
        <v>2413292.9627403161</v>
      </c>
      <c r="E306" s="17">
        <v>0.18458219163304493</v>
      </c>
      <c r="F306" s="18">
        <v>0.75</v>
      </c>
      <c r="G306" s="19">
        <v>334088.17808640882</v>
      </c>
      <c r="H306" s="51">
        <f>G306*1.1</f>
        <v>367496.99589504971</v>
      </c>
    </row>
    <row r="307" spans="1:8" x14ac:dyDescent="0.25">
      <c r="A307" s="13" t="s">
        <v>395</v>
      </c>
      <c r="B307" s="14" t="s">
        <v>396</v>
      </c>
      <c r="C307" s="15">
        <v>14</v>
      </c>
      <c r="D307" s="16">
        <v>1170820.6007832843</v>
      </c>
      <c r="E307" s="17">
        <v>0.1218048709469437</v>
      </c>
      <c r="F307" s="18">
        <v>0.75</v>
      </c>
      <c r="G307" s="19">
        <v>106958.73913532327</v>
      </c>
      <c r="H307" s="51">
        <f>G307*1.1</f>
        <v>117654.61304885561</v>
      </c>
    </row>
    <row r="308" spans="1:8" ht="22.5" x14ac:dyDescent="0.25">
      <c r="A308" s="13" t="s">
        <v>395</v>
      </c>
      <c r="B308" s="14" t="s">
        <v>397</v>
      </c>
      <c r="C308" s="15">
        <v>19</v>
      </c>
      <c r="D308" s="16">
        <v>1170820.6007832843</v>
      </c>
      <c r="E308" s="17">
        <v>0.8781951290530563</v>
      </c>
      <c r="F308" s="18">
        <v>0.75</v>
      </c>
      <c r="G308" s="19">
        <v>771156.71145213989</v>
      </c>
      <c r="H308" s="51">
        <f>G308*1.1</f>
        <v>848272.38259735389</v>
      </c>
    </row>
    <row r="309" spans="1:8" ht="22.5" x14ac:dyDescent="0.25">
      <c r="A309" s="13" t="s">
        <v>398</v>
      </c>
      <c r="B309" s="14" t="s">
        <v>139</v>
      </c>
      <c r="C309" s="15">
        <v>18</v>
      </c>
      <c r="D309" s="16">
        <v>730382.9354890323</v>
      </c>
      <c r="E309" s="17">
        <v>3.3267987242882643E-2</v>
      </c>
      <c r="F309" s="18">
        <v>0.75</v>
      </c>
      <c r="G309" s="19">
        <v>18223.777635201226</v>
      </c>
      <c r="H309" s="51">
        <f>G309*1.1</f>
        <v>20046.155398721352</v>
      </c>
    </row>
    <row r="310" spans="1:8" ht="22.5" x14ac:dyDescent="0.25">
      <c r="A310" s="13" t="s">
        <v>398</v>
      </c>
      <c r="B310" s="14" t="s">
        <v>399</v>
      </c>
      <c r="C310" s="15">
        <v>13</v>
      </c>
      <c r="D310" s="16">
        <v>730382.9354890323</v>
      </c>
      <c r="E310" s="17">
        <v>0.9667320127571174</v>
      </c>
      <c r="F310" s="18">
        <v>0.75</v>
      </c>
      <c r="G310" s="19">
        <v>529563.42398157297</v>
      </c>
      <c r="H310" s="41">
        <v>547787.2016167742</v>
      </c>
    </row>
    <row r="311" spans="1:8" ht="22.5" x14ac:dyDescent="0.25">
      <c r="A311" s="13" t="s">
        <v>400</v>
      </c>
      <c r="B311" s="14" t="s">
        <v>90</v>
      </c>
      <c r="C311" s="15">
        <v>1</v>
      </c>
      <c r="D311" s="16">
        <v>788338.95952937996</v>
      </c>
      <c r="E311" s="17">
        <v>8.4715818503037874E-2</v>
      </c>
      <c r="F311" s="18">
        <v>0.75</v>
      </c>
      <c r="G311" s="19">
        <v>50088.585160773509</v>
      </c>
      <c r="H311" s="51">
        <f>G311*1.1</f>
        <v>55097.443676850868</v>
      </c>
    </row>
    <row r="312" spans="1:8" x14ac:dyDescent="0.25">
      <c r="A312" s="13" t="s">
        <v>400</v>
      </c>
      <c r="B312" s="14" t="s">
        <v>91</v>
      </c>
      <c r="C312" s="15">
        <v>42</v>
      </c>
      <c r="D312" s="16">
        <v>788338.95952937996</v>
      </c>
      <c r="E312" s="17">
        <v>8.8119963804024655E-3</v>
      </c>
      <c r="F312" s="18">
        <v>0.75</v>
      </c>
      <c r="G312" s="19">
        <v>5210.1300434273571</v>
      </c>
      <c r="H312" s="51">
        <f>G312*1.1</f>
        <v>5731.1430477700933</v>
      </c>
    </row>
    <row r="313" spans="1:8" x14ac:dyDescent="0.25">
      <c r="A313" s="13" t="s">
        <v>400</v>
      </c>
      <c r="B313" s="14" t="s">
        <v>401</v>
      </c>
      <c r="C313" s="15">
        <v>9</v>
      </c>
      <c r="D313" s="16">
        <v>788338.95952937996</v>
      </c>
      <c r="E313" s="17">
        <v>0.90647218511655969</v>
      </c>
      <c r="F313" s="18">
        <v>0.75</v>
      </c>
      <c r="G313" s="19">
        <v>535955.50444283418</v>
      </c>
      <c r="H313" s="41">
        <v>589551.0548871177</v>
      </c>
    </row>
    <row r="314" spans="1:8" x14ac:dyDescent="0.25">
      <c r="A314" s="13" t="s">
        <v>402</v>
      </c>
      <c r="B314" s="14" t="s">
        <v>403</v>
      </c>
      <c r="C314" s="15">
        <v>3</v>
      </c>
      <c r="D314" s="16">
        <v>10516417.685993077</v>
      </c>
      <c r="E314" s="17">
        <v>3.2795929540182525E-2</v>
      </c>
      <c r="F314" s="18">
        <v>0.75</v>
      </c>
      <c r="G314" s="19">
        <v>258671.77008371876</v>
      </c>
      <c r="H314" s="51">
        <f t="shared" ref="H314:H339" si="14">G314*1.1</f>
        <v>284538.94709209068</v>
      </c>
    </row>
    <row r="315" spans="1:8" x14ac:dyDescent="0.25">
      <c r="A315" s="13" t="s">
        <v>402</v>
      </c>
      <c r="B315" s="14" t="s">
        <v>404</v>
      </c>
      <c r="C315" s="15">
        <v>18</v>
      </c>
      <c r="D315" s="16">
        <v>10516417.685993077</v>
      </c>
      <c r="E315" s="17">
        <v>4.6283701793101893E-2</v>
      </c>
      <c r="F315" s="18">
        <v>0.75</v>
      </c>
      <c r="G315" s="19">
        <v>365054.0550826547</v>
      </c>
      <c r="H315" s="51">
        <f t="shared" si="14"/>
        <v>401559.46059092018</v>
      </c>
    </row>
    <row r="316" spans="1:8" x14ac:dyDescent="0.25">
      <c r="A316" s="13" t="s">
        <v>402</v>
      </c>
      <c r="B316" s="14" t="s">
        <v>405</v>
      </c>
      <c r="C316" s="15">
        <v>21</v>
      </c>
      <c r="D316" s="16">
        <v>10516417.685993077</v>
      </c>
      <c r="E316" s="17">
        <v>1.5288211356876379E-2</v>
      </c>
      <c r="F316" s="18">
        <v>0.75</v>
      </c>
      <c r="G316" s="19">
        <v>120582.91222549124</v>
      </c>
      <c r="H316" s="51">
        <f t="shared" si="14"/>
        <v>132641.20344804038</v>
      </c>
    </row>
    <row r="317" spans="1:8" x14ac:dyDescent="0.25">
      <c r="A317" s="13" t="s">
        <v>406</v>
      </c>
      <c r="B317" s="14" t="s">
        <v>103</v>
      </c>
      <c r="C317" s="15">
        <v>2</v>
      </c>
      <c r="D317" s="16">
        <v>10308816.902591452</v>
      </c>
      <c r="E317" s="17">
        <v>0.20835769742429594</v>
      </c>
      <c r="F317" s="18">
        <v>0.75</v>
      </c>
      <c r="G317" s="19">
        <v>1610941.0147444631</v>
      </c>
      <c r="H317" s="51">
        <f t="shared" si="14"/>
        <v>1772035.1162189096</v>
      </c>
    </row>
    <row r="318" spans="1:8" x14ac:dyDescent="0.25">
      <c r="A318" s="13" t="s">
        <v>407</v>
      </c>
      <c r="B318" s="14" t="s">
        <v>409</v>
      </c>
      <c r="C318" s="15">
        <v>10</v>
      </c>
      <c r="D318" s="16">
        <v>6881965.2697243029</v>
      </c>
      <c r="E318" s="17">
        <v>2.3013289426739737E-3</v>
      </c>
      <c r="F318" s="18">
        <v>0.75</v>
      </c>
      <c r="G318" s="19">
        <v>11878.249393270229</v>
      </c>
      <c r="H318" s="51">
        <f t="shared" si="14"/>
        <v>13066.074332597253</v>
      </c>
    </row>
    <row r="319" spans="1:8" ht="22.5" x14ac:dyDescent="0.25">
      <c r="A319" s="13" t="s">
        <v>407</v>
      </c>
      <c r="B319" s="14" t="s">
        <v>408</v>
      </c>
      <c r="C319" s="15">
        <v>29</v>
      </c>
      <c r="D319" s="16">
        <v>6881965.2697243029</v>
      </c>
      <c r="E319" s="17">
        <v>0.14947225663197131</v>
      </c>
      <c r="F319" s="18">
        <v>0.75</v>
      </c>
      <c r="G319" s="19">
        <v>771497.15919640847</v>
      </c>
      <c r="H319" s="51">
        <f t="shared" si="14"/>
        <v>848646.87511604943</v>
      </c>
    </row>
    <row r="320" spans="1:8" x14ac:dyDescent="0.25">
      <c r="A320" s="13" t="s">
        <v>407</v>
      </c>
      <c r="B320" s="14" t="s">
        <v>216</v>
      </c>
      <c r="C320" s="15">
        <v>17</v>
      </c>
      <c r="D320" s="16">
        <v>6881965.2697243029</v>
      </c>
      <c r="E320" s="17">
        <v>1.1888906863212199E-3</v>
      </c>
      <c r="F320" s="18">
        <v>0.75</v>
      </c>
      <c r="G320" s="19">
        <v>6136.4283095709943</v>
      </c>
      <c r="H320" s="51">
        <f t="shared" si="14"/>
        <v>6750.0711405280945</v>
      </c>
    </row>
    <row r="321" spans="1:8" x14ac:dyDescent="0.25">
      <c r="A321" s="13" t="s">
        <v>407</v>
      </c>
      <c r="B321" s="14" t="s">
        <v>410</v>
      </c>
      <c r="C321" s="15">
        <v>89</v>
      </c>
      <c r="D321" s="16">
        <v>6881965.2697243029</v>
      </c>
      <c r="E321" s="17">
        <v>0.82418046319092497</v>
      </c>
      <c r="F321" s="18">
        <v>0.5</v>
      </c>
      <c r="G321" s="19">
        <v>2835990.6618326176</v>
      </c>
      <c r="H321" s="51">
        <f t="shared" si="14"/>
        <v>3119589.7280158796</v>
      </c>
    </row>
    <row r="322" spans="1:8" x14ac:dyDescent="0.25">
      <c r="A322" s="13" t="s">
        <v>407</v>
      </c>
      <c r="B322" s="14" t="s">
        <v>411</v>
      </c>
      <c r="C322" s="15">
        <v>4</v>
      </c>
      <c r="D322" s="16">
        <v>6881965.2697243029</v>
      </c>
      <c r="E322" s="17">
        <v>1.0281189821411556E-2</v>
      </c>
      <c r="F322" s="18">
        <v>0.75</v>
      </c>
      <c r="G322" s="19">
        <v>53066.093461798009</v>
      </c>
      <c r="H322" s="51">
        <f t="shared" si="14"/>
        <v>58372.702807977817</v>
      </c>
    </row>
    <row r="323" spans="1:8" x14ac:dyDescent="0.25">
      <c r="A323" s="13" t="s">
        <v>407</v>
      </c>
      <c r="B323" s="14" t="s">
        <v>412</v>
      </c>
      <c r="C323" s="15">
        <v>3</v>
      </c>
      <c r="D323" s="16">
        <v>6881965.2697243029</v>
      </c>
      <c r="E323" s="17">
        <v>4.9749479791074344E-3</v>
      </c>
      <c r="F323" s="18">
        <v>0.75</v>
      </c>
      <c r="G323" s="19">
        <v>25678.064408176855</v>
      </c>
      <c r="H323" s="51">
        <f t="shared" si="14"/>
        <v>28245.870848994542</v>
      </c>
    </row>
    <row r="324" spans="1:8" x14ac:dyDescent="0.25">
      <c r="A324" s="13" t="s">
        <v>407</v>
      </c>
      <c r="B324" s="14" t="s">
        <v>413</v>
      </c>
      <c r="C324" s="15">
        <v>8</v>
      </c>
      <c r="D324" s="16">
        <v>6881965.2697243029</v>
      </c>
      <c r="E324" s="17">
        <v>7.6009227475895324E-3</v>
      </c>
      <c r="F324" s="18">
        <v>0.75</v>
      </c>
      <c r="G324" s="19">
        <v>39231.964775076442</v>
      </c>
      <c r="H324" s="51">
        <f t="shared" si="14"/>
        <v>43155.16125258409</v>
      </c>
    </row>
    <row r="325" spans="1:8" ht="22.5" x14ac:dyDescent="0.25">
      <c r="A325" s="13" t="s">
        <v>414</v>
      </c>
      <c r="B325" s="14" t="s">
        <v>415</v>
      </c>
      <c r="C325" s="15">
        <v>4</v>
      </c>
      <c r="D325" s="16">
        <v>425987613.8101536</v>
      </c>
      <c r="E325" s="17">
        <v>1.9682969598306226E-3</v>
      </c>
      <c r="F325" s="18">
        <v>0.75</v>
      </c>
      <c r="G325" s="19">
        <v>628852.59389102005</v>
      </c>
      <c r="H325" s="51">
        <f t="shared" si="14"/>
        <v>691737.85328012216</v>
      </c>
    </row>
    <row r="326" spans="1:8" x14ac:dyDescent="0.25">
      <c r="A326" s="13" t="s">
        <v>414</v>
      </c>
      <c r="B326" s="14" t="s">
        <v>416</v>
      </c>
      <c r="C326" s="15">
        <v>8</v>
      </c>
      <c r="D326" s="16">
        <v>425987613.8101536</v>
      </c>
      <c r="E326" s="17">
        <v>6.3095423219228122E-4</v>
      </c>
      <c r="F326" s="18">
        <v>0.75</v>
      </c>
      <c r="G326" s="19">
        <v>201584.01584625561</v>
      </c>
      <c r="H326" s="51">
        <f t="shared" si="14"/>
        <v>221742.41743088121</v>
      </c>
    </row>
    <row r="327" spans="1:8" x14ac:dyDescent="0.25">
      <c r="A327" s="13" t="s">
        <v>414</v>
      </c>
      <c r="B327" s="14" t="s">
        <v>417</v>
      </c>
      <c r="C327" s="15">
        <v>11</v>
      </c>
      <c r="D327" s="16">
        <v>425987613.8101536</v>
      </c>
      <c r="E327" s="17">
        <v>3.3236027347940608E-4</v>
      </c>
      <c r="F327" s="18">
        <v>0.75</v>
      </c>
      <c r="G327" s="19">
        <v>106186.01986858672</v>
      </c>
      <c r="H327" s="51">
        <f t="shared" si="14"/>
        <v>116804.62185544541</v>
      </c>
    </row>
    <row r="328" spans="1:8" x14ac:dyDescent="0.25">
      <c r="A328" s="13" t="s">
        <v>414</v>
      </c>
      <c r="B328" s="14" t="s">
        <v>418</v>
      </c>
      <c r="C328" s="15">
        <v>7</v>
      </c>
      <c r="D328" s="16">
        <v>425987613.8101536</v>
      </c>
      <c r="E328" s="17">
        <v>6.816476023071928E-4</v>
      </c>
      <c r="F328" s="18">
        <v>0.75</v>
      </c>
      <c r="G328" s="19">
        <v>217780.07667469024</v>
      </c>
      <c r="H328" s="51">
        <f t="shared" si="14"/>
        <v>239558.08434215927</v>
      </c>
    </row>
    <row r="329" spans="1:8" x14ac:dyDescent="0.25">
      <c r="A329" s="13" t="s">
        <v>414</v>
      </c>
      <c r="B329" s="14" t="s">
        <v>419</v>
      </c>
      <c r="C329" s="15">
        <v>25</v>
      </c>
      <c r="D329" s="16">
        <v>425987613.8101536</v>
      </c>
      <c r="E329" s="17">
        <v>5.7314939172872434E-4</v>
      </c>
      <c r="F329" s="18">
        <v>0.75</v>
      </c>
      <c r="G329" s="19">
        <v>183115.90630444521</v>
      </c>
      <c r="H329" s="51">
        <f t="shared" si="14"/>
        <v>201427.49693488973</v>
      </c>
    </row>
    <row r="330" spans="1:8" ht="22.5" x14ac:dyDescent="0.25">
      <c r="A330" s="13" t="s">
        <v>414</v>
      </c>
      <c r="B330" s="14" t="s">
        <v>420</v>
      </c>
      <c r="C330" s="15">
        <v>11</v>
      </c>
      <c r="D330" s="16">
        <v>425987613.8101536</v>
      </c>
      <c r="E330" s="17">
        <v>2.7323849406239638E-4</v>
      </c>
      <c r="F330" s="18">
        <v>0.75</v>
      </c>
      <c r="G330" s="19">
        <v>87297.16056504006</v>
      </c>
      <c r="H330" s="51">
        <f t="shared" si="14"/>
        <v>96026.87662154407</v>
      </c>
    </row>
    <row r="331" spans="1:8" x14ac:dyDescent="0.25">
      <c r="A331" s="13" t="s">
        <v>414</v>
      </c>
      <c r="B331" s="14" t="s">
        <v>421</v>
      </c>
      <c r="C331" s="15">
        <v>8</v>
      </c>
      <c r="D331" s="16">
        <v>425987613.8101536</v>
      </c>
      <c r="E331" s="17">
        <v>7.713399246303546E-4</v>
      </c>
      <c r="F331" s="18">
        <v>0.75</v>
      </c>
      <c r="G331" s="19">
        <v>246435.94044734139</v>
      </c>
      <c r="H331" s="51">
        <f t="shared" si="14"/>
        <v>271079.53449207556</v>
      </c>
    </row>
    <row r="332" spans="1:8" x14ac:dyDescent="0.25">
      <c r="A332" s="13" t="s">
        <v>414</v>
      </c>
      <c r="B332" s="14" t="s">
        <v>422</v>
      </c>
      <c r="C332" s="15">
        <v>2</v>
      </c>
      <c r="D332" s="16">
        <v>425987613.8101536</v>
      </c>
      <c r="E332" s="17">
        <v>3.9455491045447245E-5</v>
      </c>
      <c r="F332" s="18">
        <v>0.75</v>
      </c>
      <c r="G332" s="19">
        <v>12605.662861618468</v>
      </c>
      <c r="H332" s="51">
        <f t="shared" si="14"/>
        <v>13866.229147780316</v>
      </c>
    </row>
    <row r="333" spans="1:8" x14ac:dyDescent="0.25">
      <c r="A333" s="13" t="s">
        <v>414</v>
      </c>
      <c r="B333" s="14" t="s">
        <v>423</v>
      </c>
      <c r="C333" s="15">
        <v>13</v>
      </c>
      <c r="D333" s="16">
        <v>425987613.8101536</v>
      </c>
      <c r="E333" s="17">
        <v>1.6892288160009418E-3</v>
      </c>
      <c r="F333" s="18">
        <v>0.75</v>
      </c>
      <c r="G333" s="19">
        <v>539692.91438069427</v>
      </c>
      <c r="H333" s="51">
        <f t="shared" si="14"/>
        <v>593662.2058187637</v>
      </c>
    </row>
    <row r="334" spans="1:8" ht="22.5" x14ac:dyDescent="0.25">
      <c r="A334" s="13" t="s">
        <v>414</v>
      </c>
      <c r="B334" s="14" t="s">
        <v>424</v>
      </c>
      <c r="C334" s="15">
        <v>25</v>
      </c>
      <c r="D334" s="16">
        <v>425987613.8101536</v>
      </c>
      <c r="E334" s="17">
        <v>7.4421098218922592E-4</v>
      </c>
      <c r="F334" s="18">
        <v>0.75</v>
      </c>
      <c r="G334" s="19">
        <v>237768.49535557433</v>
      </c>
      <c r="H334" s="51">
        <f t="shared" si="14"/>
        <v>261545.34489113177</v>
      </c>
    </row>
    <row r="335" spans="1:8" x14ac:dyDescent="0.25">
      <c r="A335" s="13" t="s">
        <v>414</v>
      </c>
      <c r="B335" s="14" t="s">
        <v>425</v>
      </c>
      <c r="C335" s="15">
        <v>32</v>
      </c>
      <c r="D335" s="16">
        <v>425987613.8101536</v>
      </c>
      <c r="E335" s="17">
        <v>6.9762646160908724E-4</v>
      </c>
      <c r="F335" s="18">
        <v>0.75</v>
      </c>
      <c r="G335" s="19">
        <v>222885.17378375688</v>
      </c>
      <c r="H335" s="51">
        <f t="shared" si="14"/>
        <v>245173.6911621326</v>
      </c>
    </row>
    <row r="336" spans="1:8" x14ac:dyDescent="0.25">
      <c r="A336" s="13" t="s">
        <v>414</v>
      </c>
      <c r="B336" s="14" t="s">
        <v>426</v>
      </c>
      <c r="C336" s="15">
        <v>8</v>
      </c>
      <c r="D336" s="16">
        <v>425987613.8101536</v>
      </c>
      <c r="E336" s="17">
        <v>4.1165755766331343E-4</v>
      </c>
      <c r="F336" s="18">
        <v>0.75</v>
      </c>
      <c r="G336" s="19">
        <v>131520.76552193298</v>
      </c>
      <c r="H336" s="51">
        <f t="shared" si="14"/>
        <v>144672.8420741263</v>
      </c>
    </row>
    <row r="337" spans="1:8" x14ac:dyDescent="0.25">
      <c r="A337" s="13" t="s">
        <v>414</v>
      </c>
      <c r="B337" s="14" t="s">
        <v>427</v>
      </c>
      <c r="C337" s="15">
        <v>10</v>
      </c>
      <c r="D337" s="16">
        <v>425987613.8101536</v>
      </c>
      <c r="E337" s="17">
        <v>1.9759703241327411E-3</v>
      </c>
      <c r="F337" s="18">
        <v>0.75</v>
      </c>
      <c r="G337" s="19">
        <v>631304.16250273667</v>
      </c>
      <c r="H337" s="51">
        <f t="shared" si="14"/>
        <v>694434.57875301037</v>
      </c>
    </row>
    <row r="338" spans="1:8" x14ac:dyDescent="0.25">
      <c r="A338" s="13" t="s">
        <v>414</v>
      </c>
      <c r="B338" s="14" t="s">
        <v>428</v>
      </c>
      <c r="C338" s="15">
        <v>52</v>
      </c>
      <c r="D338" s="16">
        <v>425987613.8101536</v>
      </c>
      <c r="E338" s="17">
        <v>2.8238858591098674E-3</v>
      </c>
      <c r="F338" s="18">
        <v>0.75</v>
      </c>
      <c r="G338" s="19">
        <v>902205.29909583612</v>
      </c>
      <c r="H338" s="51">
        <f t="shared" si="14"/>
        <v>992425.82900541986</v>
      </c>
    </row>
    <row r="339" spans="1:8" x14ac:dyDescent="0.25">
      <c r="A339" s="13" t="s">
        <v>414</v>
      </c>
      <c r="B339" s="14" t="s">
        <v>429</v>
      </c>
      <c r="C339" s="15">
        <v>1</v>
      </c>
      <c r="D339" s="16">
        <v>425987613.8101536</v>
      </c>
      <c r="E339" s="17">
        <v>5.5135844184559123E-5</v>
      </c>
      <c r="F339" s="18">
        <v>0.75</v>
      </c>
      <c r="G339" s="19">
        <v>17615.390024691584</v>
      </c>
      <c r="H339" s="51">
        <f t="shared" si="14"/>
        <v>19376.929027160742</v>
      </c>
    </row>
    <row r="340" spans="1:8" x14ac:dyDescent="0.25">
      <c r="A340" s="13" t="s">
        <v>430</v>
      </c>
      <c r="B340" s="14" t="s">
        <v>431</v>
      </c>
      <c r="C340" s="15">
        <v>18</v>
      </c>
      <c r="D340" s="16">
        <v>1699793.7934526447</v>
      </c>
      <c r="E340" s="17">
        <v>1</v>
      </c>
      <c r="F340" s="18">
        <v>0.75</v>
      </c>
      <c r="G340" s="19">
        <v>1274845.3450894835</v>
      </c>
      <c r="H340" s="41">
        <v>1274845.3450894835</v>
      </c>
    </row>
    <row r="341" spans="1:8" ht="22.5" x14ac:dyDescent="0.25">
      <c r="A341" s="13" t="s">
        <v>432</v>
      </c>
      <c r="B341" s="14" t="s">
        <v>433</v>
      </c>
      <c r="C341" s="15">
        <v>52</v>
      </c>
      <c r="D341" s="16">
        <v>3977427.3866867214</v>
      </c>
      <c r="E341" s="17">
        <v>0.92344491728479505</v>
      </c>
      <c r="F341" s="18">
        <v>0.75</v>
      </c>
      <c r="G341" s="19">
        <v>2754701.3280788981</v>
      </c>
      <c r="H341" s="41">
        <v>2983070.5400150409</v>
      </c>
    </row>
    <row r="342" spans="1:8" x14ac:dyDescent="0.25">
      <c r="A342" s="13" t="s">
        <v>432</v>
      </c>
      <c r="B342" s="14" t="s">
        <v>434</v>
      </c>
      <c r="C342" s="15">
        <v>7</v>
      </c>
      <c r="D342" s="16">
        <v>3977427.3866867214</v>
      </c>
      <c r="E342" s="17">
        <v>7.6555082715204933E-2</v>
      </c>
      <c r="F342" s="18">
        <v>0.75</v>
      </c>
      <c r="G342" s="19">
        <v>228369.2119361425</v>
      </c>
      <c r="H342" s="51">
        <f>G342*1.1</f>
        <v>251206.13312975678</v>
      </c>
    </row>
    <row r="343" spans="1:8" x14ac:dyDescent="0.25">
      <c r="A343" s="13" t="s">
        <v>435</v>
      </c>
      <c r="B343" s="14" t="s">
        <v>274</v>
      </c>
      <c r="C343" s="15">
        <v>14</v>
      </c>
      <c r="D343" s="16">
        <v>3798424.6867470341</v>
      </c>
      <c r="E343" s="17">
        <v>6.4387054961466388E-3</v>
      </c>
      <c r="F343" s="18">
        <v>0.75</v>
      </c>
      <c r="G343" s="19">
        <v>18342.703430442903</v>
      </c>
      <c r="H343" s="51">
        <f>G343*1.1</f>
        <v>20176.973773487196</v>
      </c>
    </row>
    <row r="344" spans="1:8" x14ac:dyDescent="0.25">
      <c r="A344" s="13" t="s">
        <v>435</v>
      </c>
      <c r="B344" s="14" t="s">
        <v>436</v>
      </c>
      <c r="C344" s="15">
        <v>90</v>
      </c>
      <c r="D344" s="16">
        <v>3798424.6867470341</v>
      </c>
      <c r="E344" s="17">
        <v>0.99356129450385333</v>
      </c>
      <c r="F344" s="18">
        <v>0.5</v>
      </c>
      <c r="G344" s="19">
        <v>1886983.8744198885</v>
      </c>
      <c r="H344" s="41">
        <v>1899212.343373517</v>
      </c>
    </row>
    <row r="345" spans="1:8" ht="22.5" x14ac:dyDescent="0.25">
      <c r="A345" s="13" t="s">
        <v>437</v>
      </c>
      <c r="B345" s="14" t="s">
        <v>438</v>
      </c>
      <c r="C345" s="15">
        <v>10</v>
      </c>
      <c r="D345" s="16">
        <v>14568145.385595856</v>
      </c>
      <c r="E345" s="17">
        <v>1.2569262578535164E-2</v>
      </c>
      <c r="F345" s="18">
        <v>0.75</v>
      </c>
      <c r="G345" s="19">
        <v>137333.13347537228</v>
      </c>
      <c r="H345" s="51">
        <f>G345*1.1</f>
        <v>151066.44682290952</v>
      </c>
    </row>
    <row r="346" spans="1:8" x14ac:dyDescent="0.25">
      <c r="A346" s="13" t="s">
        <v>439</v>
      </c>
      <c r="B346" s="14" t="s">
        <v>440</v>
      </c>
      <c r="C346" s="15">
        <v>45</v>
      </c>
      <c r="D346" s="16">
        <v>4199669.1293763136</v>
      </c>
      <c r="E346" s="17">
        <v>0.71704629336707792</v>
      </c>
      <c r="F346" s="18">
        <v>0.75</v>
      </c>
      <c r="G346" s="19">
        <v>2258517.8869405715</v>
      </c>
      <c r="H346" s="51">
        <f>G346*1.1</f>
        <v>2484369.6756346286</v>
      </c>
    </row>
    <row r="347" spans="1:8" ht="22.5" x14ac:dyDescent="0.25">
      <c r="A347" s="13" t="s">
        <v>439</v>
      </c>
      <c r="B347" s="14" t="s">
        <v>441</v>
      </c>
      <c r="C347" s="15">
        <v>34</v>
      </c>
      <c r="D347" s="16">
        <v>4199669.1293763136</v>
      </c>
      <c r="E347" s="17">
        <v>0.24447549415913858</v>
      </c>
      <c r="F347" s="18">
        <v>0.75</v>
      </c>
      <c r="G347" s="19">
        <v>770037.13928186509</v>
      </c>
      <c r="H347" s="51">
        <f>G347*1.1</f>
        <v>847040.85321005166</v>
      </c>
    </row>
    <row r="348" spans="1:8" x14ac:dyDescent="0.25">
      <c r="A348" s="13" t="s">
        <v>442</v>
      </c>
      <c r="B348" s="14" t="s">
        <v>443</v>
      </c>
      <c r="C348" s="15">
        <v>29</v>
      </c>
      <c r="D348" s="16">
        <v>2587783.9386479734</v>
      </c>
      <c r="E348" s="17">
        <v>1</v>
      </c>
      <c r="F348" s="18">
        <v>0.75</v>
      </c>
      <c r="G348" s="19">
        <v>1940837.95398598</v>
      </c>
      <c r="H348" s="41">
        <v>1940837.95398598</v>
      </c>
    </row>
    <row r="349" spans="1:8" x14ac:dyDescent="0.25">
      <c r="A349" s="13" t="s">
        <v>444</v>
      </c>
      <c r="B349" s="14" t="s">
        <v>445</v>
      </c>
      <c r="C349" s="15">
        <v>54</v>
      </c>
      <c r="D349" s="16">
        <v>2165528.0811461587</v>
      </c>
      <c r="E349" s="17">
        <v>0.87825640134355487</v>
      </c>
      <c r="F349" s="18">
        <v>0.75</v>
      </c>
      <c r="G349" s="19">
        <v>1426416.6746668795</v>
      </c>
      <c r="H349" s="51">
        <f>G349*1.1</f>
        <v>1569058.3421335674</v>
      </c>
    </row>
    <row r="350" spans="1:8" x14ac:dyDescent="0.25">
      <c r="A350" s="13" t="s">
        <v>444</v>
      </c>
      <c r="B350" s="14" t="s">
        <v>446</v>
      </c>
      <c r="C350" s="15">
        <v>24</v>
      </c>
      <c r="D350" s="16">
        <v>2165528.0811461587</v>
      </c>
      <c r="E350" s="17">
        <v>0.12174359865644517</v>
      </c>
      <c r="F350" s="18">
        <v>0.75</v>
      </c>
      <c r="G350" s="19">
        <v>197729.38619273985</v>
      </c>
      <c r="H350" s="51">
        <f>G350*1.1</f>
        <v>217502.32481201386</v>
      </c>
    </row>
    <row r="351" spans="1:8" x14ac:dyDescent="0.25">
      <c r="A351" s="13" t="s">
        <v>447</v>
      </c>
      <c r="B351" s="14" t="s">
        <v>448</v>
      </c>
      <c r="C351" s="15">
        <v>39</v>
      </c>
      <c r="D351" s="16">
        <v>1618179.4141610647</v>
      </c>
      <c r="E351" s="17">
        <v>1</v>
      </c>
      <c r="F351" s="18">
        <v>0.75</v>
      </c>
      <c r="G351" s="19">
        <v>1213634.5606207985</v>
      </c>
      <c r="H351" s="41">
        <v>1213634.5606207985</v>
      </c>
    </row>
    <row r="352" spans="1:8" x14ac:dyDescent="0.25">
      <c r="A352" s="13" t="s">
        <v>449</v>
      </c>
      <c r="B352" s="14" t="s">
        <v>450</v>
      </c>
      <c r="C352" s="15">
        <v>45</v>
      </c>
      <c r="D352" s="16">
        <v>1670616.0339722631</v>
      </c>
      <c r="E352" s="17">
        <v>1</v>
      </c>
      <c r="F352" s="18">
        <v>0.75</v>
      </c>
      <c r="G352" s="19">
        <v>1252962.0254791973</v>
      </c>
      <c r="H352" s="41">
        <v>1252962.0254791973</v>
      </c>
    </row>
    <row r="353" spans="1:8" x14ac:dyDescent="0.25">
      <c r="A353" s="13" t="s">
        <v>451</v>
      </c>
      <c r="B353" s="14" t="s">
        <v>452</v>
      </c>
      <c r="C353" s="15">
        <v>4</v>
      </c>
      <c r="D353" s="16">
        <v>73433696.827075735</v>
      </c>
      <c r="E353" s="17">
        <v>3.0181806146753828E-4</v>
      </c>
      <c r="F353" s="18">
        <v>0.75</v>
      </c>
      <c r="G353" s="19">
        <v>16622.712017057187</v>
      </c>
      <c r="H353" s="51">
        <f t="shared" ref="H353:H393" si="15">G353*1.1</f>
        <v>18284.983218762907</v>
      </c>
    </row>
    <row r="354" spans="1:8" x14ac:dyDescent="0.25">
      <c r="A354" s="13" t="s">
        <v>451</v>
      </c>
      <c r="B354" s="14" t="s">
        <v>56</v>
      </c>
      <c r="C354" s="15">
        <v>39</v>
      </c>
      <c r="D354" s="16">
        <v>73433696.827075735</v>
      </c>
      <c r="E354" s="17">
        <v>1.4306197466094845E-5</v>
      </c>
      <c r="F354" s="18">
        <v>0.75</v>
      </c>
      <c r="G354" s="19">
        <v>787.91772560511606</v>
      </c>
      <c r="H354" s="51">
        <f t="shared" si="15"/>
        <v>866.70949816562779</v>
      </c>
    </row>
    <row r="355" spans="1:8" x14ac:dyDescent="0.25">
      <c r="A355" s="13" t="s">
        <v>451</v>
      </c>
      <c r="B355" s="14" t="s">
        <v>453</v>
      </c>
      <c r="C355" s="15">
        <v>16</v>
      </c>
      <c r="D355" s="16">
        <v>73433696.827075735</v>
      </c>
      <c r="E355" s="17">
        <v>1.430192695938855E-3</v>
      </c>
      <c r="F355" s="18">
        <v>0.75</v>
      </c>
      <c r="G355" s="19">
        <v>78768.252628403992</v>
      </c>
      <c r="H355" s="51">
        <f t="shared" si="15"/>
        <v>86645.077891244393</v>
      </c>
    </row>
    <row r="356" spans="1:8" x14ac:dyDescent="0.25">
      <c r="A356" s="13" t="s">
        <v>451</v>
      </c>
      <c r="B356" s="14" t="s">
        <v>454</v>
      </c>
      <c r="C356" s="15">
        <v>10</v>
      </c>
      <c r="D356" s="16">
        <v>73433696.827075735</v>
      </c>
      <c r="E356" s="17">
        <v>1.0519325644286009E-3</v>
      </c>
      <c r="F356" s="18">
        <v>0.75</v>
      </c>
      <c r="G356" s="19">
        <v>57935.472764083643</v>
      </c>
      <c r="H356" s="51">
        <f t="shared" si="15"/>
        <v>63729.020040492011</v>
      </c>
    </row>
    <row r="357" spans="1:8" x14ac:dyDescent="0.25">
      <c r="A357" s="13" t="s">
        <v>451</v>
      </c>
      <c r="B357" s="14" t="s">
        <v>455</v>
      </c>
      <c r="C357" s="15">
        <v>20</v>
      </c>
      <c r="D357" s="16">
        <v>73433696.827075735</v>
      </c>
      <c r="E357" s="17">
        <v>2.0178144187253177E-5</v>
      </c>
      <c r="F357" s="18">
        <v>0.75</v>
      </c>
      <c r="G357" s="19">
        <v>1111.3167920848277</v>
      </c>
      <c r="H357" s="51">
        <f t="shared" si="15"/>
        <v>1222.4484712933106</v>
      </c>
    </row>
    <row r="358" spans="1:8" ht="22.5" x14ac:dyDescent="0.25">
      <c r="A358" s="13" t="s">
        <v>451</v>
      </c>
      <c r="B358" s="14" t="s">
        <v>456</v>
      </c>
      <c r="C358" s="15">
        <v>24</v>
      </c>
      <c r="D358" s="16">
        <v>73433696.827075735</v>
      </c>
      <c r="E358" s="17">
        <v>1.7589149496560642E-3</v>
      </c>
      <c r="F358" s="18">
        <v>0.75</v>
      </c>
      <c r="G358" s="19">
        <v>96872.72036824096</v>
      </c>
      <c r="H358" s="51">
        <f t="shared" si="15"/>
        <v>106559.99240506506</v>
      </c>
    </row>
    <row r="359" spans="1:8" ht="22.5" x14ac:dyDescent="0.25">
      <c r="A359" s="13" t="s">
        <v>451</v>
      </c>
      <c r="B359" s="14" t="s">
        <v>34</v>
      </c>
      <c r="C359" s="15">
        <v>10</v>
      </c>
      <c r="D359" s="16">
        <v>73433696.827075735</v>
      </c>
      <c r="E359" s="17">
        <v>1.1476986773173104E-4</v>
      </c>
      <c r="F359" s="18">
        <v>0.75</v>
      </c>
      <c r="G359" s="19">
        <v>6320.9817539216401</v>
      </c>
      <c r="H359" s="51">
        <f t="shared" si="15"/>
        <v>6953.0799293138043</v>
      </c>
    </row>
    <row r="360" spans="1:8" x14ac:dyDescent="0.25">
      <c r="A360" s="13" t="s">
        <v>451</v>
      </c>
      <c r="B360" s="14" t="s">
        <v>57</v>
      </c>
      <c r="C360" s="15">
        <v>26</v>
      </c>
      <c r="D360" s="16">
        <v>73433696.827075735</v>
      </c>
      <c r="E360" s="17">
        <v>2.2691337383908944E-3</v>
      </c>
      <c r="F360" s="18">
        <v>0.75</v>
      </c>
      <c r="G360" s="19">
        <v>124973.15925381445</v>
      </c>
      <c r="H360" s="51">
        <f t="shared" si="15"/>
        <v>137470.4751791959</v>
      </c>
    </row>
    <row r="361" spans="1:8" x14ac:dyDescent="0.25">
      <c r="A361" s="13" t="s">
        <v>457</v>
      </c>
      <c r="B361" s="14" t="s">
        <v>458</v>
      </c>
      <c r="C361" s="15">
        <v>3</v>
      </c>
      <c r="D361" s="16">
        <v>24153721.725383036</v>
      </c>
      <c r="E361" s="17">
        <v>1.1987294811471396E-2</v>
      </c>
      <c r="F361" s="18">
        <v>0.75</v>
      </c>
      <c r="G361" s="19">
        <v>217153.33733730597</v>
      </c>
      <c r="H361" s="51">
        <f t="shared" si="15"/>
        <v>238868.6710710366</v>
      </c>
    </row>
    <row r="362" spans="1:8" x14ac:dyDescent="0.25">
      <c r="A362" s="13" t="s">
        <v>457</v>
      </c>
      <c r="B362" s="14" t="s">
        <v>459</v>
      </c>
      <c r="C362" s="15">
        <v>14</v>
      </c>
      <c r="D362" s="16">
        <v>24153721.725383036</v>
      </c>
      <c r="E362" s="17">
        <v>2.121013327939705E-2</v>
      </c>
      <c r="F362" s="18">
        <v>0.75</v>
      </c>
      <c r="G362" s="19">
        <v>384227.74274163163</v>
      </c>
      <c r="H362" s="51">
        <f t="shared" si="15"/>
        <v>422650.51701579482</v>
      </c>
    </row>
    <row r="363" spans="1:8" x14ac:dyDescent="0.25">
      <c r="A363" s="13" t="s">
        <v>457</v>
      </c>
      <c r="B363" s="14" t="s">
        <v>460</v>
      </c>
      <c r="C363" s="15">
        <v>5</v>
      </c>
      <c r="D363" s="16">
        <v>24153721.725383036</v>
      </c>
      <c r="E363" s="17">
        <v>2.4344514466988865E-3</v>
      </c>
      <c r="F363" s="18">
        <v>0.75</v>
      </c>
      <c r="G363" s="19">
        <v>44100.797098140785</v>
      </c>
      <c r="H363" s="51">
        <f t="shared" si="15"/>
        <v>48510.876807954868</v>
      </c>
    </row>
    <row r="364" spans="1:8" x14ac:dyDescent="0.25">
      <c r="A364" s="13" t="s">
        <v>461</v>
      </c>
      <c r="B364" s="14" t="s">
        <v>462</v>
      </c>
      <c r="C364" s="15">
        <v>20</v>
      </c>
      <c r="D364" s="16">
        <v>15437766.276702551</v>
      </c>
      <c r="E364" s="17">
        <v>2.6183183878978507E-2</v>
      </c>
      <c r="F364" s="18">
        <v>0.75</v>
      </c>
      <c r="G364" s="19">
        <v>303157.4048276972</v>
      </c>
      <c r="H364" s="51">
        <f t="shared" si="15"/>
        <v>333473.14531046693</v>
      </c>
    </row>
    <row r="365" spans="1:8" ht="22.5" x14ac:dyDescent="0.25">
      <c r="A365" s="13" t="s">
        <v>461</v>
      </c>
      <c r="B365" s="14" t="s">
        <v>463</v>
      </c>
      <c r="C365" s="15">
        <v>10</v>
      </c>
      <c r="D365" s="16">
        <v>15437766.276702551</v>
      </c>
      <c r="E365" s="17">
        <v>1.3057442834214172E-3</v>
      </c>
      <c r="F365" s="18">
        <v>0.75</v>
      </c>
      <c r="G365" s="19">
        <v>15118.331298450219</v>
      </c>
      <c r="H365" s="51">
        <f t="shared" si="15"/>
        <v>16630.164428295244</v>
      </c>
    </row>
    <row r="366" spans="1:8" x14ac:dyDescent="0.25">
      <c r="A366" s="13" t="s">
        <v>461</v>
      </c>
      <c r="B366" s="14" t="s">
        <v>464</v>
      </c>
      <c r="C366" s="15">
        <v>22</v>
      </c>
      <c r="D366" s="16">
        <v>15437766.276702551</v>
      </c>
      <c r="E366" s="17">
        <v>5.0907870487498673E-3</v>
      </c>
      <c r="F366" s="18">
        <v>0.75</v>
      </c>
      <c r="G366" s="19">
        <v>58942.7854672986</v>
      </c>
      <c r="H366" s="51">
        <f t="shared" si="15"/>
        <v>64837.064014028467</v>
      </c>
    </row>
    <row r="367" spans="1:8" ht="22.5" x14ac:dyDescent="0.25">
      <c r="A367" s="13" t="s">
        <v>461</v>
      </c>
      <c r="B367" s="14" t="s">
        <v>465</v>
      </c>
      <c r="C367" s="15">
        <v>57</v>
      </c>
      <c r="D367" s="16">
        <v>15437766.276702551</v>
      </c>
      <c r="E367" s="17">
        <v>6.6943262179572152E-3</v>
      </c>
      <c r="F367" s="18">
        <v>0.75</v>
      </c>
      <c r="G367" s="19">
        <v>77509.082649619217</v>
      </c>
      <c r="H367" s="51">
        <f t="shared" si="15"/>
        <v>85259.99091458114</v>
      </c>
    </row>
    <row r="368" spans="1:8" ht="22.5" x14ac:dyDescent="0.25">
      <c r="A368" s="13" t="s">
        <v>461</v>
      </c>
      <c r="B368" s="14" t="s">
        <v>466</v>
      </c>
      <c r="C368" s="15">
        <v>8</v>
      </c>
      <c r="D368" s="16">
        <v>15437766.276702551</v>
      </c>
      <c r="E368" s="17">
        <v>3.3126835284911858E-2</v>
      </c>
      <c r="F368" s="18">
        <v>0.75</v>
      </c>
      <c r="G368" s="19">
        <v>383553.25546146929</v>
      </c>
      <c r="H368" s="51">
        <f t="shared" si="15"/>
        <v>421908.58100761625</v>
      </c>
    </row>
    <row r="369" spans="1:8" x14ac:dyDescent="0.25">
      <c r="A369" s="13" t="s">
        <v>461</v>
      </c>
      <c r="B369" s="14" t="s">
        <v>467</v>
      </c>
      <c r="C369" s="15">
        <v>31</v>
      </c>
      <c r="D369" s="16">
        <v>15437766.276702551</v>
      </c>
      <c r="E369" s="17">
        <v>3.9800231406087572E-2</v>
      </c>
      <c r="F369" s="18">
        <v>0.75</v>
      </c>
      <c r="G369" s="19">
        <v>460820.00265439233</v>
      </c>
      <c r="H369" s="51">
        <f t="shared" si="15"/>
        <v>506902.0029198316</v>
      </c>
    </row>
    <row r="370" spans="1:8" x14ac:dyDescent="0.25">
      <c r="A370" s="13" t="s">
        <v>468</v>
      </c>
      <c r="B370" s="14" t="s">
        <v>469</v>
      </c>
      <c r="C370" s="15">
        <v>7</v>
      </c>
      <c r="D370" s="16">
        <v>1493044.507804265</v>
      </c>
      <c r="E370" s="17">
        <v>0.26340681777065617</v>
      </c>
      <c r="F370" s="18">
        <v>0.75</v>
      </c>
      <c r="G370" s="19">
        <v>294958.57694300776</v>
      </c>
      <c r="H370" s="51">
        <f t="shared" si="15"/>
        <v>324454.43463730859</v>
      </c>
    </row>
    <row r="371" spans="1:8" x14ac:dyDescent="0.25">
      <c r="A371" s="13" t="s">
        <v>468</v>
      </c>
      <c r="B371" s="14" t="s">
        <v>470</v>
      </c>
      <c r="C371" s="15">
        <v>9</v>
      </c>
      <c r="D371" s="16">
        <v>1493044.507804265</v>
      </c>
      <c r="E371" s="17">
        <v>0.73659318222934378</v>
      </c>
      <c r="F371" s="18">
        <v>0.75</v>
      </c>
      <c r="G371" s="19">
        <v>824824.80391019082</v>
      </c>
      <c r="H371" s="51">
        <f t="shared" si="15"/>
        <v>907307.28430120996</v>
      </c>
    </row>
    <row r="372" spans="1:8" ht="22.5" x14ac:dyDescent="0.25">
      <c r="A372" s="13" t="s">
        <v>471</v>
      </c>
      <c r="B372" s="14" t="s">
        <v>472</v>
      </c>
      <c r="C372" s="15">
        <v>11</v>
      </c>
      <c r="D372" s="16">
        <v>4717241.60230977</v>
      </c>
      <c r="E372" s="17">
        <v>4.1352900787647716E-2</v>
      </c>
      <c r="F372" s="18">
        <v>0.75</v>
      </c>
      <c r="G372" s="19">
        <v>146303.71797876019</v>
      </c>
      <c r="H372" s="51">
        <f t="shared" si="15"/>
        <v>160934.08977663622</v>
      </c>
    </row>
    <row r="373" spans="1:8" x14ac:dyDescent="0.25">
      <c r="A373" s="13" t="s">
        <v>471</v>
      </c>
      <c r="B373" s="14" t="s">
        <v>473</v>
      </c>
      <c r="C373" s="15">
        <v>26</v>
      </c>
      <c r="D373" s="16">
        <v>4717241.60230977</v>
      </c>
      <c r="E373" s="17">
        <v>0.44004443427244461</v>
      </c>
      <c r="F373" s="18">
        <v>0.75</v>
      </c>
      <c r="G373" s="19">
        <v>1556846.934161132</v>
      </c>
      <c r="H373" s="51">
        <f t="shared" si="15"/>
        <v>1712531.6275772452</v>
      </c>
    </row>
    <row r="374" spans="1:8" x14ac:dyDescent="0.25">
      <c r="A374" s="13" t="s">
        <v>471</v>
      </c>
      <c r="B374" s="14" t="s">
        <v>474</v>
      </c>
      <c r="C374" s="15">
        <v>8</v>
      </c>
      <c r="D374" s="16">
        <v>4717241.60230977</v>
      </c>
      <c r="E374" s="17">
        <v>6.9375519841912231E-2</v>
      </c>
      <c r="F374" s="18">
        <v>0.75</v>
      </c>
      <c r="G374" s="19">
        <v>245445.81628510146</v>
      </c>
      <c r="H374" s="51">
        <f t="shared" si="15"/>
        <v>269990.39791361161</v>
      </c>
    </row>
    <row r="375" spans="1:8" ht="22.5" x14ac:dyDescent="0.25">
      <c r="A375" s="13" t="s">
        <v>475</v>
      </c>
      <c r="B375" s="14" t="s">
        <v>476</v>
      </c>
      <c r="C375" s="15">
        <v>97</v>
      </c>
      <c r="D375" s="16">
        <v>21052459.702908739</v>
      </c>
      <c r="E375" s="17">
        <v>0.10499437126870281</v>
      </c>
      <c r="F375" s="18">
        <v>0.5</v>
      </c>
      <c r="G375" s="19">
        <v>1105194.8850833026</v>
      </c>
      <c r="H375" s="51">
        <f t="shared" si="15"/>
        <v>1215714.373591633</v>
      </c>
    </row>
    <row r="376" spans="1:8" x14ac:dyDescent="0.25">
      <c r="A376" s="13" t="s">
        <v>475</v>
      </c>
      <c r="B376" s="14" t="s">
        <v>477</v>
      </c>
      <c r="C376" s="15">
        <v>53</v>
      </c>
      <c r="D376" s="16">
        <v>21052459.702908739</v>
      </c>
      <c r="E376" s="17">
        <v>9.6254465776221876E-5</v>
      </c>
      <c r="F376" s="18">
        <v>0.75</v>
      </c>
      <c r="G376" s="19">
        <v>1519.7949464841895</v>
      </c>
      <c r="H376" s="51">
        <f t="shared" si="15"/>
        <v>1671.7744411326087</v>
      </c>
    </row>
    <row r="377" spans="1:8" x14ac:dyDescent="0.25">
      <c r="A377" s="13" t="s">
        <v>475</v>
      </c>
      <c r="B377" s="14" t="s">
        <v>478</v>
      </c>
      <c r="C377" s="15">
        <v>13</v>
      </c>
      <c r="D377" s="16">
        <v>21052459.702908739</v>
      </c>
      <c r="E377" s="17">
        <v>1.2721679781217909E-2</v>
      </c>
      <c r="F377" s="18">
        <v>0.75</v>
      </c>
      <c r="G377" s="19">
        <v>200866.98821054917</v>
      </c>
      <c r="H377" s="51">
        <f t="shared" si="15"/>
        <v>220953.68703160412</v>
      </c>
    </row>
    <row r="378" spans="1:8" x14ac:dyDescent="0.25">
      <c r="A378" s="13" t="s">
        <v>479</v>
      </c>
      <c r="B378" s="14" t="s">
        <v>480</v>
      </c>
      <c r="C378" s="15">
        <v>6</v>
      </c>
      <c r="D378" s="16">
        <v>9863879.8591701314</v>
      </c>
      <c r="E378" s="17">
        <v>3.1690286148666993E-2</v>
      </c>
      <c r="F378" s="18">
        <v>0.75</v>
      </c>
      <c r="G378" s="19">
        <v>234441.8814548809</v>
      </c>
      <c r="H378" s="51">
        <f t="shared" si="15"/>
        <v>257886.06960036902</v>
      </c>
    </row>
    <row r="379" spans="1:8" ht="22.5" x14ac:dyDescent="0.25">
      <c r="A379" s="13" t="s">
        <v>479</v>
      </c>
      <c r="B379" s="14" t="s">
        <v>481</v>
      </c>
      <c r="C379" s="15">
        <v>26</v>
      </c>
      <c r="D379" s="16">
        <v>9863879.8591701314</v>
      </c>
      <c r="E379" s="17">
        <v>9.4536569473855678E-2</v>
      </c>
      <c r="F379" s="18">
        <v>0.75</v>
      </c>
      <c r="G379" s="19">
        <v>699373.02269115217</v>
      </c>
      <c r="H379" s="51">
        <f t="shared" si="15"/>
        <v>769310.3249602674</v>
      </c>
    </row>
    <row r="380" spans="1:8" x14ac:dyDescent="0.25">
      <c r="A380" s="13" t="s">
        <v>479</v>
      </c>
      <c r="B380" s="14" t="s">
        <v>425</v>
      </c>
      <c r="C380" s="15">
        <v>46</v>
      </c>
      <c r="D380" s="16">
        <v>9863879.8591701314</v>
      </c>
      <c r="E380" s="17">
        <v>9.2184394852581855E-2</v>
      </c>
      <c r="F380" s="18">
        <v>0.75</v>
      </c>
      <c r="G380" s="19">
        <v>681971.84678712662</v>
      </c>
      <c r="H380" s="51">
        <f t="shared" si="15"/>
        <v>750169.03146583936</v>
      </c>
    </row>
    <row r="381" spans="1:8" x14ac:dyDescent="0.25">
      <c r="A381" s="13" t="s">
        <v>479</v>
      </c>
      <c r="B381" s="14" t="s">
        <v>482</v>
      </c>
      <c r="C381" s="15">
        <v>1</v>
      </c>
      <c r="D381" s="16">
        <v>9863879.8591701314</v>
      </c>
      <c r="E381" s="17">
        <v>4.0267144486072649E-3</v>
      </c>
      <c r="F381" s="18">
        <v>0.75</v>
      </c>
      <c r="G381" s="19">
        <v>29789.270661184921</v>
      </c>
      <c r="H381" s="51">
        <f t="shared" si="15"/>
        <v>32768.197727303414</v>
      </c>
    </row>
    <row r="382" spans="1:8" x14ac:dyDescent="0.25">
      <c r="A382" s="13" t="s">
        <v>479</v>
      </c>
      <c r="B382" s="14" t="s">
        <v>483</v>
      </c>
      <c r="C382" s="15">
        <v>7</v>
      </c>
      <c r="D382" s="16">
        <v>9863879.8591701314</v>
      </c>
      <c r="E382" s="17">
        <v>2.4742357604387252E-2</v>
      </c>
      <c r="F382" s="18">
        <v>0.75</v>
      </c>
      <c r="G382" s="19">
        <v>183041.73213172526</v>
      </c>
      <c r="H382" s="51">
        <f t="shared" si="15"/>
        <v>201345.90534489779</v>
      </c>
    </row>
    <row r="383" spans="1:8" x14ac:dyDescent="0.25">
      <c r="A383" s="13" t="s">
        <v>479</v>
      </c>
      <c r="B383" s="14" t="s">
        <v>484</v>
      </c>
      <c r="C383" s="15">
        <v>2</v>
      </c>
      <c r="D383" s="16">
        <v>9863879.8591701314</v>
      </c>
      <c r="E383" s="17">
        <v>4.667426833903459E-3</v>
      </c>
      <c r="F383" s="18">
        <v>0.75</v>
      </c>
      <c r="G383" s="19">
        <v>34529.203155817908</v>
      </c>
      <c r="H383" s="51">
        <f t="shared" si="15"/>
        <v>37982.123471399704</v>
      </c>
    </row>
    <row r="384" spans="1:8" x14ac:dyDescent="0.25">
      <c r="A384" s="13" t="s">
        <v>479</v>
      </c>
      <c r="B384" s="14" t="s">
        <v>485</v>
      </c>
      <c r="C384" s="15">
        <v>1</v>
      </c>
      <c r="D384" s="16">
        <v>9863879.8591701314</v>
      </c>
      <c r="E384" s="17">
        <v>7.4930770483792148E-4</v>
      </c>
      <c r="F384" s="18">
        <v>0.75</v>
      </c>
      <c r="G384" s="19">
        <v>5543.3108835538287</v>
      </c>
      <c r="H384" s="51">
        <f t="shared" si="15"/>
        <v>6097.6419719092119</v>
      </c>
    </row>
    <row r="385" spans="1:8" x14ac:dyDescent="0.25">
      <c r="A385" s="13" t="s">
        <v>479</v>
      </c>
      <c r="B385" s="14" t="s">
        <v>486</v>
      </c>
      <c r="C385" s="15">
        <v>18</v>
      </c>
      <c r="D385" s="16">
        <v>9863879.8591701314</v>
      </c>
      <c r="E385" s="17">
        <v>7.0109138296139434E-2</v>
      </c>
      <c r="F385" s="18">
        <v>0.75</v>
      </c>
      <c r="G385" s="19">
        <v>518661.08788729733</v>
      </c>
      <c r="H385" s="51">
        <f t="shared" si="15"/>
        <v>570527.19667602715</v>
      </c>
    </row>
    <row r="386" spans="1:8" x14ac:dyDescent="0.25">
      <c r="A386" s="13" t="s">
        <v>479</v>
      </c>
      <c r="B386" s="14" t="s">
        <v>487</v>
      </c>
      <c r="C386" s="15">
        <v>4</v>
      </c>
      <c r="D386" s="16">
        <v>9863879.8591701314</v>
      </c>
      <c r="E386" s="17">
        <v>1.5811478525275559E-2</v>
      </c>
      <c r="F386" s="18">
        <v>0.75</v>
      </c>
      <c r="G386" s="19">
        <v>116971.89342687499</v>
      </c>
      <c r="H386" s="51">
        <f t="shared" si="15"/>
        <v>128669.08276956249</v>
      </c>
    </row>
    <row r="387" spans="1:8" ht="22.5" x14ac:dyDescent="0.25">
      <c r="A387" s="13" t="s">
        <v>488</v>
      </c>
      <c r="B387" s="14" t="s">
        <v>73</v>
      </c>
      <c r="C387" s="15">
        <v>43</v>
      </c>
      <c r="D387" s="16">
        <v>16247564.1289964</v>
      </c>
      <c r="E387" s="17">
        <v>4.9502148112873283E-2</v>
      </c>
      <c r="F387" s="18">
        <v>0.75</v>
      </c>
      <c r="G387" s="19">
        <v>603216.99449024012</v>
      </c>
      <c r="H387" s="51">
        <f t="shared" si="15"/>
        <v>663538.69393926417</v>
      </c>
    </row>
    <row r="388" spans="1:8" x14ac:dyDescent="0.25">
      <c r="A388" s="13" t="s">
        <v>488</v>
      </c>
      <c r="B388" s="14" t="s">
        <v>489</v>
      </c>
      <c r="C388" s="15">
        <v>51</v>
      </c>
      <c r="D388" s="16">
        <v>16247564.1289964</v>
      </c>
      <c r="E388" s="17">
        <v>7.3736208226977906E-2</v>
      </c>
      <c r="F388" s="18">
        <v>0.75</v>
      </c>
      <c r="G388" s="19">
        <v>898525.32884764159</v>
      </c>
      <c r="H388" s="51">
        <f t="shared" si="15"/>
        <v>988377.86173240584</v>
      </c>
    </row>
    <row r="389" spans="1:8" x14ac:dyDescent="0.25">
      <c r="A389" s="13" t="s">
        <v>490</v>
      </c>
      <c r="B389" s="14" t="s">
        <v>491</v>
      </c>
      <c r="C389" s="15">
        <v>65</v>
      </c>
      <c r="D389" s="16">
        <v>5770887.920112649</v>
      </c>
      <c r="E389" s="17">
        <v>0.67403746446855695</v>
      </c>
      <c r="F389" s="18">
        <v>0.75</v>
      </c>
      <c r="G389" s="19">
        <v>2917345.9960537157</v>
      </c>
      <c r="H389" s="51">
        <f t="shared" si="15"/>
        <v>3209080.5956590874</v>
      </c>
    </row>
    <row r="390" spans="1:8" ht="23.25" x14ac:dyDescent="0.25">
      <c r="A390" s="28" t="s">
        <v>490</v>
      </c>
      <c r="B390" s="45" t="s">
        <v>492</v>
      </c>
      <c r="C390" s="29">
        <v>32</v>
      </c>
      <c r="D390" s="16">
        <v>5770887.920112649</v>
      </c>
      <c r="E390" s="30">
        <v>6.9237197659285321E-2</v>
      </c>
      <c r="F390" s="31">
        <v>0.75</v>
      </c>
      <c r="G390" s="32">
        <v>299670.08069581608</v>
      </c>
      <c r="H390" s="51">
        <f t="shared" si="15"/>
        <v>329637.08876539773</v>
      </c>
    </row>
    <row r="391" spans="1:8" ht="23.25" x14ac:dyDescent="0.25">
      <c r="A391" s="28" t="s">
        <v>490</v>
      </c>
      <c r="B391" s="45" t="s">
        <v>182</v>
      </c>
      <c r="C391" s="29">
        <v>78</v>
      </c>
      <c r="D391" s="16">
        <v>5770887.920112649</v>
      </c>
      <c r="E391" s="30">
        <v>8.5867733903753157E-2</v>
      </c>
      <c r="F391" s="31">
        <v>0.5</v>
      </c>
      <c r="G391" s="32">
        <v>247766.53415630822</v>
      </c>
      <c r="H391" s="51">
        <f t="shared" si="15"/>
        <v>272543.18757193908</v>
      </c>
    </row>
    <row r="392" spans="1:8" x14ac:dyDescent="0.25">
      <c r="A392" s="28" t="s">
        <v>490</v>
      </c>
      <c r="B392" s="45" t="s">
        <v>493</v>
      </c>
      <c r="C392" s="29">
        <v>9</v>
      </c>
      <c r="D392" s="16">
        <v>5770887.920112649</v>
      </c>
      <c r="E392" s="30">
        <v>5.809139367593024E-2</v>
      </c>
      <c r="F392" s="31">
        <v>0.75</v>
      </c>
      <c r="G392" s="32">
        <v>251429.19152020063</v>
      </c>
      <c r="H392" s="51">
        <f t="shared" si="15"/>
        <v>276572.1106722207</v>
      </c>
    </row>
    <row r="393" spans="1:8" x14ac:dyDescent="0.25">
      <c r="A393" s="28" t="s">
        <v>490</v>
      </c>
      <c r="B393" s="45" t="s">
        <v>183</v>
      </c>
      <c r="C393" s="29">
        <v>47</v>
      </c>
      <c r="D393" s="16">
        <v>5770887.920112649</v>
      </c>
      <c r="E393" s="30">
        <v>0.11276621029247433</v>
      </c>
      <c r="F393" s="31">
        <v>0.75</v>
      </c>
      <c r="G393" s="32">
        <v>488070.87058029213</v>
      </c>
      <c r="H393" s="51">
        <f t="shared" si="15"/>
        <v>536877.95763832144</v>
      </c>
    </row>
    <row r="394" spans="1:8" ht="23.25" x14ac:dyDescent="0.25">
      <c r="A394" s="28" t="s">
        <v>494</v>
      </c>
      <c r="B394" s="45" t="s">
        <v>495</v>
      </c>
      <c r="C394" s="29">
        <v>44</v>
      </c>
      <c r="D394" s="16">
        <v>1666667.2640273299</v>
      </c>
      <c r="E394" s="30">
        <v>1</v>
      </c>
      <c r="F394" s="31">
        <v>0.75</v>
      </c>
      <c r="G394" s="32">
        <v>1250000.4480204973</v>
      </c>
      <c r="H394" s="41">
        <v>1250000.4480204973</v>
      </c>
    </row>
    <row r="395" spans="1:8" ht="23.25" x14ac:dyDescent="0.25">
      <c r="A395" s="28" t="s">
        <v>496</v>
      </c>
      <c r="B395" s="45" t="s">
        <v>497</v>
      </c>
      <c r="C395" s="29">
        <v>57</v>
      </c>
      <c r="D395" s="16">
        <v>3038607.5392804667</v>
      </c>
      <c r="E395" s="30">
        <v>0.9995352619960497</v>
      </c>
      <c r="F395" s="31">
        <v>0.75</v>
      </c>
      <c r="G395" s="32">
        <v>2277896.5371584049</v>
      </c>
      <c r="H395" s="41">
        <v>2278955.6544603501</v>
      </c>
    </row>
    <row r="396" spans="1:8" x14ac:dyDescent="0.25">
      <c r="A396" s="28" t="s">
        <v>496</v>
      </c>
      <c r="B396" s="45" t="s">
        <v>259</v>
      </c>
      <c r="C396" s="29">
        <v>29</v>
      </c>
      <c r="D396" s="16">
        <v>3038607.5392804667</v>
      </c>
      <c r="E396" s="30">
        <v>4.6473800395027302E-4</v>
      </c>
      <c r="F396" s="31">
        <v>0.75</v>
      </c>
      <c r="G396" s="32">
        <v>1059.1173019450912</v>
      </c>
      <c r="H396" s="51">
        <f>G396*1.1</f>
        <v>1165.0290321396003</v>
      </c>
    </row>
    <row r="397" spans="1:8" x14ac:dyDescent="0.25">
      <c r="A397" s="28" t="s">
        <v>498</v>
      </c>
      <c r="B397" s="45" t="s">
        <v>499</v>
      </c>
      <c r="C397" s="29">
        <v>13</v>
      </c>
      <c r="D397" s="16">
        <v>5630061.9653571015</v>
      </c>
      <c r="E397" s="30">
        <v>9.1633675371837503E-2</v>
      </c>
      <c r="F397" s="31">
        <v>0.75</v>
      </c>
      <c r="G397" s="32">
        <v>386927.45284264657</v>
      </c>
      <c r="H397" s="51">
        <f>G397*1.1</f>
        <v>425620.19812691124</v>
      </c>
    </row>
    <row r="398" spans="1:8" x14ac:dyDescent="0.25">
      <c r="A398" s="28" t="s">
        <v>500</v>
      </c>
      <c r="B398" s="45" t="s">
        <v>501</v>
      </c>
      <c r="C398" s="29">
        <v>6</v>
      </c>
      <c r="D398" s="16">
        <v>15538270.639847167</v>
      </c>
      <c r="E398" s="33">
        <v>2.5926442538504457E-2</v>
      </c>
      <c r="F398" s="34">
        <v>0.75</v>
      </c>
      <c r="G398" s="35">
        <v>302139.06066879636</v>
      </c>
      <c r="H398" s="51">
        <f>G398*1.1</f>
        <v>332352.96673567605</v>
      </c>
    </row>
    <row r="399" spans="1:8" x14ac:dyDescent="0.25">
      <c r="A399" s="28" t="s">
        <v>500</v>
      </c>
      <c r="B399" s="45" t="s">
        <v>502</v>
      </c>
      <c r="C399" s="29">
        <v>25</v>
      </c>
      <c r="D399" s="16">
        <v>15538270.639847167</v>
      </c>
      <c r="E399" s="30">
        <v>3.8876688422063349E-2</v>
      </c>
      <c r="F399" s="31">
        <v>0.75</v>
      </c>
      <c r="G399" s="32">
        <v>453057.37971227494</v>
      </c>
      <c r="H399" s="51">
        <f>G399*1.1</f>
        <v>498363.1176835025</v>
      </c>
    </row>
    <row r="400" spans="1:8" x14ac:dyDescent="0.25">
      <c r="A400" s="28" t="s">
        <v>500</v>
      </c>
      <c r="B400" s="45" t="s">
        <v>239</v>
      </c>
      <c r="C400" s="29">
        <v>57</v>
      </c>
      <c r="D400" s="16">
        <v>15538270.639847167</v>
      </c>
      <c r="E400" s="33">
        <v>2.7248309956013441E-3</v>
      </c>
      <c r="F400" s="34">
        <v>0.75</v>
      </c>
      <c r="G400" s="35">
        <v>31754.371093123416</v>
      </c>
      <c r="H400" s="51">
        <f>G400*1.1</f>
        <v>34929.808202435757</v>
      </c>
    </row>
    <row r="401" spans="1:8" x14ac:dyDescent="0.25">
      <c r="A401" s="28" t="s">
        <v>503</v>
      </c>
      <c r="B401" s="45" t="s">
        <v>504</v>
      </c>
      <c r="C401" s="29">
        <v>36</v>
      </c>
      <c r="D401" s="16">
        <v>1287672.3522503942</v>
      </c>
      <c r="E401" s="33">
        <v>1</v>
      </c>
      <c r="F401" s="34">
        <v>0.75</v>
      </c>
      <c r="G401" s="35">
        <v>965754.26418779558</v>
      </c>
      <c r="H401" s="41">
        <v>965754.26418779558</v>
      </c>
    </row>
    <row r="402" spans="1:8" x14ac:dyDescent="0.25">
      <c r="A402" s="28" t="s">
        <v>505</v>
      </c>
      <c r="B402" s="45" t="s">
        <v>506</v>
      </c>
      <c r="C402" s="29">
        <v>25</v>
      </c>
      <c r="D402" s="16">
        <v>1450218.0988526861</v>
      </c>
      <c r="E402" s="33">
        <v>0.93600354119998386</v>
      </c>
      <c r="F402" s="34">
        <v>0.75</v>
      </c>
      <c r="G402" s="35">
        <v>1018056.9570288167</v>
      </c>
      <c r="H402" s="41">
        <v>1087663.5741395145</v>
      </c>
    </row>
    <row r="403" spans="1:8" x14ac:dyDescent="0.25">
      <c r="A403" s="28" t="s">
        <v>505</v>
      </c>
      <c r="B403" s="45" t="s">
        <v>507</v>
      </c>
      <c r="C403" s="29">
        <v>12</v>
      </c>
      <c r="D403" s="16">
        <v>1450218.0988526861</v>
      </c>
      <c r="E403" s="33">
        <v>6.3996458800016101E-2</v>
      </c>
      <c r="F403" s="34">
        <v>0.75</v>
      </c>
      <c r="G403" s="35">
        <v>69606.617110697698</v>
      </c>
      <c r="H403" s="51">
        <f t="shared" ref="H403:H412" si="16">G403*1.1</f>
        <v>76567.278821767468</v>
      </c>
    </row>
    <row r="404" spans="1:8" x14ac:dyDescent="0.25">
      <c r="A404" s="36" t="s">
        <v>508</v>
      </c>
      <c r="B404" s="46" t="s">
        <v>509</v>
      </c>
      <c r="C404" s="37">
        <v>45</v>
      </c>
      <c r="D404" s="16">
        <v>12294234.362079443</v>
      </c>
      <c r="E404" s="38">
        <v>5.4329028669728253E-2</v>
      </c>
      <c r="F404" s="36">
        <v>0.75</v>
      </c>
      <c r="G404" s="35">
        <v>500950.35834732925</v>
      </c>
      <c r="H404" s="51">
        <f t="shared" si="16"/>
        <v>551045.39418206224</v>
      </c>
    </row>
    <row r="405" spans="1:8" ht="23.25" x14ac:dyDescent="0.25">
      <c r="A405" s="36" t="s">
        <v>508</v>
      </c>
      <c r="B405" s="46" t="s">
        <v>149</v>
      </c>
      <c r="C405" s="37">
        <v>33</v>
      </c>
      <c r="D405" s="16">
        <v>12294234.362079443</v>
      </c>
      <c r="E405" s="38">
        <v>7.6666372867550297E-4</v>
      </c>
      <c r="F405" s="36">
        <v>0.75</v>
      </c>
      <c r="G405" s="35">
        <v>7069.1576679317404</v>
      </c>
      <c r="H405" s="51">
        <f t="shared" si="16"/>
        <v>7776.0734347249154</v>
      </c>
    </row>
    <row r="406" spans="1:8" x14ac:dyDescent="0.25">
      <c r="A406" s="36" t="s">
        <v>508</v>
      </c>
      <c r="B406" s="46" t="s">
        <v>510</v>
      </c>
      <c r="C406" s="37">
        <v>5</v>
      </c>
      <c r="D406" s="16">
        <v>12294234.362079443</v>
      </c>
      <c r="E406" s="38">
        <v>9.9225586053254631E-3</v>
      </c>
      <c r="F406" s="36">
        <v>0.75</v>
      </c>
      <c r="G406" s="35">
        <v>91492.695724004545</v>
      </c>
      <c r="H406" s="51">
        <f t="shared" si="16"/>
        <v>100641.965296405</v>
      </c>
    </row>
    <row r="407" spans="1:8" x14ac:dyDescent="0.25">
      <c r="A407" s="36" t="s">
        <v>508</v>
      </c>
      <c r="B407" s="46" t="s">
        <v>511</v>
      </c>
      <c r="C407" s="37">
        <v>17</v>
      </c>
      <c r="D407" s="16">
        <v>12294234.362079443</v>
      </c>
      <c r="E407" s="38">
        <v>3.0369457454342098E-2</v>
      </c>
      <c r="F407" s="36">
        <v>0.75</v>
      </c>
      <c r="G407" s="35">
        <v>280026.92054466176</v>
      </c>
      <c r="H407" s="51">
        <f t="shared" si="16"/>
        <v>308029.61259912798</v>
      </c>
    </row>
    <row r="408" spans="1:8" ht="23.25" x14ac:dyDescent="0.25">
      <c r="A408" s="36" t="s">
        <v>508</v>
      </c>
      <c r="B408" s="46" t="s">
        <v>258</v>
      </c>
      <c r="C408" s="37">
        <v>20</v>
      </c>
      <c r="D408" s="16">
        <v>12294234.362079443</v>
      </c>
      <c r="E408" s="38">
        <v>3.2186959574254687E-2</v>
      </c>
      <c r="F408" s="36">
        <v>0.75</v>
      </c>
      <c r="G408" s="35">
        <v>296785.51830649795</v>
      </c>
      <c r="H408" s="51">
        <f t="shared" si="16"/>
        <v>326464.07013714779</v>
      </c>
    </row>
    <row r="409" spans="1:8" x14ac:dyDescent="0.25">
      <c r="A409" s="36" t="s">
        <v>508</v>
      </c>
      <c r="B409" s="46" t="s">
        <v>512</v>
      </c>
      <c r="C409" s="37">
        <v>18</v>
      </c>
      <c r="D409" s="16">
        <v>12294234.362079443</v>
      </c>
      <c r="E409" s="38">
        <v>3.8860505192646104E-2</v>
      </c>
      <c r="F409" s="36">
        <v>0.75</v>
      </c>
      <c r="G409" s="35">
        <v>358320.11870039732</v>
      </c>
      <c r="H409" s="51">
        <f t="shared" si="16"/>
        <v>394152.13057043706</v>
      </c>
    </row>
    <row r="410" spans="1:8" x14ac:dyDescent="0.25">
      <c r="A410" s="36" t="s">
        <v>508</v>
      </c>
      <c r="B410" s="46" t="s">
        <v>259</v>
      </c>
      <c r="C410" s="37">
        <v>29</v>
      </c>
      <c r="D410" s="16">
        <v>12294234.362079443</v>
      </c>
      <c r="E410" s="38">
        <v>1.4968558429045994E-4</v>
      </c>
      <c r="F410" s="36">
        <v>0.75</v>
      </c>
      <c r="G410" s="35">
        <v>1380.2022404187837</v>
      </c>
      <c r="H410" s="51">
        <f t="shared" si="16"/>
        <v>1518.2224644606622</v>
      </c>
    </row>
    <row r="411" spans="1:8" x14ac:dyDescent="0.25">
      <c r="A411" s="36" t="s">
        <v>508</v>
      </c>
      <c r="B411" s="46" t="s">
        <v>513</v>
      </c>
      <c r="C411" s="37">
        <v>39</v>
      </c>
      <c r="D411" s="16">
        <v>12294234.362079443</v>
      </c>
      <c r="E411" s="38">
        <v>3.7773955012263577E-2</v>
      </c>
      <c r="F411" s="36">
        <v>0.75</v>
      </c>
      <c r="G411" s="35">
        <v>348301.39177756046</v>
      </c>
      <c r="H411" s="51">
        <f t="shared" si="16"/>
        <v>383131.53095531656</v>
      </c>
    </row>
    <row r="412" spans="1:8" x14ac:dyDescent="0.25">
      <c r="A412" s="36" t="s">
        <v>514</v>
      </c>
      <c r="B412" s="46" t="s">
        <v>185</v>
      </c>
      <c r="C412" s="37">
        <v>82</v>
      </c>
      <c r="D412" s="16">
        <v>2796870.9677990512</v>
      </c>
      <c r="E412" s="38">
        <v>4.3136407819418946E-3</v>
      </c>
      <c r="F412" s="36">
        <v>0.5</v>
      </c>
      <c r="G412" s="35">
        <v>6032.3483342636409</v>
      </c>
      <c r="H412" s="51">
        <f t="shared" si="16"/>
        <v>6635.5831676900052</v>
      </c>
    </row>
    <row r="413" spans="1:8" x14ac:dyDescent="0.25">
      <c r="A413" s="36" t="s">
        <v>514</v>
      </c>
      <c r="B413" s="46" t="s">
        <v>477</v>
      </c>
      <c r="C413" s="37">
        <v>53</v>
      </c>
      <c r="D413" s="16">
        <v>2796870.9677990512</v>
      </c>
      <c r="E413" s="38">
        <v>0.99568635921805815</v>
      </c>
      <c r="F413" s="36">
        <v>0.75</v>
      </c>
      <c r="G413" s="35">
        <v>2088604.7033478932</v>
      </c>
      <c r="H413" s="41">
        <v>2097653.2258492885</v>
      </c>
    </row>
    <row r="414" spans="1:8" x14ac:dyDescent="0.25">
      <c r="A414" s="36" t="s">
        <v>515</v>
      </c>
      <c r="B414" s="46" t="s">
        <v>516</v>
      </c>
      <c r="C414" s="37">
        <v>38</v>
      </c>
      <c r="D414" s="16">
        <v>14258334.481762052</v>
      </c>
      <c r="E414" s="38">
        <v>1.9628181248399997E-3</v>
      </c>
      <c r="F414" s="36">
        <v>0.75</v>
      </c>
      <c r="G414" s="35">
        <v>20989.888013125274</v>
      </c>
      <c r="H414" s="51">
        <f t="shared" ref="H414:H440" si="17">G414*1.1</f>
        <v>23088.876814437805</v>
      </c>
    </row>
    <row r="415" spans="1:8" ht="23.25" x14ac:dyDescent="0.25">
      <c r="A415" s="36" t="s">
        <v>517</v>
      </c>
      <c r="B415" s="46" t="s">
        <v>149</v>
      </c>
      <c r="C415" s="37">
        <v>33</v>
      </c>
      <c r="D415" s="16">
        <v>63368519.917132698</v>
      </c>
      <c r="E415" s="38">
        <v>2.4918212539545587E-4</v>
      </c>
      <c r="F415" s="36">
        <v>0.75</v>
      </c>
      <c r="G415" s="35">
        <v>11842.726857086553</v>
      </c>
      <c r="H415" s="51">
        <f t="shared" si="17"/>
        <v>13026.999542795209</v>
      </c>
    </row>
    <row r="416" spans="1:8" x14ac:dyDescent="0.25">
      <c r="A416" s="36" t="s">
        <v>517</v>
      </c>
      <c r="B416" s="46" t="s">
        <v>518</v>
      </c>
      <c r="C416" s="37">
        <v>14</v>
      </c>
      <c r="D416" s="16">
        <v>63368519.917132698</v>
      </c>
      <c r="E416" s="38">
        <v>5.1890099223468504E-3</v>
      </c>
      <c r="F416" s="36">
        <v>0.75</v>
      </c>
      <c r="G416" s="35">
        <v>246614.90896082669</v>
      </c>
      <c r="H416" s="51">
        <f t="shared" si="17"/>
        <v>271276.39985690941</v>
      </c>
    </row>
    <row r="417" spans="1:8" x14ac:dyDescent="0.25">
      <c r="A417" s="36" t="s">
        <v>517</v>
      </c>
      <c r="B417" s="46" t="s">
        <v>519</v>
      </c>
      <c r="C417" s="37">
        <v>55</v>
      </c>
      <c r="D417" s="16">
        <v>63368519.917132698</v>
      </c>
      <c r="E417" s="38">
        <v>2.0819964229220594E-2</v>
      </c>
      <c r="F417" s="36">
        <v>0.75</v>
      </c>
      <c r="G417" s="35">
        <v>989497.73845001659</v>
      </c>
      <c r="H417" s="51">
        <f t="shared" si="17"/>
        <v>1088447.5122950184</v>
      </c>
    </row>
    <row r="418" spans="1:8" ht="23.25" x14ac:dyDescent="0.25">
      <c r="A418" s="36" t="s">
        <v>517</v>
      </c>
      <c r="B418" s="46" t="s">
        <v>520</v>
      </c>
      <c r="C418" s="37">
        <v>30</v>
      </c>
      <c r="D418" s="16">
        <v>63368519.917132698</v>
      </c>
      <c r="E418" s="38">
        <v>1.9101865832614324E-2</v>
      </c>
      <c r="F418" s="36">
        <v>0.75</v>
      </c>
      <c r="G418" s="35">
        <v>907842.72410131292</v>
      </c>
      <c r="H418" s="51">
        <f t="shared" si="17"/>
        <v>998626.99651144433</v>
      </c>
    </row>
    <row r="419" spans="1:8" x14ac:dyDescent="0.25">
      <c r="A419" s="36" t="s">
        <v>517</v>
      </c>
      <c r="B419" s="46" t="s">
        <v>521</v>
      </c>
      <c r="C419" s="37">
        <v>38</v>
      </c>
      <c r="D419" s="16">
        <v>63368519.917132698</v>
      </c>
      <c r="E419" s="38">
        <v>1.096839498849583E-2</v>
      </c>
      <c r="F419" s="36">
        <v>0.75</v>
      </c>
      <c r="G419" s="35">
        <v>521288.21721560729</v>
      </c>
      <c r="H419" s="51">
        <f t="shared" si="17"/>
        <v>573417.03893716808</v>
      </c>
    </row>
    <row r="420" spans="1:8" ht="23.25" x14ac:dyDescent="0.25">
      <c r="A420" s="36" t="s">
        <v>522</v>
      </c>
      <c r="B420" s="46" t="s">
        <v>520</v>
      </c>
      <c r="C420" s="37">
        <v>30</v>
      </c>
      <c r="D420" s="16">
        <v>17483400.338887792</v>
      </c>
      <c r="E420" s="38">
        <v>4.2627277721590438E-2</v>
      </c>
      <c r="F420" s="36">
        <v>0.75</v>
      </c>
      <c r="G420" s="35">
        <v>558952.32132263866</v>
      </c>
      <c r="H420" s="51">
        <f t="shared" si="17"/>
        <v>614847.55345490261</v>
      </c>
    </row>
    <row r="421" spans="1:8" x14ac:dyDescent="0.25">
      <c r="A421" s="36" t="s">
        <v>523</v>
      </c>
      <c r="B421" s="46" t="s">
        <v>524</v>
      </c>
      <c r="C421" s="37">
        <v>26</v>
      </c>
      <c r="D421" s="16">
        <v>12291309.819293711</v>
      </c>
      <c r="E421" s="38">
        <v>9.5803532472328576E-2</v>
      </c>
      <c r="F421" s="36">
        <v>0.75</v>
      </c>
      <c r="G421" s="35">
        <v>883163.17455011723</v>
      </c>
      <c r="H421" s="51">
        <f t="shared" si="17"/>
        <v>971479.492005129</v>
      </c>
    </row>
    <row r="422" spans="1:8" x14ac:dyDescent="0.25">
      <c r="A422" s="36" t="s">
        <v>523</v>
      </c>
      <c r="B422" s="46" t="s">
        <v>525</v>
      </c>
      <c r="C422" s="37">
        <v>5</v>
      </c>
      <c r="D422" s="16">
        <v>12291309.819293711</v>
      </c>
      <c r="E422" s="38">
        <v>2.0425657802973559E-3</v>
      </c>
      <c r="F422" s="36">
        <v>0.75</v>
      </c>
      <c r="G422" s="35">
        <v>18829.356623941661</v>
      </c>
      <c r="H422" s="51">
        <f t="shared" si="17"/>
        <v>20712.292286335829</v>
      </c>
    </row>
    <row r="423" spans="1:8" x14ac:dyDescent="0.25">
      <c r="A423" s="36" t="s">
        <v>523</v>
      </c>
      <c r="B423" s="46" t="s">
        <v>526</v>
      </c>
      <c r="C423" s="37">
        <v>28</v>
      </c>
      <c r="D423" s="16">
        <v>12291309.819293711</v>
      </c>
      <c r="E423" s="38">
        <v>1.6183176703532125E-2</v>
      </c>
      <c r="F423" s="36">
        <v>0.75</v>
      </c>
      <c r="G423" s="35">
        <v>149184.32904261726</v>
      </c>
      <c r="H423" s="51">
        <f t="shared" si="17"/>
        <v>164102.76194687901</v>
      </c>
    </row>
    <row r="424" spans="1:8" ht="23.25" x14ac:dyDescent="0.25">
      <c r="A424" s="36" t="s">
        <v>523</v>
      </c>
      <c r="B424" s="46" t="s">
        <v>527</v>
      </c>
      <c r="C424" s="37">
        <v>1</v>
      </c>
      <c r="D424" s="16">
        <v>12291309.819293711</v>
      </c>
      <c r="E424" s="38">
        <v>1.1044249966370879E-3</v>
      </c>
      <c r="F424" s="36">
        <v>0.75</v>
      </c>
      <c r="G424" s="35">
        <v>10181.122354379148</v>
      </c>
      <c r="H424" s="51">
        <f t="shared" si="17"/>
        <v>11199.234589817062</v>
      </c>
    </row>
    <row r="425" spans="1:8" x14ac:dyDescent="0.25">
      <c r="A425" s="36" t="s">
        <v>523</v>
      </c>
      <c r="B425" s="46" t="s">
        <v>528</v>
      </c>
      <c r="C425" s="37">
        <v>88</v>
      </c>
      <c r="D425" s="16">
        <v>12291309.819293711</v>
      </c>
      <c r="E425" s="38">
        <v>0.19660303689573683</v>
      </c>
      <c r="F425" s="36">
        <v>0.5</v>
      </c>
      <c r="G425" s="35">
        <v>1208254.418949767</v>
      </c>
      <c r="H425" s="51">
        <f t="shared" si="17"/>
        <v>1329079.8608447439</v>
      </c>
    </row>
    <row r="426" spans="1:8" x14ac:dyDescent="0.25">
      <c r="A426" s="36" t="s">
        <v>523</v>
      </c>
      <c r="B426" s="46" t="s">
        <v>529</v>
      </c>
      <c r="C426" s="37">
        <v>8</v>
      </c>
      <c r="D426" s="16">
        <v>12291309.819293711</v>
      </c>
      <c r="E426" s="38">
        <v>1.1043753595585874E-2</v>
      </c>
      <c r="F426" s="36">
        <v>0.75</v>
      </c>
      <c r="G426" s="35">
        <v>101806.64775846367</v>
      </c>
      <c r="H426" s="51">
        <f t="shared" si="17"/>
        <v>111987.31253431005</v>
      </c>
    </row>
    <row r="427" spans="1:8" x14ac:dyDescent="0.25">
      <c r="A427" s="36" t="s">
        <v>523</v>
      </c>
      <c r="B427" s="46" t="s">
        <v>530</v>
      </c>
      <c r="C427" s="37">
        <v>21</v>
      </c>
      <c r="D427" s="16">
        <v>12291309.819293711</v>
      </c>
      <c r="E427" s="38">
        <v>9.0741543206843168E-3</v>
      </c>
      <c r="F427" s="36">
        <v>0.75</v>
      </c>
      <c r="G427" s="35">
        <v>83649.931577710202</v>
      </c>
      <c r="H427" s="51">
        <f t="shared" si="17"/>
        <v>92014.924735481225</v>
      </c>
    </row>
    <row r="428" spans="1:8" x14ac:dyDescent="0.25">
      <c r="A428" s="36" t="s">
        <v>523</v>
      </c>
      <c r="B428" s="46" t="s">
        <v>531</v>
      </c>
      <c r="C428" s="37">
        <v>24</v>
      </c>
      <c r="D428" s="16">
        <v>12291309.819293711</v>
      </c>
      <c r="E428" s="38">
        <v>2.4145956836589277E-2</v>
      </c>
      <c r="F428" s="36">
        <v>0.75</v>
      </c>
      <c r="G428" s="35">
        <v>222589.07727135895</v>
      </c>
      <c r="H428" s="51">
        <f t="shared" si="17"/>
        <v>244847.98499849488</v>
      </c>
    </row>
    <row r="429" spans="1:8" x14ac:dyDescent="0.25">
      <c r="A429" s="36" t="s">
        <v>523</v>
      </c>
      <c r="B429" s="46" t="s">
        <v>542</v>
      </c>
      <c r="C429" s="37">
        <v>2</v>
      </c>
      <c r="D429" s="16">
        <v>12291309.819293711</v>
      </c>
      <c r="E429" s="38">
        <v>2.2932330267250996E-3</v>
      </c>
      <c r="F429" s="36">
        <v>0.75</v>
      </c>
      <c r="G429" s="35">
        <v>21140.128214486143</v>
      </c>
      <c r="H429" s="51">
        <f t="shared" si="17"/>
        <v>23254.141035934761</v>
      </c>
    </row>
    <row r="430" spans="1:8" x14ac:dyDescent="0.25">
      <c r="A430" s="36" t="s">
        <v>523</v>
      </c>
      <c r="B430" s="46" t="s">
        <v>532</v>
      </c>
      <c r="C430" s="37">
        <v>4</v>
      </c>
      <c r="D430" s="16">
        <v>12291309.819293711</v>
      </c>
      <c r="E430" s="38">
        <v>2.8789505530315103E-3</v>
      </c>
      <c r="F430" s="36">
        <v>0.75</v>
      </c>
      <c r="G430" s="35">
        <v>26539.554901302949</v>
      </c>
      <c r="H430" s="51">
        <f t="shared" si="17"/>
        <v>29193.510391433247</v>
      </c>
    </row>
    <row r="431" spans="1:8" x14ac:dyDescent="0.25">
      <c r="A431" s="36" t="s">
        <v>523</v>
      </c>
      <c r="B431" s="46" t="s">
        <v>533</v>
      </c>
      <c r="C431" s="37">
        <v>2</v>
      </c>
      <c r="D431" s="16">
        <v>12291309.819293711</v>
      </c>
      <c r="E431" s="38">
        <v>3.8979997746476638E-3</v>
      </c>
      <c r="F431" s="36">
        <v>0.75</v>
      </c>
      <c r="G431" s="35">
        <v>35933.642179298629</v>
      </c>
      <c r="H431" s="51">
        <f t="shared" si="17"/>
        <v>39527.006397228499</v>
      </c>
    </row>
    <row r="432" spans="1:8" x14ac:dyDescent="0.25">
      <c r="A432" s="36" t="s">
        <v>523</v>
      </c>
      <c r="B432" s="46" t="s">
        <v>534</v>
      </c>
      <c r="C432" s="37">
        <v>3</v>
      </c>
      <c r="D432" s="16">
        <v>12291309.819293711</v>
      </c>
      <c r="E432" s="38">
        <v>3.1201867545441503E-3</v>
      </c>
      <c r="F432" s="36">
        <v>0.75</v>
      </c>
      <c r="G432" s="35">
        <v>28763.386570619023</v>
      </c>
      <c r="H432" s="51">
        <f t="shared" si="17"/>
        <v>31639.725227680927</v>
      </c>
    </row>
    <row r="433" spans="1:8" x14ac:dyDescent="0.25">
      <c r="A433" s="36" t="s">
        <v>523</v>
      </c>
      <c r="B433" s="46" t="s">
        <v>535</v>
      </c>
      <c r="C433" s="37">
        <v>11</v>
      </c>
      <c r="D433" s="16">
        <v>12291309.819293711</v>
      </c>
      <c r="E433" s="38">
        <v>1.5932013086319377E-2</v>
      </c>
      <c r="F433" s="36">
        <v>0.75</v>
      </c>
      <c r="G433" s="35">
        <v>146868.98166674498</v>
      </c>
      <c r="H433" s="51">
        <f t="shared" si="17"/>
        <v>161555.87983341949</v>
      </c>
    </row>
    <row r="434" spans="1:8" x14ac:dyDescent="0.25">
      <c r="A434" s="36" t="s">
        <v>523</v>
      </c>
      <c r="B434" s="46" t="s">
        <v>536</v>
      </c>
      <c r="C434" s="37">
        <v>2</v>
      </c>
      <c r="D434" s="16">
        <v>12291309.819293711</v>
      </c>
      <c r="E434" s="38">
        <v>2.3845652511660992E-3</v>
      </c>
      <c r="F434" s="36">
        <v>0.75</v>
      </c>
      <c r="G434" s="35">
        <v>21982.07271480334</v>
      </c>
      <c r="H434" s="51">
        <f t="shared" si="17"/>
        <v>24180.279986283676</v>
      </c>
    </row>
    <row r="435" spans="1:8" x14ac:dyDescent="0.25">
      <c r="A435" s="36" t="s">
        <v>523</v>
      </c>
      <c r="B435" s="46" t="s">
        <v>537</v>
      </c>
      <c r="C435" s="37">
        <v>4</v>
      </c>
      <c r="D435" s="16">
        <v>12291309.819293711</v>
      </c>
      <c r="E435" s="38">
        <v>2.4123620151264031E-3</v>
      </c>
      <c r="F435" s="36">
        <v>0.75</v>
      </c>
      <c r="G435" s="35">
        <v>22238.316693160745</v>
      </c>
      <c r="H435" s="51">
        <f t="shared" si="17"/>
        <v>24462.148362476823</v>
      </c>
    </row>
    <row r="436" spans="1:8" x14ac:dyDescent="0.25">
      <c r="A436" s="36" t="s">
        <v>523</v>
      </c>
      <c r="B436" s="46" t="s">
        <v>538</v>
      </c>
      <c r="C436" s="37">
        <v>2</v>
      </c>
      <c r="D436" s="16">
        <v>12291309.819293711</v>
      </c>
      <c r="E436" s="38">
        <v>2.0609314993425571E-3</v>
      </c>
      <c r="F436" s="36">
        <v>0.75</v>
      </c>
      <c r="G436" s="35">
        <v>18998.660681070665</v>
      </c>
      <c r="H436" s="51">
        <f t="shared" si="17"/>
        <v>20898.526749177734</v>
      </c>
    </row>
    <row r="437" spans="1:8" x14ac:dyDescent="0.25">
      <c r="A437" s="36" t="s">
        <v>523</v>
      </c>
      <c r="B437" s="46" t="s">
        <v>539</v>
      </c>
      <c r="C437" s="37">
        <v>6</v>
      </c>
      <c r="D437" s="16">
        <v>12291309.819293711</v>
      </c>
      <c r="E437" s="38">
        <v>4.6857402104512856E-3</v>
      </c>
      <c r="F437" s="36">
        <v>0.75</v>
      </c>
      <c r="G437" s="35">
        <v>43195.413494534456</v>
      </c>
      <c r="H437" s="51">
        <f t="shared" si="17"/>
        <v>47514.954843987907</v>
      </c>
    </row>
    <row r="438" spans="1:8" x14ac:dyDescent="0.25">
      <c r="A438" s="36" t="s">
        <v>523</v>
      </c>
      <c r="B438" s="46" t="s">
        <v>540</v>
      </c>
      <c r="C438" s="37">
        <v>4</v>
      </c>
      <c r="D438" s="16">
        <v>12291309.819293711</v>
      </c>
      <c r="E438" s="38">
        <v>1.007037048619022E-2</v>
      </c>
      <c r="F438" s="36">
        <v>0.75</v>
      </c>
      <c r="G438" s="35">
        <v>92833.532730626597</v>
      </c>
      <c r="H438" s="51">
        <f t="shared" si="17"/>
        <v>102116.88600368926</v>
      </c>
    </row>
    <row r="439" spans="1:8" x14ac:dyDescent="0.25">
      <c r="A439" s="36" t="s">
        <v>523</v>
      </c>
      <c r="B439" s="46" t="s">
        <v>541</v>
      </c>
      <c r="C439" s="37">
        <v>2</v>
      </c>
      <c r="D439" s="16">
        <v>12291309.819293711</v>
      </c>
      <c r="E439" s="38">
        <v>2.9037690922817817E-3</v>
      </c>
      <c r="F439" s="36">
        <v>0.75</v>
      </c>
      <c r="G439" s="35">
        <v>26768.344167693489</v>
      </c>
      <c r="H439" s="51">
        <f t="shared" si="17"/>
        <v>29445.178584462839</v>
      </c>
    </row>
    <row r="440" spans="1:8" x14ac:dyDescent="0.25">
      <c r="A440" s="36" t="s">
        <v>543</v>
      </c>
      <c r="B440" s="46" t="s">
        <v>266</v>
      </c>
      <c r="C440" s="37">
        <v>63</v>
      </c>
      <c r="D440" s="16">
        <v>2333850.9366967059</v>
      </c>
      <c r="E440" s="38">
        <v>1.3940019864898921E-2</v>
      </c>
      <c r="F440" s="36">
        <v>0.75</v>
      </c>
      <c r="G440" s="35">
        <v>24400.446314448775</v>
      </c>
      <c r="H440" s="51">
        <f t="shared" si="17"/>
        <v>26840.490945893653</v>
      </c>
    </row>
    <row r="441" spans="1:8" x14ac:dyDescent="0.25">
      <c r="A441" s="36" t="s">
        <v>543</v>
      </c>
      <c r="B441" s="46" t="s">
        <v>288</v>
      </c>
      <c r="C441" s="37">
        <v>68</v>
      </c>
      <c r="D441" s="16">
        <v>2333850.9366967059</v>
      </c>
      <c r="E441" s="38">
        <v>0.93406533673968584</v>
      </c>
      <c r="F441" s="36">
        <v>0.75</v>
      </c>
      <c r="G441" s="35">
        <v>1634976.9458143797</v>
      </c>
      <c r="H441" s="41">
        <v>1750388.2025225293</v>
      </c>
    </row>
    <row r="442" spans="1:8" x14ac:dyDescent="0.25">
      <c r="A442" s="36" t="s">
        <v>544</v>
      </c>
      <c r="B442" s="46" t="s">
        <v>545</v>
      </c>
      <c r="C442" s="37">
        <v>24</v>
      </c>
      <c r="D442" s="16">
        <v>1942363.6550224891</v>
      </c>
      <c r="E442" s="38">
        <v>0.49044947670377226</v>
      </c>
      <c r="F442" s="36">
        <v>0.75</v>
      </c>
      <c r="G442" s="35">
        <v>714473.4286306547</v>
      </c>
      <c r="H442" s="51">
        <f t="shared" ref="H442:H447" si="18">G442*1.1</f>
        <v>785920.77149372024</v>
      </c>
    </row>
    <row r="443" spans="1:8" x14ac:dyDescent="0.25">
      <c r="A443" s="36" t="s">
        <v>544</v>
      </c>
      <c r="B443" s="46" t="s">
        <v>546</v>
      </c>
      <c r="C443" s="37">
        <v>41</v>
      </c>
      <c r="D443" s="16">
        <v>1942363.6550224891</v>
      </c>
      <c r="E443" s="38">
        <v>0.50955052329622774</v>
      </c>
      <c r="F443" s="36">
        <v>0.75</v>
      </c>
      <c r="G443" s="35">
        <v>742299.31263621221</v>
      </c>
      <c r="H443" s="51">
        <f t="shared" si="18"/>
        <v>816529.24389983353</v>
      </c>
    </row>
    <row r="444" spans="1:8" x14ac:dyDescent="0.25">
      <c r="A444" s="36" t="s">
        <v>547</v>
      </c>
      <c r="B444" s="46" t="s">
        <v>548</v>
      </c>
      <c r="C444" s="37">
        <v>28</v>
      </c>
      <c r="D444" s="16">
        <v>3783523.9409688944</v>
      </c>
      <c r="E444" s="38">
        <v>1.2807267239974964E-2</v>
      </c>
      <c r="F444" s="36">
        <v>0.75</v>
      </c>
      <c r="G444" s="35">
        <v>36342.451665623921</v>
      </c>
      <c r="H444" s="51">
        <f t="shared" si="18"/>
        <v>39976.696832186317</v>
      </c>
    </row>
    <row r="445" spans="1:8" x14ac:dyDescent="0.25">
      <c r="A445" s="36" t="s">
        <v>547</v>
      </c>
      <c r="B445" s="46" t="s">
        <v>549</v>
      </c>
      <c r="C445" s="37">
        <v>23</v>
      </c>
      <c r="D445" s="16">
        <v>3783523.9409688944</v>
      </c>
      <c r="E445" s="38">
        <v>0.29828822031500518</v>
      </c>
      <c r="F445" s="36">
        <v>0.75</v>
      </c>
      <c r="G445" s="35">
        <v>846435.46715311974</v>
      </c>
      <c r="H445" s="51">
        <f t="shared" si="18"/>
        <v>931079.01386843179</v>
      </c>
    </row>
    <row r="446" spans="1:8" x14ac:dyDescent="0.25">
      <c r="A446" s="36" t="s">
        <v>547</v>
      </c>
      <c r="B446" s="46" t="s">
        <v>550</v>
      </c>
      <c r="C446" s="37">
        <v>54</v>
      </c>
      <c r="D446" s="16">
        <v>3783523.9409688944</v>
      </c>
      <c r="E446" s="38">
        <v>0.68182889919662526</v>
      </c>
      <c r="F446" s="36">
        <v>0.75</v>
      </c>
      <c r="G446" s="35">
        <v>1934786.9728161742</v>
      </c>
      <c r="H446" s="51">
        <f t="shared" si="18"/>
        <v>2128265.6700977916</v>
      </c>
    </row>
    <row r="447" spans="1:8" ht="23.25" x14ac:dyDescent="0.25">
      <c r="A447" s="36" t="s">
        <v>547</v>
      </c>
      <c r="B447" s="46" t="s">
        <v>262</v>
      </c>
      <c r="C447" s="37">
        <v>90</v>
      </c>
      <c r="D447" s="16">
        <v>3783523.9409688944</v>
      </c>
      <c r="E447" s="38">
        <v>7.0756132483945364E-3</v>
      </c>
      <c r="F447" s="36">
        <v>0.5</v>
      </c>
      <c r="G447" s="35">
        <v>13385.376061168708</v>
      </c>
      <c r="H447" s="51">
        <f t="shared" si="18"/>
        <v>14723.91366728558</v>
      </c>
    </row>
    <row r="448" spans="1:8" x14ac:dyDescent="0.25">
      <c r="A448" s="36" t="s">
        <v>551</v>
      </c>
      <c r="B448" s="46" t="s">
        <v>552</v>
      </c>
      <c r="C448" s="37">
        <v>52</v>
      </c>
      <c r="D448" s="16">
        <v>1640787.0162421265</v>
      </c>
      <c r="E448" s="38">
        <v>1</v>
      </c>
      <c r="F448" s="36">
        <v>0.75</v>
      </c>
      <c r="G448" s="35">
        <v>1230590.262181595</v>
      </c>
      <c r="H448" s="41">
        <v>1230590.262181595</v>
      </c>
    </row>
    <row r="449" spans="1:8" x14ac:dyDescent="0.25">
      <c r="A449" s="36" t="s">
        <v>553</v>
      </c>
      <c r="B449" s="46" t="s">
        <v>554</v>
      </c>
      <c r="C449" s="37">
        <v>32</v>
      </c>
      <c r="D449" s="16">
        <v>2214974.2110446999</v>
      </c>
      <c r="E449" s="38">
        <v>0.48534723818989622</v>
      </c>
      <c r="F449" s="36">
        <v>0.75</v>
      </c>
      <c r="G449" s="35">
        <v>806273.7119942921</v>
      </c>
      <c r="H449" s="51">
        <f t="shared" ref="H449:H455" si="19">G449*1.1</f>
        <v>886901.08319372137</v>
      </c>
    </row>
    <row r="450" spans="1:8" ht="23.25" x14ac:dyDescent="0.25">
      <c r="A450" s="36" t="s">
        <v>553</v>
      </c>
      <c r="B450" s="46" t="s">
        <v>555</v>
      </c>
      <c r="C450" s="37">
        <v>32</v>
      </c>
      <c r="D450" s="16">
        <v>2214974.2110446999</v>
      </c>
      <c r="E450" s="38">
        <v>0.50502518153700093</v>
      </c>
      <c r="F450" s="36">
        <v>0.75</v>
      </c>
      <c r="G450" s="35">
        <v>838963.31477446877</v>
      </c>
      <c r="H450" s="51">
        <f t="shared" si="19"/>
        <v>922859.64625191572</v>
      </c>
    </row>
    <row r="451" spans="1:8" ht="23.25" x14ac:dyDescent="0.25">
      <c r="A451" s="36" t="s">
        <v>553</v>
      </c>
      <c r="B451" s="46" t="s">
        <v>34</v>
      </c>
      <c r="C451" s="37">
        <v>10</v>
      </c>
      <c r="D451" s="16">
        <v>2214974.2110446999</v>
      </c>
      <c r="E451" s="38">
        <v>9.6275802731028547E-3</v>
      </c>
      <c r="F451" s="36">
        <v>0.75</v>
      </c>
      <c r="G451" s="35">
        <v>15993.631514764134</v>
      </c>
      <c r="H451" s="51">
        <f t="shared" si="19"/>
        <v>17592.994666240549</v>
      </c>
    </row>
    <row r="452" spans="1:8" x14ac:dyDescent="0.25">
      <c r="A452" s="36" t="s">
        <v>556</v>
      </c>
      <c r="B452" s="46" t="s">
        <v>557</v>
      </c>
      <c r="C452" s="37">
        <v>34</v>
      </c>
      <c r="D452" s="16">
        <v>48500931.680000931</v>
      </c>
      <c r="E452" s="38">
        <v>2.085639739663462E-2</v>
      </c>
      <c r="F452" s="36">
        <v>0.75</v>
      </c>
      <c r="G452" s="35">
        <v>758666.02891884372</v>
      </c>
      <c r="H452" s="51">
        <f t="shared" si="19"/>
        <v>834532.63181072811</v>
      </c>
    </row>
    <row r="453" spans="1:8" x14ac:dyDescent="0.25">
      <c r="A453" s="36" t="s">
        <v>556</v>
      </c>
      <c r="B453" s="46" t="s">
        <v>558</v>
      </c>
      <c r="C453" s="37">
        <v>59</v>
      </c>
      <c r="D453" s="16">
        <v>48500931.680000931</v>
      </c>
      <c r="E453" s="38">
        <v>1.0680050364834359E-2</v>
      </c>
      <c r="F453" s="36">
        <v>0.75</v>
      </c>
      <c r="G453" s="35">
        <v>388494.29481285019</v>
      </c>
      <c r="H453" s="51">
        <f t="shared" si="19"/>
        <v>427343.72429413523</v>
      </c>
    </row>
    <row r="454" spans="1:8" x14ac:dyDescent="0.25">
      <c r="A454" s="36" t="s">
        <v>556</v>
      </c>
      <c r="B454" s="46" t="s">
        <v>559</v>
      </c>
      <c r="C454" s="37">
        <v>90</v>
      </c>
      <c r="D454" s="16">
        <v>48500931.680000931</v>
      </c>
      <c r="E454" s="38">
        <v>2.5108181426132057E-3</v>
      </c>
      <c r="F454" s="36">
        <v>0.5</v>
      </c>
      <c r="G454" s="35">
        <v>60888.509597894961</v>
      </c>
      <c r="H454" s="51">
        <f t="shared" si="19"/>
        <v>66977.360557684457</v>
      </c>
    </row>
    <row r="455" spans="1:8" x14ac:dyDescent="0.25">
      <c r="A455" s="36" t="s">
        <v>556</v>
      </c>
      <c r="B455" s="46" t="s">
        <v>560</v>
      </c>
      <c r="C455" s="37">
        <v>20</v>
      </c>
      <c r="D455" s="16">
        <v>48500931.680000931</v>
      </c>
      <c r="E455" s="38">
        <v>1.4317877220387943E-3</v>
      </c>
      <c r="F455" s="36">
        <v>0.75</v>
      </c>
      <c r="G455" s="35">
        <v>52082.278865150794</v>
      </c>
      <c r="H455" s="51">
        <f t="shared" si="19"/>
        <v>57290.506751665882</v>
      </c>
    </row>
    <row r="456" spans="1:8" x14ac:dyDescent="0.25">
      <c r="A456" s="36" t="s">
        <v>561</v>
      </c>
      <c r="B456" s="46" t="s">
        <v>562</v>
      </c>
      <c r="C456" s="37">
        <v>36</v>
      </c>
      <c r="D456" s="16">
        <v>1709146.2558228732</v>
      </c>
      <c r="E456" s="38">
        <v>0.98475574985744152</v>
      </c>
      <c r="F456" s="36">
        <v>0.75</v>
      </c>
      <c r="G456" s="35">
        <v>1262318.7020766691</v>
      </c>
      <c r="H456" s="41">
        <v>1281859.691867155</v>
      </c>
    </row>
    <row r="457" spans="1:8" x14ac:dyDescent="0.25">
      <c r="A457" s="36" t="s">
        <v>563</v>
      </c>
      <c r="B457" s="46" t="s">
        <v>564</v>
      </c>
      <c r="C457" s="37">
        <v>1</v>
      </c>
      <c r="D457" s="16">
        <v>1890078.7727367359</v>
      </c>
      <c r="E457" s="38">
        <v>6.9148103125536028E-2</v>
      </c>
      <c r="F457" s="36">
        <v>0.75</v>
      </c>
      <c r="G457" s="35">
        <v>98021.5214194398</v>
      </c>
      <c r="H457" s="51">
        <f>G457*1.1</f>
        <v>107823.67356138378</v>
      </c>
    </row>
    <row r="458" spans="1:8" ht="23.25" x14ac:dyDescent="0.25">
      <c r="A458" s="36" t="s">
        <v>563</v>
      </c>
      <c r="B458" s="46" t="s">
        <v>565</v>
      </c>
      <c r="C458" s="37">
        <v>35</v>
      </c>
      <c r="D458" s="16">
        <v>1890078.7727367359</v>
      </c>
      <c r="E458" s="38">
        <v>0.87258462662858249</v>
      </c>
      <c r="F458" s="36">
        <v>0.75</v>
      </c>
      <c r="G458" s="35">
        <v>1236940.2601553206</v>
      </c>
      <c r="H458" s="51">
        <f>G458*1.1</f>
        <v>1360634.2861708528</v>
      </c>
    </row>
    <row r="459" spans="1:8" x14ac:dyDescent="0.25">
      <c r="A459" s="36" t="s">
        <v>566</v>
      </c>
      <c r="B459" s="46" t="s">
        <v>567</v>
      </c>
      <c r="C459" s="37">
        <v>20</v>
      </c>
      <c r="D459" s="16">
        <v>1188331.1506605614</v>
      </c>
      <c r="E459" s="38">
        <v>1</v>
      </c>
      <c r="F459" s="36">
        <v>0.75</v>
      </c>
      <c r="G459" s="35">
        <v>891248.36299542105</v>
      </c>
      <c r="H459" s="41">
        <v>891248.36299542105</v>
      </c>
    </row>
    <row r="460" spans="1:8" x14ac:dyDescent="0.25">
      <c r="A460" s="36" t="s">
        <v>568</v>
      </c>
      <c r="B460" s="46" t="s">
        <v>569</v>
      </c>
      <c r="C460" s="37">
        <v>74</v>
      </c>
      <c r="D460" s="16">
        <v>16386227.367443889</v>
      </c>
      <c r="E460" s="38">
        <v>0.11101760633649509</v>
      </c>
      <c r="F460" s="36">
        <v>0.75</v>
      </c>
      <c r="G460" s="35">
        <v>1364369.8044143911</v>
      </c>
      <c r="H460" s="51">
        <f>G460*1.1</f>
        <v>1500806.7848558303</v>
      </c>
    </row>
    <row r="461" spans="1:8" x14ac:dyDescent="0.25">
      <c r="A461" s="36" t="s">
        <v>570</v>
      </c>
      <c r="B461" s="46" t="s">
        <v>571</v>
      </c>
      <c r="C461" s="37">
        <v>84</v>
      </c>
      <c r="D461" s="16">
        <v>3496378.3688226389</v>
      </c>
      <c r="E461" s="38">
        <v>0.9431341396556161</v>
      </c>
      <c r="F461" s="36">
        <v>0.5</v>
      </c>
      <c r="G461" s="35">
        <v>1648776.902395023</v>
      </c>
      <c r="H461" s="41">
        <v>1748189.1844113194</v>
      </c>
    </row>
    <row r="462" spans="1:8" x14ac:dyDescent="0.25">
      <c r="A462" s="36" t="s">
        <v>572</v>
      </c>
      <c r="B462" s="46" t="s">
        <v>573</v>
      </c>
      <c r="C462" s="37">
        <v>68</v>
      </c>
      <c r="D462" s="16">
        <v>1497309.5910099677</v>
      </c>
      <c r="E462" s="38">
        <v>1</v>
      </c>
      <c r="F462" s="36">
        <v>0.75</v>
      </c>
      <c r="G462" s="35">
        <v>1122982.1932574757</v>
      </c>
      <c r="H462" s="41">
        <v>1122982.1932574757</v>
      </c>
    </row>
    <row r="463" spans="1:8" x14ac:dyDescent="0.25">
      <c r="A463" s="36" t="s">
        <v>574</v>
      </c>
      <c r="B463" s="46" t="s">
        <v>575</v>
      </c>
      <c r="C463" s="37">
        <v>21</v>
      </c>
      <c r="D463" s="16">
        <v>13817765.610101616</v>
      </c>
      <c r="E463" s="38">
        <v>5.4574851179539946E-2</v>
      </c>
      <c r="F463" s="36">
        <v>0.75</v>
      </c>
      <c r="G463" s="35">
        <v>565576.87635379552</v>
      </c>
      <c r="H463" s="51">
        <f t="shared" ref="H463:H469" si="20">G463*1.1</f>
        <v>622134.56398917513</v>
      </c>
    </row>
    <row r="464" spans="1:8" x14ac:dyDescent="0.25">
      <c r="A464" s="36" t="s">
        <v>576</v>
      </c>
      <c r="B464" s="46" t="s">
        <v>578</v>
      </c>
      <c r="C464" s="37">
        <v>2</v>
      </c>
      <c r="D464" s="16">
        <v>1364718.5255553082</v>
      </c>
      <c r="E464" s="38">
        <v>8.7729951777103049E-2</v>
      </c>
      <c r="F464" s="36">
        <v>0.75</v>
      </c>
      <c r="G464" s="35">
        <v>89795.017827214775</v>
      </c>
      <c r="H464" s="51">
        <f t="shared" si="20"/>
        <v>98774.519609936266</v>
      </c>
    </row>
    <row r="465" spans="1:8" x14ac:dyDescent="0.25">
      <c r="A465" s="36" t="s">
        <v>576</v>
      </c>
      <c r="B465" s="46" t="s">
        <v>579</v>
      </c>
      <c r="C465" s="37">
        <v>4</v>
      </c>
      <c r="D465" s="16">
        <v>1364718.5255553082</v>
      </c>
      <c r="E465" s="38">
        <v>9.9374888372923742E-2</v>
      </c>
      <c r="F465" s="36">
        <v>0.75</v>
      </c>
      <c r="G465" s="35">
        <v>101714.06335313988</v>
      </c>
      <c r="H465" s="51">
        <f t="shared" si="20"/>
        <v>111885.46968845387</v>
      </c>
    </row>
    <row r="466" spans="1:8" x14ac:dyDescent="0.25">
      <c r="A466" s="36" t="s">
        <v>576</v>
      </c>
      <c r="B466" s="46" t="s">
        <v>577</v>
      </c>
      <c r="C466" s="37">
        <v>7</v>
      </c>
      <c r="D466" s="16">
        <v>1364718.5255553082</v>
      </c>
      <c r="E466" s="38">
        <v>0.78604512710603081</v>
      </c>
      <c r="F466" s="36">
        <v>0.75</v>
      </c>
      <c r="G466" s="35">
        <v>804547.76016305794</v>
      </c>
      <c r="H466" s="51">
        <f t="shared" si="20"/>
        <v>885002.53617936384</v>
      </c>
    </row>
    <row r="467" spans="1:8" x14ac:dyDescent="0.25">
      <c r="A467" s="36" t="s">
        <v>580</v>
      </c>
      <c r="B467" s="46" t="s">
        <v>581</v>
      </c>
      <c r="C467" s="37">
        <v>29</v>
      </c>
      <c r="D467" s="16">
        <v>5875285.7379116425</v>
      </c>
      <c r="E467" s="38">
        <v>0.10541159666764512</v>
      </c>
      <c r="F467" s="36">
        <v>0.75</v>
      </c>
      <c r="G467" s="35">
        <v>464492.43788393238</v>
      </c>
      <c r="H467" s="51">
        <f t="shared" si="20"/>
        <v>510941.68167232565</v>
      </c>
    </row>
    <row r="468" spans="1:8" x14ac:dyDescent="0.25">
      <c r="A468" s="36" t="s">
        <v>582</v>
      </c>
      <c r="B468" s="46" t="s">
        <v>584</v>
      </c>
      <c r="C468" s="37">
        <v>30</v>
      </c>
      <c r="D468" s="16">
        <v>7032662.9501329288</v>
      </c>
      <c r="E468" s="38">
        <v>1.373027050463075E-2</v>
      </c>
      <c r="F468" s="36">
        <v>0.75</v>
      </c>
      <c r="G468" s="35">
        <v>72420.273504914716</v>
      </c>
      <c r="H468" s="51">
        <f t="shared" si="20"/>
        <v>79662.300855406196</v>
      </c>
    </row>
    <row r="469" spans="1:8" ht="23.25" x14ac:dyDescent="0.25">
      <c r="A469" s="36" t="s">
        <v>582</v>
      </c>
      <c r="B469" s="46" t="s">
        <v>583</v>
      </c>
      <c r="C469" s="37">
        <v>26</v>
      </c>
      <c r="D469" s="16">
        <v>7032662.9501329288</v>
      </c>
      <c r="E469" s="38">
        <v>2.9712544176355042E-2</v>
      </c>
      <c r="F469" s="36">
        <v>0.75</v>
      </c>
      <c r="G469" s="35">
        <v>156718.73143743002</v>
      </c>
      <c r="H469" s="51">
        <f t="shared" si="20"/>
        <v>172390.60458117304</v>
      </c>
    </row>
    <row r="470" spans="1:8" x14ac:dyDescent="0.25">
      <c r="A470" s="36" t="s">
        <v>585</v>
      </c>
      <c r="B470" s="46" t="s">
        <v>586</v>
      </c>
      <c r="C470" s="37">
        <v>60</v>
      </c>
      <c r="D470" s="16">
        <v>3106870.4723565304</v>
      </c>
      <c r="E470" s="38">
        <v>1</v>
      </c>
      <c r="F470" s="36">
        <v>0.75</v>
      </c>
      <c r="G470" s="35">
        <v>2330152.8542673979</v>
      </c>
      <c r="H470" s="41">
        <v>2330152.8542673979</v>
      </c>
    </row>
    <row r="471" spans="1:8" x14ac:dyDescent="0.25">
      <c r="A471" s="36" t="s">
        <v>587</v>
      </c>
      <c r="B471" s="46" t="s">
        <v>588</v>
      </c>
      <c r="C471" s="37">
        <v>52</v>
      </c>
      <c r="D471" s="16">
        <v>3477440.7007129332</v>
      </c>
      <c r="E471" s="38">
        <v>1</v>
      </c>
      <c r="F471" s="36">
        <v>0.75</v>
      </c>
      <c r="G471" s="35">
        <v>2608080.5255346997</v>
      </c>
      <c r="H471" s="41">
        <v>2608080.5255346997</v>
      </c>
    </row>
    <row r="472" spans="1:8" x14ac:dyDescent="0.25">
      <c r="A472" s="36" t="s">
        <v>589</v>
      </c>
      <c r="B472" s="46" t="s">
        <v>590</v>
      </c>
      <c r="C472" s="37">
        <v>7</v>
      </c>
      <c r="D472" s="16">
        <v>8529865.2165847048</v>
      </c>
      <c r="E472" s="38">
        <v>1.3426422724178301E-2</v>
      </c>
      <c r="F472" s="36">
        <v>0.75</v>
      </c>
      <c r="G472" s="35">
        <v>85894.182133598209</v>
      </c>
      <c r="H472" s="51">
        <f t="shared" ref="H472:H486" si="21">G472*1.1</f>
        <v>94483.600346958032</v>
      </c>
    </row>
    <row r="473" spans="1:8" x14ac:dyDescent="0.25">
      <c r="A473" s="36" t="s">
        <v>589</v>
      </c>
      <c r="B473" s="46" t="s">
        <v>591</v>
      </c>
      <c r="C473" s="37">
        <v>33</v>
      </c>
      <c r="D473" s="16">
        <v>8529865.2165847048</v>
      </c>
      <c r="E473" s="38">
        <v>7.7183957168939317E-3</v>
      </c>
      <c r="F473" s="36">
        <v>0.75</v>
      </c>
      <c r="G473" s="35">
        <v>49377.656365027433</v>
      </c>
      <c r="H473" s="51">
        <f t="shared" si="21"/>
        <v>54315.422001530183</v>
      </c>
    </row>
    <row r="474" spans="1:8" x14ac:dyDescent="0.25">
      <c r="A474" s="36" t="s">
        <v>592</v>
      </c>
      <c r="B474" s="46" t="s">
        <v>593</v>
      </c>
      <c r="C474" s="37">
        <v>7</v>
      </c>
      <c r="D474" s="16">
        <v>2471902.6019942225</v>
      </c>
      <c r="E474" s="38">
        <v>0.16441424851271075</v>
      </c>
      <c r="F474" s="36">
        <v>0.75</v>
      </c>
      <c r="G474" s="35">
        <v>304812.00652762083</v>
      </c>
      <c r="H474" s="51">
        <f t="shared" si="21"/>
        <v>335293.20718038292</v>
      </c>
    </row>
    <row r="475" spans="1:8" x14ac:dyDescent="0.25">
      <c r="A475" s="36" t="s">
        <v>592</v>
      </c>
      <c r="B475" s="46" t="s">
        <v>594</v>
      </c>
      <c r="C475" s="37">
        <v>31</v>
      </c>
      <c r="D475" s="16">
        <v>2471902.6019942225</v>
      </c>
      <c r="E475" s="38">
        <v>0.57556469329127469</v>
      </c>
      <c r="F475" s="36">
        <v>0.75</v>
      </c>
      <c r="G475" s="35">
        <v>1067054.8972220314</v>
      </c>
      <c r="H475" s="51">
        <f t="shared" si="21"/>
        <v>1173760.3869442346</v>
      </c>
    </row>
    <row r="476" spans="1:8" x14ac:dyDescent="0.25">
      <c r="A476" s="36" t="s">
        <v>595</v>
      </c>
      <c r="B476" s="46" t="s">
        <v>596</v>
      </c>
      <c r="C476" s="37">
        <v>46</v>
      </c>
      <c r="D476" s="16">
        <v>84877039.43751809</v>
      </c>
      <c r="E476" s="38">
        <v>1.5377328439199457E-2</v>
      </c>
      <c r="F476" s="36">
        <v>0.75</v>
      </c>
      <c r="G476" s="35">
        <v>978886.58428320067</v>
      </c>
      <c r="H476" s="51">
        <f t="shared" si="21"/>
        <v>1076775.2427115208</v>
      </c>
    </row>
    <row r="477" spans="1:8" x14ac:dyDescent="0.25">
      <c r="A477" s="36" t="s">
        <v>595</v>
      </c>
      <c r="B477" s="46" t="s">
        <v>597</v>
      </c>
      <c r="C477" s="37">
        <v>66</v>
      </c>
      <c r="D477" s="16">
        <v>84877039.43751809</v>
      </c>
      <c r="E477" s="38">
        <v>1.782317885181969E-2</v>
      </c>
      <c r="F477" s="36">
        <v>0.75</v>
      </c>
      <c r="G477" s="35">
        <v>1134583.9907308787</v>
      </c>
      <c r="H477" s="51">
        <f t="shared" si="21"/>
        <v>1248042.3898039667</v>
      </c>
    </row>
    <row r="478" spans="1:8" x14ac:dyDescent="0.25">
      <c r="A478" s="36" t="s">
        <v>595</v>
      </c>
      <c r="B478" s="46" t="s">
        <v>598</v>
      </c>
      <c r="C478" s="37">
        <v>8</v>
      </c>
      <c r="D478" s="16">
        <v>84877039.43751809</v>
      </c>
      <c r="E478" s="38">
        <v>2.6206333521233589E-3</v>
      </c>
      <c r="F478" s="36">
        <v>0.75</v>
      </c>
      <c r="G478" s="35">
        <v>166823.70028458719</v>
      </c>
      <c r="H478" s="51">
        <f t="shared" si="21"/>
        <v>183506.07031304593</v>
      </c>
    </row>
    <row r="479" spans="1:8" ht="23.25" x14ac:dyDescent="0.25">
      <c r="A479" s="36" t="s">
        <v>595</v>
      </c>
      <c r="B479" s="46" t="s">
        <v>599</v>
      </c>
      <c r="C479" s="37">
        <v>52</v>
      </c>
      <c r="D479" s="16">
        <v>84877039.43751809</v>
      </c>
      <c r="E479" s="38">
        <v>1.834173595240636E-2</v>
      </c>
      <c r="F479" s="36">
        <v>0.75</v>
      </c>
      <c r="G479" s="35">
        <v>1167594.1843387035</v>
      </c>
      <c r="H479" s="51">
        <f t="shared" si="21"/>
        <v>1284353.6027725739</v>
      </c>
    </row>
    <row r="480" spans="1:8" x14ac:dyDescent="0.25">
      <c r="A480" s="36" t="s">
        <v>595</v>
      </c>
      <c r="B480" s="46" t="s">
        <v>600</v>
      </c>
      <c r="C480" s="37">
        <v>21</v>
      </c>
      <c r="D480" s="16">
        <v>84877039.43751809</v>
      </c>
      <c r="E480" s="38">
        <v>4.6317875661336833E-4</v>
      </c>
      <c r="F480" s="36">
        <v>0.75</v>
      </c>
      <c r="G480" s="35">
        <v>29484.931193770091</v>
      </c>
      <c r="H480" s="51">
        <f t="shared" si="21"/>
        <v>32433.424313147105</v>
      </c>
    </row>
    <row r="481" spans="1:8" ht="23.25" x14ac:dyDescent="0.25">
      <c r="A481" s="36" t="s">
        <v>595</v>
      </c>
      <c r="B481" s="46" t="s">
        <v>601</v>
      </c>
      <c r="C481" s="37">
        <v>92</v>
      </c>
      <c r="D481" s="16">
        <v>84877039.43751809</v>
      </c>
      <c r="E481" s="38">
        <v>1.0274824949292716E-2</v>
      </c>
      <c r="F481" s="36">
        <v>0.5</v>
      </c>
      <c r="G481" s="39">
        <v>436048.36121735635</v>
      </c>
      <c r="H481" s="51">
        <f t="shared" si="21"/>
        <v>479653.19733909203</v>
      </c>
    </row>
    <row r="482" spans="1:8" ht="23.25" x14ac:dyDescent="0.25">
      <c r="A482" s="36" t="s">
        <v>595</v>
      </c>
      <c r="B482" s="46" t="s">
        <v>602</v>
      </c>
      <c r="C482" s="37">
        <v>20</v>
      </c>
      <c r="D482" s="16">
        <v>84877039.43751809</v>
      </c>
      <c r="E482" s="38">
        <v>4.1541691840143823E-4</v>
      </c>
      <c r="F482" s="36">
        <v>0.75</v>
      </c>
      <c r="G482" s="39">
        <v>26444.51862462833</v>
      </c>
      <c r="H482" s="51">
        <f t="shared" si="21"/>
        <v>29088.970487091166</v>
      </c>
    </row>
    <row r="483" spans="1:8" x14ac:dyDescent="0.25">
      <c r="A483" s="36" t="s">
        <v>595</v>
      </c>
      <c r="B483" s="46" t="s">
        <v>603</v>
      </c>
      <c r="C483" s="37">
        <v>76</v>
      </c>
      <c r="D483" s="16">
        <v>84877039.43751809</v>
      </c>
      <c r="E483" s="38">
        <v>2.0133122239760461E-2</v>
      </c>
      <c r="F483" s="36">
        <v>0.5</v>
      </c>
      <c r="G483" s="39">
        <v>854419.90517226059</v>
      </c>
      <c r="H483" s="51">
        <f t="shared" si="21"/>
        <v>939861.89568948676</v>
      </c>
    </row>
    <row r="484" spans="1:8" x14ac:dyDescent="0.25">
      <c r="A484" s="36" t="s">
        <v>604</v>
      </c>
      <c r="B484" s="46" t="s">
        <v>605</v>
      </c>
      <c r="C484" s="37">
        <v>7</v>
      </c>
      <c r="D484" s="16">
        <v>2254512.7525882949</v>
      </c>
      <c r="E484" s="38">
        <v>4.4571224817257981E-3</v>
      </c>
      <c r="F484" s="36">
        <v>0.75</v>
      </c>
      <c r="G484" s="39">
        <v>7536.4796061741017</v>
      </c>
      <c r="H484" s="51">
        <f t="shared" si="21"/>
        <v>8290.1275667915124</v>
      </c>
    </row>
    <row r="485" spans="1:8" x14ac:dyDescent="0.25">
      <c r="A485" s="36" t="s">
        <v>604</v>
      </c>
      <c r="B485" s="46" t="s">
        <v>606</v>
      </c>
      <c r="C485" s="37">
        <v>1</v>
      </c>
      <c r="D485" s="16">
        <v>2254512.7525882949</v>
      </c>
      <c r="E485" s="38">
        <v>1.3710108753788555E-2</v>
      </c>
      <c r="F485" s="36">
        <v>0.75</v>
      </c>
      <c r="G485" s="39">
        <v>23182.211268591534</v>
      </c>
      <c r="H485" s="51">
        <f t="shared" si="21"/>
        <v>25500.432395450691</v>
      </c>
    </row>
    <row r="486" spans="1:8" ht="23.25" x14ac:dyDescent="0.25">
      <c r="A486" s="36" t="s">
        <v>604</v>
      </c>
      <c r="B486" s="46" t="s">
        <v>607</v>
      </c>
      <c r="C486" s="37">
        <v>28</v>
      </c>
      <c r="D486" s="16">
        <v>2254512.7525882949</v>
      </c>
      <c r="E486" s="38">
        <v>1.3900279313008855E-2</v>
      </c>
      <c r="F486" s="36">
        <v>0.75</v>
      </c>
      <c r="G486" s="39">
        <v>23503.767731788295</v>
      </c>
      <c r="H486" s="51">
        <f t="shared" si="21"/>
        <v>25854.144504967127</v>
      </c>
    </row>
    <row r="487" spans="1:8" x14ac:dyDescent="0.25">
      <c r="A487" s="36" t="s">
        <v>604</v>
      </c>
      <c r="B487" s="46" t="s">
        <v>608</v>
      </c>
      <c r="C487" s="37">
        <v>38</v>
      </c>
      <c r="D487" s="16">
        <v>2254512.7525882949</v>
      </c>
      <c r="E487" s="38">
        <v>0.96793248945147681</v>
      </c>
      <c r="F487" s="36">
        <v>0.75</v>
      </c>
      <c r="G487" s="39">
        <v>1636662.1058346673</v>
      </c>
      <c r="H487" s="41">
        <v>1690884.5644412213</v>
      </c>
    </row>
    <row r="488" spans="1:8" ht="23.25" x14ac:dyDescent="0.25">
      <c r="A488" s="36" t="s">
        <v>609</v>
      </c>
      <c r="B488" s="46" t="s">
        <v>610</v>
      </c>
      <c r="C488" s="37">
        <v>25</v>
      </c>
      <c r="D488" s="16">
        <v>1103657.4612773336</v>
      </c>
      <c r="E488" s="38">
        <v>1</v>
      </c>
      <c r="F488" s="36">
        <v>0.75</v>
      </c>
      <c r="G488" s="39">
        <v>827743.09595800017</v>
      </c>
      <c r="H488" s="41">
        <v>827743.09595800017</v>
      </c>
    </row>
    <row r="489" spans="1:8" x14ac:dyDescent="0.25">
      <c r="A489" s="36" t="s">
        <v>611</v>
      </c>
      <c r="B489" s="46" t="s">
        <v>612</v>
      </c>
      <c r="C489" s="37">
        <v>3</v>
      </c>
      <c r="D489" s="16">
        <v>2179893.7101496318</v>
      </c>
      <c r="E489" s="38">
        <v>4.6436779777814068E-2</v>
      </c>
      <c r="F489" s="36">
        <v>0.75</v>
      </c>
      <c r="G489" s="39">
        <v>75920.433117945373</v>
      </c>
      <c r="H489" s="51">
        <f>G489*1.1</f>
        <v>83512.476429739923</v>
      </c>
    </row>
    <row r="490" spans="1:8" ht="23.25" x14ac:dyDescent="0.25">
      <c r="A490" s="36" t="s">
        <v>611</v>
      </c>
      <c r="B490" s="46" t="s">
        <v>211</v>
      </c>
      <c r="C490" s="37">
        <v>26</v>
      </c>
      <c r="D490" s="16">
        <v>2179893.7101496318</v>
      </c>
      <c r="E490" s="38">
        <v>0.12505825509557819</v>
      </c>
      <c r="F490" s="36">
        <v>0.75</v>
      </c>
      <c r="G490" s="39">
        <v>204460.27776385428</v>
      </c>
      <c r="H490" s="51">
        <f>G490*1.1</f>
        <v>224906.30554023973</v>
      </c>
    </row>
    <row r="491" spans="1:8" ht="23.25" x14ac:dyDescent="0.25">
      <c r="A491" s="36" t="s">
        <v>611</v>
      </c>
      <c r="B491" s="46" t="s">
        <v>613</v>
      </c>
      <c r="C491" s="37">
        <v>36</v>
      </c>
      <c r="D491" s="16">
        <v>2179893.7101496318</v>
      </c>
      <c r="E491" s="38">
        <v>0.82850496512660776</v>
      </c>
      <c r="F491" s="36">
        <v>0.75</v>
      </c>
      <c r="G491" s="39">
        <v>1354539.5717304242</v>
      </c>
      <c r="H491" s="51">
        <f>G491*1.1</f>
        <v>1489993.5289034666</v>
      </c>
    </row>
    <row r="492" spans="1:8" x14ac:dyDescent="0.25">
      <c r="A492" s="36" t="s">
        <v>614</v>
      </c>
      <c r="B492" s="46" t="s">
        <v>261</v>
      </c>
      <c r="C492" s="37">
        <v>30</v>
      </c>
      <c r="D492" s="16">
        <v>814931.39362792997</v>
      </c>
      <c r="E492" s="38">
        <v>1</v>
      </c>
      <c r="F492" s="36">
        <v>0.75</v>
      </c>
      <c r="G492" s="39">
        <v>611198.54522094748</v>
      </c>
      <c r="H492" s="41">
        <v>611198.54522094748</v>
      </c>
    </row>
    <row r="493" spans="1:8" ht="23.25" x14ac:dyDescent="0.25">
      <c r="A493" s="36" t="s">
        <v>615</v>
      </c>
      <c r="B493" s="46" t="s">
        <v>94</v>
      </c>
      <c r="C493" s="37">
        <v>19</v>
      </c>
      <c r="D493" s="16">
        <v>4642823.0102786496</v>
      </c>
      <c r="E493" s="38">
        <v>6.7557043843937386E-3</v>
      </c>
      <c r="F493" s="36">
        <v>0.75</v>
      </c>
      <c r="G493" s="39">
        <v>23524.154824877707</v>
      </c>
      <c r="H493" s="51">
        <f>G493*1.1</f>
        <v>25876.57030736548</v>
      </c>
    </row>
    <row r="494" spans="1:8" x14ac:dyDescent="0.25">
      <c r="A494" s="36" t="s">
        <v>615</v>
      </c>
      <c r="B494" s="46" t="s">
        <v>616</v>
      </c>
      <c r="C494" s="37">
        <v>45</v>
      </c>
      <c r="D494" s="16">
        <v>4642823.0102786496</v>
      </c>
      <c r="E494" s="38">
        <v>0.99141032629857484</v>
      </c>
      <c r="F494" s="36">
        <v>0.75</v>
      </c>
      <c r="G494" s="39">
        <v>3452207.0066751656</v>
      </c>
      <c r="H494" s="41">
        <v>3482117.2577089872</v>
      </c>
    </row>
    <row r="495" spans="1:8" x14ac:dyDescent="0.25">
      <c r="A495" s="36" t="s">
        <v>617</v>
      </c>
      <c r="B495" s="46" t="s">
        <v>219</v>
      </c>
      <c r="C495" s="37">
        <v>44</v>
      </c>
      <c r="D495" s="16">
        <v>1413503.9203813521</v>
      </c>
      <c r="E495" s="38">
        <v>1</v>
      </c>
      <c r="F495" s="36">
        <v>0.75</v>
      </c>
      <c r="G495" s="39">
        <v>1060127.940286014</v>
      </c>
      <c r="H495" s="41">
        <v>1060127.940286014</v>
      </c>
    </row>
    <row r="496" spans="1:8" x14ac:dyDescent="0.25">
      <c r="A496" s="36" t="s">
        <v>618</v>
      </c>
      <c r="B496" s="46" t="s">
        <v>619</v>
      </c>
      <c r="C496" s="37">
        <v>5</v>
      </c>
      <c r="D496" s="16">
        <v>1936276.9119816178</v>
      </c>
      <c r="E496" s="38">
        <v>0.21664689096560991</v>
      </c>
      <c r="F496" s="36">
        <v>0.75</v>
      </c>
      <c r="G496" s="39">
        <v>314616.27977198205</v>
      </c>
      <c r="H496" s="51">
        <f>G496*1.1</f>
        <v>346077.90774918027</v>
      </c>
    </row>
    <row r="497" spans="1:8" x14ac:dyDescent="0.25">
      <c r="A497" s="36" t="s">
        <v>618</v>
      </c>
      <c r="B497" s="46" t="s">
        <v>620</v>
      </c>
      <c r="C497" s="37">
        <v>24</v>
      </c>
      <c r="D497" s="16">
        <v>1936276.9119816178</v>
      </c>
      <c r="E497" s="38">
        <v>0.22095178324524156</v>
      </c>
      <c r="F497" s="36">
        <v>0.75</v>
      </c>
      <c r="G497" s="39">
        <v>320867.87741919607</v>
      </c>
      <c r="H497" s="51">
        <f>G497*1.1</f>
        <v>352954.6651611157</v>
      </c>
    </row>
    <row r="498" spans="1:8" x14ac:dyDescent="0.25">
      <c r="A498" s="36" t="s">
        <v>618</v>
      </c>
      <c r="B498" s="46" t="s">
        <v>621</v>
      </c>
      <c r="C498" s="37">
        <v>35</v>
      </c>
      <c r="D498" s="16">
        <v>1936276.9119816178</v>
      </c>
      <c r="E498" s="38">
        <v>0.56240132578914859</v>
      </c>
      <c r="F498" s="36">
        <v>0.75</v>
      </c>
      <c r="G498" s="39">
        <v>816723.52679503523</v>
      </c>
      <c r="H498" s="51">
        <f>G498*1.1</f>
        <v>898395.87947453884</v>
      </c>
    </row>
  </sheetData>
  <autoFilter ref="A15:H15">
    <sortState ref="A16:H498">
      <sortCondition ref="A15"/>
    </sortState>
  </autoFilter>
  <mergeCells count="11">
    <mergeCell ref="A8:H8"/>
    <mergeCell ref="A1:H1"/>
    <mergeCell ref="A2:H2"/>
    <mergeCell ref="A3:H3"/>
    <mergeCell ref="A4:H4"/>
    <mergeCell ref="A7:H7"/>
    <mergeCell ref="A9:H9"/>
    <mergeCell ref="A10:H10"/>
    <mergeCell ref="A11:H11"/>
    <mergeCell ref="A12:H12"/>
    <mergeCell ref="A13:H13"/>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3A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18 CR Apportionment Table 3A 3B 100 Bus Rule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dc:creator>
  <cp:lastModifiedBy>USDOT_User</cp:lastModifiedBy>
  <cp:lastPrinted>2018-03-14T17:13:26Z</cp:lastPrinted>
  <dcterms:created xsi:type="dcterms:W3CDTF">2018-03-12T19:06:13Z</dcterms:created>
  <dcterms:modified xsi:type="dcterms:W3CDTF">2018-03-14T20:43:30Z</dcterms:modified>
</cp:coreProperties>
</file>