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tanas\share\user\Kimberly.Sledge\My Documents\"/>
    </mc:Choice>
  </mc:AlternateContent>
  <bookViews>
    <workbookView xWindow="8680" yWindow="54" windowWidth="10484" windowHeight="9434"/>
  </bookViews>
  <sheets>
    <sheet name="5339 Bus Carryover" sheetId="3" r:id="rId1"/>
    <sheet name="Sheet1" sheetId="4" r:id="rId2"/>
  </sheets>
  <definedNames>
    <definedName name="_xlnm.Print_Area" localSheetId="0">'5339 Bus Carryover'!$A$1:$E$123</definedName>
    <definedName name="_xlnm.Print_Titles" localSheetId="0">'5339 Bus Carryover'!$1:$2</definedName>
  </definedNames>
  <calcPr calcId="171027"/>
</workbook>
</file>

<file path=xl/calcChain.xml><?xml version="1.0" encoding="utf-8"?>
<calcChain xmlns="http://schemas.openxmlformats.org/spreadsheetml/2006/main">
  <c r="E234" i="3" l="1"/>
  <c r="E101" i="3" l="1"/>
  <c r="E68" i="3"/>
  <c r="E13" i="3"/>
  <c r="E122" i="3" l="1"/>
  <c r="E18" i="3" l="1"/>
  <c r="E235" i="3" s="1"/>
</calcChain>
</file>

<file path=xl/sharedStrings.xml><?xml version="1.0" encoding="utf-8"?>
<sst xmlns="http://schemas.openxmlformats.org/spreadsheetml/2006/main" count="892" uniqueCount="668">
  <si>
    <t>Oklahoma Department of Transportation</t>
  </si>
  <si>
    <t>FEDERAL TRANSIT ADMINISTRATION</t>
  </si>
  <si>
    <t>Earmark ID</t>
  </si>
  <si>
    <t>State</t>
  </si>
  <si>
    <t>AK</t>
  </si>
  <si>
    <t>CO</t>
  </si>
  <si>
    <t>KY</t>
  </si>
  <si>
    <t>MO</t>
  </si>
  <si>
    <t>OK</t>
  </si>
  <si>
    <t>OR</t>
  </si>
  <si>
    <t>CA</t>
  </si>
  <si>
    <t>TX</t>
  </si>
  <si>
    <t>IA</t>
  </si>
  <si>
    <t>IL</t>
  </si>
  <si>
    <t>MI</t>
  </si>
  <si>
    <t>MN</t>
  </si>
  <si>
    <t>NE</t>
  </si>
  <si>
    <t xml:space="preserve">
Allocation</t>
  </si>
  <si>
    <t>Project Description</t>
  </si>
  <si>
    <t>Recipient</t>
  </si>
  <si>
    <t>TABLE 15</t>
  </si>
  <si>
    <t>FL</t>
  </si>
  <si>
    <t>Birmingham-Jefferson County Transit Authority</t>
  </si>
  <si>
    <t>California Department of Transportation</t>
  </si>
  <si>
    <t>Foothill Transit</t>
  </si>
  <si>
    <t>Los Angeles County Metropolitan Transportation Authority</t>
  </si>
  <si>
    <t>Sacramento Regional Transit District</t>
  </si>
  <si>
    <t>Iowa Department of Transportation</t>
  </si>
  <si>
    <t>Massachusetts Bay Transportation Authority</t>
  </si>
  <si>
    <t>Confederated Salish and Kootenai Tribes</t>
  </si>
  <si>
    <t>New Hampshire Department of Transportation</t>
  </si>
  <si>
    <t>New Jersey Transit Corporation</t>
  </si>
  <si>
    <t>New York City Department of Transportation</t>
  </si>
  <si>
    <t>City of Wilsonville - SMART Transit</t>
  </si>
  <si>
    <t>Southeastern Pennsylvania Transportation Authority (SEPTA)</t>
  </si>
  <si>
    <t>Rhode Island Public Transit Authority</t>
  </si>
  <si>
    <t>Utah Transit Authority</t>
  </si>
  <si>
    <t>Virgin Islands Department of Public Works</t>
  </si>
  <si>
    <t>Vermont Agency of Transportation</t>
  </si>
  <si>
    <t>City of Longview</t>
  </si>
  <si>
    <t>Spokane Transit Authority</t>
  </si>
  <si>
    <t>D2016-BUSP-007</t>
  </si>
  <si>
    <t>D2016-BUSP-024</t>
  </si>
  <si>
    <t>D2016-BUSP-031</t>
  </si>
  <si>
    <t>D2016-BUSP-036</t>
  </si>
  <si>
    <t>D2016-BUSP-038</t>
  </si>
  <si>
    <t>D2016-BUSP-042</t>
  </si>
  <si>
    <t>D2016-BUSP-044</t>
  </si>
  <si>
    <t>D2016-BUSP-046</t>
  </si>
  <si>
    <t>D2016-BUSP-055</t>
  </si>
  <si>
    <t>D2016-BUSP-057</t>
  </si>
  <si>
    <t>D2016-BUSP-060</t>
  </si>
  <si>
    <t>AL</t>
  </si>
  <si>
    <t>AR</t>
  </si>
  <si>
    <t>AZ</t>
  </si>
  <si>
    <t>GA</t>
  </si>
  <si>
    <t>HI</t>
  </si>
  <si>
    <t>IN</t>
  </si>
  <si>
    <t>MA</t>
  </si>
  <si>
    <t>MD</t>
  </si>
  <si>
    <t>ME</t>
  </si>
  <si>
    <t>MT</t>
  </si>
  <si>
    <t>NC</t>
  </si>
  <si>
    <t>ND</t>
  </si>
  <si>
    <t>NH</t>
  </si>
  <si>
    <t>NJ</t>
  </si>
  <si>
    <t>NM</t>
  </si>
  <si>
    <t>NY</t>
  </si>
  <si>
    <t>OH</t>
  </si>
  <si>
    <t>PA</t>
  </si>
  <si>
    <t>RI</t>
  </si>
  <si>
    <t>SC</t>
  </si>
  <si>
    <t>SD</t>
  </si>
  <si>
    <t>TN</t>
  </si>
  <si>
    <t>UT</t>
  </si>
  <si>
    <t>VA</t>
  </si>
  <si>
    <t>VI</t>
  </si>
  <si>
    <t>VT</t>
  </si>
  <si>
    <t>WA</t>
  </si>
  <si>
    <t>WI</t>
  </si>
  <si>
    <t xml:space="preserve">Fund the design and construction of a Transit Center at Mt. San Antonio College </t>
  </si>
  <si>
    <t>Fund the New Quincy Center Bus Terminal Project and Intermodal Enhancements</t>
  </si>
  <si>
    <t xml:space="preserve">Fund the purchase of buses and vans as well as  CDL training for low-income individuals </t>
  </si>
  <si>
    <t>Fund the construction of a new bus terminal</t>
  </si>
  <si>
    <t xml:space="preserve">Funds to construct a combination of bus lanes, high-quality stations, refurbished bus stops and transfer points, safety improvements, and transit signal priority and signal timing changes </t>
  </si>
  <si>
    <t>Fund the purchase of one low-floor 30-foot replacement bus</t>
  </si>
  <si>
    <t xml:space="preserve">Funds for the rehabilitation of the Wissahickon Transit Center </t>
  </si>
  <si>
    <t>Funds for the construction of the New Goff Avenue Bus Hub and Passenger Facility and Transit Corridor improvements</t>
  </si>
  <si>
    <t xml:space="preserve">Funds for the rehabilitation of the La Reine Bus Facility </t>
  </si>
  <si>
    <t xml:space="preserve">Fund for the Downtown Transit Center Expansion project </t>
  </si>
  <si>
    <t xml:space="preserve">Funds to construct a multimodal transit center in West Plains area </t>
  </si>
  <si>
    <t>Total FY 2016 Unobligated Allocations….</t>
  </si>
  <si>
    <t>FY 2016 Unobligated Allocations</t>
  </si>
  <si>
    <t>Alaska Department of Transportation &amp; Public Facilities</t>
  </si>
  <si>
    <t>Interior Alaska Bus Line transit vehicle replacement project</t>
  </si>
  <si>
    <t>Purchase of Replacement Paratransit Buses</t>
  </si>
  <si>
    <t>Snow Removal Equipment for Stops and Shelters</t>
  </si>
  <si>
    <t>Municipality of Anchorage</t>
  </si>
  <si>
    <t>Bus Acquisition</t>
  </si>
  <si>
    <t>Ozark Regional Transit</t>
  </si>
  <si>
    <t>Replacement of Buses</t>
  </si>
  <si>
    <t>Rock Region METRO</t>
  </si>
  <si>
    <t xml:space="preserve">Bus Replacement </t>
  </si>
  <si>
    <t>City of Phoenix</t>
  </si>
  <si>
    <t>Bus Replacement</t>
  </si>
  <si>
    <t>Butte County Association of Governments</t>
  </si>
  <si>
    <t>ADA Bus Stop Replacements and Rehabilitations</t>
  </si>
  <si>
    <t>City of Davis</t>
  </si>
  <si>
    <t>Unitrans Bus Mid-Life Overhaul</t>
  </si>
  <si>
    <t>City of Norwalk</t>
  </si>
  <si>
    <t>2 Projects: (1) Anaheim Transportation Network:  Zero-Emission Battery Electric Bus Replacement Project/ (2) Norwalk Transit System:  Zero-Emission Battery Electric Bus Expansion Project</t>
  </si>
  <si>
    <t>City of Santa Rosa</t>
  </si>
  <si>
    <t>Fairfield, City of</t>
  </si>
  <si>
    <t>Diesel-Electric Hybrid Bus Replacement Project</t>
  </si>
  <si>
    <t>Livermore Amador Valley Transit Authority</t>
  </si>
  <si>
    <t>Livermore Transit Center Rehabilitation and Improvement Project</t>
  </si>
  <si>
    <t>Long Beach Public Transportation Company</t>
  </si>
  <si>
    <t>Purchase of Battery-Electric Buses</t>
  </si>
  <si>
    <t>North County Transit District</t>
  </si>
  <si>
    <t>Replacement of Battery-Electric Buses</t>
  </si>
  <si>
    <t>Orange County Transportation Authority</t>
  </si>
  <si>
    <t xml:space="preserve">2 Projects: (1) OCTA Bus Amenities Infrastructure Improvement Program/ (2) OCTA Bus Operations Infrastructure Improvement Program </t>
  </si>
  <si>
    <t>Bus Maintenance Facility #1 (BMF1) Compressed Natural Gas (CNG) Fueling Equipment Replacement</t>
  </si>
  <si>
    <t>Santa Cruz Metropolitan Transit District</t>
  </si>
  <si>
    <t>Santa Cruz METRO: CNG Bus Replacements</t>
  </si>
  <si>
    <t>Nevada County Transit Services Transit Facility Improvement Project</t>
  </si>
  <si>
    <t>State of Colorado Department of Transportation</t>
  </si>
  <si>
    <t xml:space="preserve">Glenwood Springs - Purchase CNG bus </t>
  </si>
  <si>
    <t>City of Colorado Springs dba Mountain Metropolitan Transit</t>
  </si>
  <si>
    <t>Transit Campus Expansion</t>
  </si>
  <si>
    <t>Greeley - Fixed Route Bus Replacement</t>
  </si>
  <si>
    <t>CT</t>
  </si>
  <si>
    <t>Norwalk Transit District</t>
  </si>
  <si>
    <t>Norwalk Transit District ASM Rehabilitation and Expansion Project</t>
  </si>
  <si>
    <t>DC</t>
  </si>
  <si>
    <t>Washington Metropolitan Area Transit Authority</t>
  </si>
  <si>
    <t>DE</t>
  </si>
  <si>
    <t>Delaware Transit Corporation</t>
  </si>
  <si>
    <t>North Middletown, Delaware, Park and Ride</t>
  </si>
  <si>
    <t>Wilmington Transit Corridor Reconfiguration/Improvements</t>
  </si>
  <si>
    <t>Lee County Board of County Commissioners</t>
  </si>
  <si>
    <t>LeeTran South County Transfer Station and Park and Ride Lot</t>
  </si>
  <si>
    <t>Manatee County Board of County Commissioners/ MCAT</t>
  </si>
  <si>
    <t>Manatee County Revenue Fleet Rehabilitation</t>
  </si>
  <si>
    <t>Miami-Dade County</t>
  </si>
  <si>
    <t xml:space="preserve">Miami-Dade Department of Transportation and Public Works CNG Bus Purchases for DTPW Bus Replacement Program </t>
  </si>
  <si>
    <t>Georgia Regional Transportation Authority</t>
  </si>
  <si>
    <t>2 Projects: (1) Xpress Park-and-Ride Technology Refresh/ (2) Xpress West Operations and Light Maintenance Facility</t>
  </si>
  <si>
    <t>Metropolitan Atlanta Rapid Transit Authority (MARTA)</t>
  </si>
  <si>
    <t>MARTA Articulated Near-Zero Emissions CNG Bus Acquisition/Replacement Program</t>
  </si>
  <si>
    <t>Hawaii Department of Transportation</t>
  </si>
  <si>
    <t>Purchase of replacement light and medium duty vans</t>
  </si>
  <si>
    <t>ID</t>
  </si>
  <si>
    <t>Coeur d' Alene Tribe</t>
  </si>
  <si>
    <t>Replacement bus for the Coeur d' Alene Tribe Citylink public bus transit service</t>
  </si>
  <si>
    <t>Idaho Transportation Department</t>
  </si>
  <si>
    <t>Mountain Rides buses and vans replacement project</t>
  </si>
  <si>
    <t>Vehicle Replacements for Grand Targhee Shuttle</t>
  </si>
  <si>
    <t>Greater Peoria Mass Transit District</t>
  </si>
  <si>
    <t>Replacement of a Bus Maintenance and Operations Facility at the current GPMTD Bus Maintenance and Operations Facility location.</t>
  </si>
  <si>
    <t>Madison County Mass Transit District</t>
  </si>
  <si>
    <t>MCT 30-foot Heavy Duty Clean Diesel Transit Bus Replacement</t>
  </si>
  <si>
    <t>Springfield Mass Transit District</t>
  </si>
  <si>
    <t>Bloomington Public Transportation Corporation</t>
  </si>
  <si>
    <t>Greater Lafayette Public Transportation Corporation</t>
  </si>
  <si>
    <t>CityBus of Lafayette Pedestrian and Cyclist Detection Systems</t>
  </si>
  <si>
    <t>KS</t>
  </si>
  <si>
    <t>Kentucky Transportation Cabinet</t>
  </si>
  <si>
    <t>LA</t>
  </si>
  <si>
    <t>Capital Area Transit System</t>
  </si>
  <si>
    <t>Replace Vans with Buses</t>
  </si>
  <si>
    <t>Massachusetts Department of Transportation</t>
  </si>
  <si>
    <t>Construction of New Franklin Regional Transit Authority Maintenance and Operations Facility</t>
  </si>
  <si>
    <t>Maryland Transit Administration</t>
  </si>
  <si>
    <t>Beyond the Bus Stop: Facility Improvements for Operators and Passengers</t>
  </si>
  <si>
    <t>City of Bangor</t>
  </si>
  <si>
    <t>City of Detroit Department of Transportation</t>
  </si>
  <si>
    <t>Coolidge Terminal and Maintenance Facility Rehabilitation</t>
  </si>
  <si>
    <t>Michigan Department of Transportation</t>
  </si>
  <si>
    <t>2 Projects: (1) Expand Current Operations Center for Harbor Transit Multi-Modal Transit System (HTTMTS)/ (2) Transit Revenue Vehicle Replacements for Rural Agencies and Small Urban Agencies</t>
  </si>
  <si>
    <t>City of St. Joseph, Misosuri</t>
  </si>
  <si>
    <t xml:space="preserve">Missouri Department of Transportation </t>
  </si>
  <si>
    <t>MS</t>
  </si>
  <si>
    <t>Mississippi Coast Transportation Authority dba Coast Transit</t>
  </si>
  <si>
    <t>Phase II Improvements, South Approach and Transit Tram Bridge across US 90 from the Coast Transit Authority (CTA) Gulfport Transit Center to Jones Park Bus Station, Gulfport, MS</t>
  </si>
  <si>
    <t>Missoula Urban Transportation District</t>
  </si>
  <si>
    <t>Comprehensive Capital Investments</t>
  </si>
  <si>
    <t>Confederated Salish &amp; Kootenai Tribes</t>
  </si>
  <si>
    <t>CSKT/Flathead Transit Bus and Bus Facilities Infrastructure and Workforce Development Project</t>
  </si>
  <si>
    <t>Jacksonville Transit</t>
  </si>
  <si>
    <t>Jacksonville Multi-Modal Center (MMC)</t>
  </si>
  <si>
    <t>City of Grand Forks</t>
  </si>
  <si>
    <t>Public Transportation Facility Rehabilitation/Renewal &amp; Expansion Project</t>
  </si>
  <si>
    <t>City of Lincoln, Nebraska</t>
  </si>
  <si>
    <t xml:space="preserve">StarTran Facility Relocation Project – Phase I </t>
  </si>
  <si>
    <t>City of Nashua / Nashua Transit System</t>
  </si>
  <si>
    <t>2 Projects: (1) Rolling Stock Procurement / (2) Transit Center Retrofit</t>
  </si>
  <si>
    <t>Cooperative Alliance for Seacoast Transportation (COAST) (Urban Provider) Rolling Stock Bus Replacement</t>
  </si>
  <si>
    <t>NJ TRANSIT Corporation</t>
  </si>
  <si>
    <t>Bus Garage Roof Replacements</t>
  </si>
  <si>
    <t xml:space="preserve">Cape May County Fare Free Transportation </t>
  </si>
  <si>
    <t>Fare Free Transportation Administration Building</t>
  </si>
  <si>
    <t>City of Santa Fe</t>
  </si>
  <si>
    <t>Santa Fe Transit Rehabilitation Center on Entrada</t>
  </si>
  <si>
    <t>New Mexico Department of Transportation</t>
  </si>
  <si>
    <t>NCRTD Maintenance Facility, Vehicle Wash Bay and Fueling Station</t>
  </si>
  <si>
    <t>NV</t>
  </si>
  <si>
    <t>Regional Transportation Commission of Southern Nevada</t>
  </si>
  <si>
    <t>Enhancing Safety and Reliability by Proactive Investment in Transit Capital</t>
  </si>
  <si>
    <t>Pyramid Lake Paiute Tribe</t>
  </si>
  <si>
    <t>Pyramid Lake Paiute Tribal Transit Project:  New Transit Facility</t>
  </si>
  <si>
    <t>Broome County Department of Public Transportation</t>
  </si>
  <si>
    <t>Low/No Emissions Fixed Route Buses</t>
  </si>
  <si>
    <t>City of Glen Cove</t>
  </si>
  <si>
    <t>City of Glen Cove Loop Bus Vehicle</t>
  </si>
  <si>
    <t>County of Westchester</t>
  </si>
  <si>
    <t>Replace Bee-Line Articulated Bus Fleet with Hybrid Electric Buses</t>
  </si>
  <si>
    <t>Butler County Regional Transit Authority</t>
  </si>
  <si>
    <t>Butler County Connect - Chestnut Street Multimodal Station and Shared Services Facility</t>
  </si>
  <si>
    <t>Greater Cleveland Regional Transit Authority (GCRTA)</t>
  </si>
  <si>
    <t>Triskett CNG Building Compliance Project</t>
  </si>
  <si>
    <t>Greater Dayton Regional Transit Authority</t>
  </si>
  <si>
    <t>Portage Area Regional Transportation Authority</t>
  </si>
  <si>
    <t>Indoor PARTA Storage Facility</t>
  </si>
  <si>
    <t>Southwest Ohio Regional Transit Authority</t>
  </si>
  <si>
    <t>Bus Replacement And New Delivery (BRAND)</t>
  </si>
  <si>
    <t>Replacement Rural Transit Vehicles</t>
  </si>
  <si>
    <t>Oklahoma State/Stillwater Community Transit Transportation Operations and Maintenance Facility</t>
  </si>
  <si>
    <t>Rogue Valley Transportation District</t>
  </si>
  <si>
    <t xml:space="preserve">A Transit Signal Priority System for Southern Oregon </t>
  </si>
  <si>
    <t>Replacement ADA Accessible Low-Floor Clean Natural Gas Buses</t>
  </si>
  <si>
    <t>Salem Area Mass Transit District</t>
  </si>
  <si>
    <t>Pennsylvania Department of Transportation</t>
  </si>
  <si>
    <t>Bradford Transportation Center</t>
  </si>
  <si>
    <t>Transportation &amp; Motor Buses for Public Use Authority</t>
  </si>
  <si>
    <t>PR</t>
  </si>
  <si>
    <t>Autonomous Municipality of Caguas</t>
  </si>
  <si>
    <t>Renovation of the Francisco Pereira Transportation Terminal / Replacement of Vans</t>
  </si>
  <si>
    <t>East Side Tunnel Improvements</t>
  </si>
  <si>
    <t>South Carolina Department of Transportation</t>
  </si>
  <si>
    <t>City of Knoxville, Tennessee</t>
  </si>
  <si>
    <t>Electric Buses and Charging Equipment</t>
  </si>
  <si>
    <t>Tennessee Department of Transportation</t>
  </si>
  <si>
    <t>Public Transit Fixed Route and Demand Response Vehicle Replacement</t>
  </si>
  <si>
    <t>Denton County Transportation Authority</t>
  </si>
  <si>
    <t>Bus Operations and Maintenance Facility</t>
  </si>
  <si>
    <t>Golden Crescent Regional Planning Commission</t>
  </si>
  <si>
    <t>Vehicle Replacements and Shelter Projects</t>
  </si>
  <si>
    <t>Gulf Coast Center</t>
  </si>
  <si>
    <t xml:space="preserve">Connect Transit Administration and Operations Center and Park and Ride Facility </t>
  </si>
  <si>
    <t>Metropolitan Transit Authority of Harris County, Texas</t>
  </si>
  <si>
    <t xml:space="preserve"> 2 Projects: (1) North Post Oak Transitway Project/ (2) Universal Accessibility Improvements at Bus Stops</t>
  </si>
  <si>
    <t>Potomac and Rappahannock Transportation Commission</t>
  </si>
  <si>
    <t xml:space="preserve">Bus Shelter Replacements and Constructing Bus Shelters in Locations with Only Bus Stop Signs </t>
  </si>
  <si>
    <t>Ben Franklin Transit</t>
  </si>
  <si>
    <t>Rehabilitation &amp; Enhancement of the Operations Building</t>
  </si>
  <si>
    <t>Central Puget Sound Regional Transit Authority</t>
  </si>
  <si>
    <t>Replace Expired Buses with New High Capacity Transit Buses</t>
  </si>
  <si>
    <t>City of Everett, Everett Transit</t>
  </si>
  <si>
    <t>Replacement of Diesel Buses with No Emission Electric Buses</t>
  </si>
  <si>
    <t>Intercity Transit</t>
  </si>
  <si>
    <t>Pattison Street Facility Renovation and Expansion Project</t>
  </si>
  <si>
    <t>King County Department of Transportation</t>
  </si>
  <si>
    <t>2 Projects: (1) Eastlake Off-Street Layover Facility/ (2) King County Metro Fleet Replacement - Battery Electric Buses</t>
  </si>
  <si>
    <t>Muckleshoot Indian Tribe</t>
  </si>
  <si>
    <t xml:space="preserve">Muckleshoot Transit Bus Facility Rehabilitation </t>
  </si>
  <si>
    <t>Pierce County Public Transportation Benefit Area Corporation</t>
  </si>
  <si>
    <t>CNG Bus Replacement</t>
  </si>
  <si>
    <t>Skagit Transit System</t>
  </si>
  <si>
    <t>Skagit Transit System Maintenance Operations and Administration Facility Project</t>
  </si>
  <si>
    <t>Snohomish County Transportation Benefit Area</t>
  </si>
  <si>
    <t>Double Decker Replacement Buses</t>
  </si>
  <si>
    <t xml:space="preserve">Spokane Transit Authority </t>
  </si>
  <si>
    <t>Fixed Route Coaches</t>
  </si>
  <si>
    <t>Wisconsin Department of Transportation (WisDOT)</t>
  </si>
  <si>
    <t>City of Hartford Replacement non-accessible Mini-van</t>
  </si>
  <si>
    <t>City of Janesville</t>
  </si>
  <si>
    <t>City of Sheboygan</t>
  </si>
  <si>
    <t>Roof Replacement for Shoreline Metro Administrative and Maintenance Facility</t>
  </si>
  <si>
    <t>WV</t>
  </si>
  <si>
    <t>Eastern Panhandle Transit Authority</t>
  </si>
  <si>
    <t>Transit Operations and Transfer Center</t>
  </si>
  <si>
    <t xml:space="preserve">Project Description </t>
  </si>
  <si>
    <t>D2017-BUSC-001 </t>
  </si>
  <si>
    <t>D2017-BUSC-002</t>
  </si>
  <si>
    <t>D2017-BUSC-003 </t>
  </si>
  <si>
    <t>D2017-BUSC-006 </t>
  </si>
  <si>
    <t>D2017-BUSC-007 </t>
  </si>
  <si>
    <t>D2017-BUSC-008 </t>
  </si>
  <si>
    <t>D2017-BUSC-009 </t>
  </si>
  <si>
    <t>D2017-BUSC-010 </t>
  </si>
  <si>
    <t>D2017-BUSC-011 </t>
  </si>
  <si>
    <t>D2017-BUSC-012</t>
  </si>
  <si>
    <t>D2017-BUSC-013</t>
  </si>
  <si>
    <t>CityBus Electric Bus Project</t>
  </si>
  <si>
    <t>D2017-BUSC-014</t>
  </si>
  <si>
    <t>D2017-BUSC-015</t>
  </si>
  <si>
    <t>D2017-BUSC-016</t>
  </si>
  <si>
    <t>D2017-BUSC-017</t>
  </si>
  <si>
    <t>D2017-BUSC-018</t>
  </si>
  <si>
    <t>D2017-BUSC-019</t>
  </si>
  <si>
    <t>D2017-BUSC-020</t>
  </si>
  <si>
    <t>D2017-BUSC-021</t>
  </si>
  <si>
    <t>D2017-BUSC-023</t>
  </si>
  <si>
    <t>D2017-BUSC-024</t>
  </si>
  <si>
    <t>D2017-BUSC-026</t>
  </si>
  <si>
    <t>D2017-BUSC-027</t>
  </si>
  <si>
    <t>D2017-BUSC-029</t>
  </si>
  <si>
    <t>D2017-BUSC-030</t>
  </si>
  <si>
    <t>D2017-BUSC-031</t>
  </si>
  <si>
    <t>D2017-BUSC-032</t>
  </si>
  <si>
    <t>D2017-BUSC-033</t>
  </si>
  <si>
    <t>D2017-BUSC-034</t>
  </si>
  <si>
    <t>D2017-BUSC-035</t>
  </si>
  <si>
    <t>D2017-BUSC-036</t>
  </si>
  <si>
    <t>D2017-BUSC-038</t>
  </si>
  <si>
    <t>D2017-BUSC-039</t>
  </si>
  <si>
    <t>D2017-BUSC-040</t>
  </si>
  <si>
    <t>D2017-BUSC-041</t>
  </si>
  <si>
    <t>D2017-BUSC-042</t>
  </si>
  <si>
    <t>D2017-BUSC-043</t>
  </si>
  <si>
    <t>D2017-BUSC-045</t>
  </si>
  <si>
    <t xml:space="preserve">Replacement of Compressed Natural Gas (CNG) buses </t>
  </si>
  <si>
    <t>D2017-BUSC-048</t>
  </si>
  <si>
    <t>D2017-BUSC-053</t>
  </si>
  <si>
    <t>D2017-BUSC-055</t>
  </si>
  <si>
    <t>D2017-BUSC-056</t>
  </si>
  <si>
    <t>D2017-BUSC-057</t>
  </si>
  <si>
    <t xml:space="preserve">Replacement Buses </t>
  </si>
  <si>
    <t>D2017-BUSC-058</t>
  </si>
  <si>
    <t>D2017-BUSC-059</t>
  </si>
  <si>
    <t>D2017-BUSC-061</t>
  </si>
  <si>
    <t>D2017-BUSC-063</t>
  </si>
  <si>
    <t>D2017-BUSC-064</t>
  </si>
  <si>
    <t>D2017-BUSC-065</t>
  </si>
  <si>
    <t>D2017-BUSC-067</t>
  </si>
  <si>
    <t>D2017-BUSC-068</t>
  </si>
  <si>
    <t>D2017-BUSC-069</t>
  </si>
  <si>
    <t>D2017-BUSC-070</t>
  </si>
  <si>
    <t>D2017-BUSC-071</t>
  </si>
  <si>
    <t>D2017-BUSC-072</t>
  </si>
  <si>
    <t>D2017-BUSC-073</t>
  </si>
  <si>
    <t>D2017-BUSC-074</t>
  </si>
  <si>
    <t>D2017-BUSC-075</t>
  </si>
  <si>
    <t>D2017-BUSC-076</t>
  </si>
  <si>
    <t>D2017-BUSC-078</t>
  </si>
  <si>
    <t>D2017-BUSC-079</t>
  </si>
  <si>
    <t>D2017-BUSC-080</t>
  </si>
  <si>
    <t>D2017-BUSC-081</t>
  </si>
  <si>
    <t>D2017-BUSC-082</t>
  </si>
  <si>
    <t>D2017-BUSC-083</t>
  </si>
  <si>
    <t>D2017-BUSC-085</t>
  </si>
  <si>
    <t>D2017-BUSC-086</t>
  </si>
  <si>
    <t>D2017-BUSC-088</t>
  </si>
  <si>
    <t>D2017-BUSC-089</t>
  </si>
  <si>
    <t>D2017-BUSC-090</t>
  </si>
  <si>
    <t>D2017-BUSC-091</t>
  </si>
  <si>
    <t>D2017-BUSC-092</t>
  </si>
  <si>
    <t>D2017-BUSC-095</t>
  </si>
  <si>
    <t>D2017-BUSC-096</t>
  </si>
  <si>
    <t>D2017-BUSC-097</t>
  </si>
  <si>
    <t>D2017-BUSC-098</t>
  </si>
  <si>
    <t>D2017-BUSC-099</t>
  </si>
  <si>
    <t xml:space="preserve">SCDOT Vehicle Replacement </t>
  </si>
  <si>
    <t>D2017-BUSC-101</t>
  </si>
  <si>
    <t>D2017-BUSC-102</t>
  </si>
  <si>
    <t>D2017-BUSC-103</t>
  </si>
  <si>
    <t>D2017-BUSC-104</t>
  </si>
  <si>
    <t>D2017-BUSC-105</t>
  </si>
  <si>
    <t>D2017-BUSC-106</t>
  </si>
  <si>
    <t>D2017-BUSC-108</t>
  </si>
  <si>
    <t>D2017-BUSC-110</t>
  </si>
  <si>
    <t>D2017-BUSC-113</t>
  </si>
  <si>
    <t>D2017-BUSC-114</t>
  </si>
  <si>
    <t>D2017-BUSC-115</t>
  </si>
  <si>
    <t>D2017-BUSC-116</t>
  </si>
  <si>
    <t>D2017-BUSC-117</t>
  </si>
  <si>
    <t>D2017-BUSC-118</t>
  </si>
  <si>
    <t>D2017-BUSC-119</t>
  </si>
  <si>
    <t>D2017-BUSC-120</t>
  </si>
  <si>
    <t>D2017-BUSC-121</t>
  </si>
  <si>
    <t>D2017-BUSC-122</t>
  </si>
  <si>
    <t>D2017-BUSC-124</t>
  </si>
  <si>
    <t>D2017-BUSC-128</t>
  </si>
  <si>
    <t>Allocation</t>
  </si>
  <si>
    <t>D2017-BUSC-130 ($4,491,510) D2017-BUSC-131 ($8,490)</t>
  </si>
  <si>
    <t>Total FY 2017 Unobligated Allocations….</t>
  </si>
  <si>
    <t>Unobligated FY 2016 5339(b) Bus competition allocations lapse on September 30, 2019</t>
  </si>
  <si>
    <t>FY 2017 Unobligated Allocations</t>
  </si>
  <si>
    <t>Unobligated FY 2017 5339(b) Bus competition allocations lapse on September 30, 2021</t>
  </si>
  <si>
    <t>Prior Year Unobligated Section 5339(b) Bus and Bus Facilities (Competitive) as of September 30, 2018</t>
  </si>
  <si>
    <t>D2018-BUSC-132</t>
  </si>
  <si>
    <t xml:space="preserve">Alabama A&amp;M University </t>
  </si>
  <si>
    <t>D2018-BUSC-133</t>
  </si>
  <si>
    <t>D2018-BUSC-134</t>
  </si>
  <si>
    <t>D2018-BUSC-135</t>
  </si>
  <si>
    <t>City of Fresno</t>
  </si>
  <si>
    <t>D2018-BUSC-136</t>
  </si>
  <si>
    <t>City of Los Angeles, Department of Transportation</t>
  </si>
  <si>
    <t>D2018-BUSC-137</t>
  </si>
  <si>
    <t>D2018-BUSC-138</t>
  </si>
  <si>
    <t>City of Roseville</t>
  </si>
  <si>
    <t>D2018-BUSC-139</t>
  </si>
  <si>
    <t>D2018-BUSC-140</t>
  </si>
  <si>
    <t>City of Visalia</t>
  </si>
  <si>
    <t>D2018-BUSC-141</t>
  </si>
  <si>
    <t>D2018-BUSC-142</t>
  </si>
  <si>
    <t>San Diego Metropolitan Transit System</t>
  </si>
  <si>
    <t>D2018-BUSC-143</t>
  </si>
  <si>
    <t>San Francisco Municipal Transportation Agency (SFMTA)</t>
  </si>
  <si>
    <t>D2018-BUSC-144</t>
  </si>
  <si>
    <t>San Luis Obispo Regional Transit Authority</t>
  </si>
  <si>
    <t>D2018-BUSC-145</t>
  </si>
  <si>
    <t xml:space="preserve">Victor Valley Transit Authority </t>
  </si>
  <si>
    <t>D2018-BUSC-146</t>
  </si>
  <si>
    <t>State of California Department of Transportation</t>
  </si>
  <si>
    <t>D2018-BUSC-147</t>
  </si>
  <si>
    <t>D2018-BUSC-148</t>
  </si>
  <si>
    <t>City of Fort Collins</t>
  </si>
  <si>
    <t>D2018-BUSC-149</t>
  </si>
  <si>
    <t>Regional Transportation District</t>
  </si>
  <si>
    <t>D2018-BUSC-150</t>
  </si>
  <si>
    <t>D2018-BUSC-151</t>
  </si>
  <si>
    <t>D2018-BUSC-152</t>
  </si>
  <si>
    <t xml:space="preserve">The State of Colorado on behalf of Durango Transit will receive funding to replace vehicles.  </t>
  </si>
  <si>
    <t>D2018-BUSC-153</t>
  </si>
  <si>
    <t xml:space="preserve">The State of Colorado on behalf of Roaring Fork Transportation Authority will receive funding to replace buses.  </t>
  </si>
  <si>
    <t>D2018-BUSC-154</t>
  </si>
  <si>
    <t xml:space="preserve">The State of Colorado on behalf of Steamboat Springs Transit will receive funding to replace buses.  </t>
  </si>
  <si>
    <t>Mesa County</t>
  </si>
  <si>
    <t>D2018-BUSC-155</t>
  </si>
  <si>
    <t xml:space="preserve">Mesa County on behalf of Grand Valley Transit will receive funding for bus replacements.  </t>
  </si>
  <si>
    <t>Connecticut Department of Transportation</t>
  </si>
  <si>
    <t>D2018-BUSC-156</t>
  </si>
  <si>
    <t>D2018-BUSC-157</t>
  </si>
  <si>
    <t>D2018-BUSC-158</t>
  </si>
  <si>
    <t>Miami Dade County</t>
  </si>
  <si>
    <t>D2018-BUSC-159</t>
  </si>
  <si>
    <t>Georgia Department of Transportation</t>
  </si>
  <si>
    <t>D2018-BUSC-160</t>
  </si>
  <si>
    <t xml:space="preserve">The Georgia Department of Transportation on behalf of the City of Albany will receive funding to replace buses and fund a transit center.  </t>
  </si>
  <si>
    <t>City of Dubuque</t>
  </si>
  <si>
    <t>D2018-BUSC-161</t>
  </si>
  <si>
    <t>D2018-BUSC-162</t>
  </si>
  <si>
    <t>D2018-BUSC-163</t>
  </si>
  <si>
    <t xml:space="preserve">The Idaho Transportation Department on behalf of the City of Driggs will receive funding to construct passenger shelters and bus pullouts.  </t>
  </si>
  <si>
    <t xml:space="preserve">Nez Perce Tribe </t>
  </si>
  <si>
    <t>D2018-BUSC-164</t>
  </si>
  <si>
    <t>Bloomington-Normal Public Transportation System</t>
  </si>
  <si>
    <t>D2018-BUSC-165</t>
  </si>
  <si>
    <t>City of Decatur</t>
  </si>
  <si>
    <t>D2018-BUSC-166</t>
  </si>
  <si>
    <t>Illinois Department of Transportation</t>
  </si>
  <si>
    <t>D2018-BUSC-167</t>
  </si>
  <si>
    <t xml:space="preserve">The Illinois Department of Transportation will receive funding for the Galesburg/Macomb Fixed Route Bus Replacement and Quincy Bus Facility Rehabilitation Projects. </t>
  </si>
  <si>
    <t>South Bend Public Transportation Corporation</t>
  </si>
  <si>
    <t>D2018-BUSC-168</t>
  </si>
  <si>
    <t>D2018-BUSC-169</t>
  </si>
  <si>
    <t xml:space="preserve">Topeka Metropolitan Transit Authority </t>
  </si>
  <si>
    <t>D2018-BUSC-170</t>
  </si>
  <si>
    <t>D2018-BUSC-171</t>
  </si>
  <si>
    <t>The Kentucky Transportation Cabinet will receive funds on behalf of 19 transit agencies to expand &amp; replace vehicles, construct and renovate bus facilities, and purchase associated bus equipment.</t>
  </si>
  <si>
    <t>New Orleans Regional Transit Authority</t>
  </si>
  <si>
    <t>D2018-BUSC-172</t>
  </si>
  <si>
    <t>Pioneer Valley Transit Authority</t>
  </si>
  <si>
    <t>D2018-BUSC-173</t>
  </si>
  <si>
    <t>Montgomery County Government</t>
  </si>
  <si>
    <t>D2018-BUSC-174</t>
  </si>
  <si>
    <t>D2018-BUSC-175</t>
  </si>
  <si>
    <t>Maine Department of Transportation</t>
  </si>
  <si>
    <t>D2018-BUSC-176</t>
  </si>
  <si>
    <t>Capital Area Transportation Authority</t>
  </si>
  <si>
    <t>D2018-BUSC-177</t>
  </si>
  <si>
    <t>Central County Transportation Authority</t>
  </si>
  <si>
    <t>D2018-BUSC-178</t>
  </si>
  <si>
    <t>D2018-BUSC-179</t>
  </si>
  <si>
    <t>D2018-BUSC-180</t>
  </si>
  <si>
    <t>D2018-BUSC-181</t>
  </si>
  <si>
    <t>Metropolitan Council / Metro Transit</t>
  </si>
  <si>
    <t>D2018-BUSC-182</t>
  </si>
  <si>
    <t>D2018-BUSC-183</t>
  </si>
  <si>
    <t>MP</t>
  </si>
  <si>
    <t>Office of the Governor - COTA</t>
  </si>
  <si>
    <t>D2018-BUSC-184</t>
  </si>
  <si>
    <t>Mississippi Band of Choctaw Indians</t>
  </si>
  <si>
    <t>D2018-BUSC-185</t>
  </si>
  <si>
    <t>City of Billings</t>
  </si>
  <si>
    <t>D2018-BUSC-186</t>
  </si>
  <si>
    <t>Northern Cheyenne Tribe of the Northern Cheyenne Indian Reservation</t>
  </si>
  <si>
    <t>D2018-BUSC-187</t>
  </si>
  <si>
    <t>D2018-BUSC-188</t>
  </si>
  <si>
    <t xml:space="preserve">City of Charlotte </t>
  </si>
  <si>
    <t>D2018-BUSC-189</t>
  </si>
  <si>
    <t>City of Durham</t>
  </si>
  <si>
    <t>D2018-BUSC-190</t>
  </si>
  <si>
    <t>North Dakota Department of Transportation</t>
  </si>
  <si>
    <t>D2018-BUSC-191</t>
  </si>
  <si>
    <t>City of Bismarck</t>
  </si>
  <si>
    <t>D2018-BUSC-192</t>
  </si>
  <si>
    <t>The Transit Authority of the City of Omaha d/b/a/ Metro</t>
  </si>
  <si>
    <t>D2018-BUSC-193</t>
  </si>
  <si>
    <t>Manchester Transit Authority</t>
  </si>
  <si>
    <t>D2018-BUSC-194</t>
  </si>
  <si>
    <t>NJ Transit</t>
  </si>
  <si>
    <t>D2018-BUSC-195</t>
  </si>
  <si>
    <t>City of Las Cruces</t>
  </si>
  <si>
    <t>D2018-BUSC-196</t>
  </si>
  <si>
    <t>D2018-BUSC-197</t>
  </si>
  <si>
    <t>Capital District Transportation Authority</t>
  </si>
  <si>
    <t>D2018-BUSC-198</t>
  </si>
  <si>
    <t>Niagara Frontier Transportation Authority</t>
  </si>
  <si>
    <t>D2018-BUSC-199</t>
  </si>
  <si>
    <t>Rochester Genesee Regional Transportation Authority</t>
  </si>
  <si>
    <t>D2018-BUSC-200</t>
  </si>
  <si>
    <t>D2018-BUSC-201</t>
  </si>
  <si>
    <t>D2018-BUSC-202</t>
  </si>
  <si>
    <t>Southwest Ohio Regional Transit Authority (SORTA)</t>
  </si>
  <si>
    <t>D2018-BUSC-203</t>
  </si>
  <si>
    <t>D2018-BUSC-204</t>
  </si>
  <si>
    <t>D2018-BUSC-205</t>
  </si>
  <si>
    <t>Oregon Department of Transportation</t>
  </si>
  <si>
    <t>D2018-BUSC-206</t>
  </si>
  <si>
    <t xml:space="preserve">The Oregon Department of Transportation on behalf of Yamhill County Transit will receive funding to replace buses.  </t>
  </si>
  <si>
    <t>D2018-BUSC-207</t>
  </si>
  <si>
    <t xml:space="preserve">The Oregon Department of Transportation on behalf of Benton County will receive funding to purchase new ADA buses.  </t>
  </si>
  <si>
    <t>D2018-BUSC-208</t>
  </si>
  <si>
    <t xml:space="preserve">The Oregon Department of Transportation on behalf of Canby Area Transit will receive funding to replace buses.  </t>
  </si>
  <si>
    <t>D2018-BUSC-209</t>
  </si>
  <si>
    <t xml:space="preserve">The Oregon Department of Transportation on behalf of Curry County will receive funding to purchase a bus and a van.  </t>
  </si>
  <si>
    <t>D2018-BUSC-210</t>
  </si>
  <si>
    <t xml:space="preserve">The Oregon Department of Transportation on behalf of Mid-Columbia Economic Development District (MCEDD) will receive funding to purchase a bus. </t>
  </si>
  <si>
    <t>D2018-BUSC-211</t>
  </si>
  <si>
    <t>D2018-BUSC-212</t>
  </si>
  <si>
    <t>Greenville Transit Authority</t>
  </si>
  <si>
    <t>D2018-BUSC-213</t>
  </si>
  <si>
    <t>Oglala Sioux Tribe</t>
  </si>
  <si>
    <t>D2018-BUSC-214</t>
  </si>
  <si>
    <t>SD Department Of Transportation</t>
  </si>
  <si>
    <t>D2018-BUSC-215</t>
  </si>
  <si>
    <t>D2018-BUSC-216</t>
  </si>
  <si>
    <t>D2018-BUSC-217</t>
  </si>
  <si>
    <t xml:space="preserve">The South Dakota Department of Transportation on behalf of Prairie Hill Transit and River Cities Transit will receive funding for snow removal equipment. </t>
  </si>
  <si>
    <t>D2018-BUSC-218</t>
  </si>
  <si>
    <t>Nashville Metropolitan Transit Authority</t>
  </si>
  <si>
    <t>D2018-BUSC-219</t>
  </si>
  <si>
    <t>City of Wichita Falls</t>
  </si>
  <si>
    <t>D2018-BUSC-220</t>
  </si>
  <si>
    <t>City Transit Management Company Inc.  for City of Lubbock</t>
  </si>
  <si>
    <t>D2018-BUSC-221</t>
  </si>
  <si>
    <t>Lower Rio Grande Valley Development Council</t>
  </si>
  <si>
    <t>D2018-BUSC-222</t>
  </si>
  <si>
    <t>VIA Metropolitan Transit</t>
  </si>
  <si>
    <t>D2018-BUSC-223</t>
  </si>
  <si>
    <t>Texas Department of Transportation</t>
  </si>
  <si>
    <t>D2018-BUSC-224</t>
  </si>
  <si>
    <t>D2018-BUSC-225</t>
  </si>
  <si>
    <t>D2018-BUSC-226</t>
  </si>
  <si>
    <t>D2018-BUSC-227</t>
  </si>
  <si>
    <t>Sauk-Suiattle Indian Tribe</t>
  </si>
  <si>
    <t>D2018-BUSC-228</t>
  </si>
  <si>
    <t>Washington State Department of Transportation</t>
  </si>
  <si>
    <t>D2018-BUSC-229</t>
  </si>
  <si>
    <t xml:space="preserve">The Washington State Department of Transportation on behalf of the Mason County Public Transportation Benefit Area will receive funding to purchase hybrid buses to replace diesel buses.  </t>
  </si>
  <si>
    <t>Kalispel Indian Community of the Kalispel Reservation</t>
  </si>
  <si>
    <t>D2018-BUSC-230</t>
  </si>
  <si>
    <t>D2018-BUSC-231</t>
  </si>
  <si>
    <t>D2018-BUSC-232</t>
  </si>
  <si>
    <t>City of Appleton, Valley Transit</t>
  </si>
  <si>
    <t>D2018-BUSC-233</t>
  </si>
  <si>
    <t>D2018-BUSC-234</t>
  </si>
  <si>
    <t xml:space="preserve">Wisconsin Department of Transportation </t>
  </si>
  <si>
    <t>D2018-BUSC-235</t>
  </si>
  <si>
    <t>Menominee Indian Tribe of Wisconsin</t>
  </si>
  <si>
    <t>D2018-BUSC-236</t>
  </si>
  <si>
    <t>West Virginia Division of Public Transit</t>
  </si>
  <si>
    <t>D2018-BUSC-237</t>
  </si>
  <si>
    <t>WY</t>
  </si>
  <si>
    <t>Wyoming Department of Transportation</t>
  </si>
  <si>
    <t>D2018-BUSC-238</t>
  </si>
  <si>
    <t>The Wyoming Department of Transportation will receive funding for the Sheridan, Wyoming Public Transportation Bus Replacement Project for Goose Creek Transit.</t>
  </si>
  <si>
    <t>Implement a new Information Technology System (ITS) for the Public Transportation Department (PTD) in Anchorage, Alaska</t>
  </si>
  <si>
    <t>Purchase electric buses, construct a bus storage facility, purchase and install bus shelters, and acquire ITS.</t>
  </si>
  <si>
    <t xml:space="preserve">Operations Center. </t>
  </si>
  <si>
    <t xml:space="preserve">Replace buses that have exceeded their useful life. </t>
  </si>
  <si>
    <t>Rehabilitate the Fresno Area Express fixed route maintenance and operations facility.</t>
  </si>
  <si>
    <t>Electrification of LADOT bus maintenance facilities to support an electric bus fleet.</t>
  </si>
  <si>
    <t>Purchase zero emission buses, and chargers for expansion.</t>
  </si>
  <si>
    <t xml:space="preserve">Replace commuter buses with zero-emission buses. </t>
  </si>
  <si>
    <t>Purchase zero emission buses.</t>
  </si>
  <si>
    <t xml:space="preserve">Purchase new buses.  </t>
  </si>
  <si>
    <t xml:space="preserve">Replace diesel buses with CNG buses in Los Angeles County. </t>
  </si>
  <si>
    <t>Upgrade bus CAD/AVL and radio network hardware.</t>
  </si>
  <si>
    <t>Modernize the Woods Bus Maintenance Facility.</t>
  </si>
  <si>
    <t>New bus maintenance facility.</t>
  </si>
  <si>
    <t xml:space="preserve">Replace CNG buses with electric buses.  </t>
  </si>
  <si>
    <t>Replace and expand vehicles for accessible transportation services.</t>
  </si>
  <si>
    <t>Build a new operations and administrative facility.</t>
  </si>
  <si>
    <t xml:space="preserve">Replace and expand bus stops throughout the bus system.  </t>
  </si>
  <si>
    <t xml:space="preserve">Purchase replacement buses.  </t>
  </si>
  <si>
    <t xml:space="preserve">Replace roofs on existing maintenance facilities.  </t>
  </si>
  <si>
    <t xml:space="preserve">Rehabilitate the Hartford maintenance facility. </t>
  </si>
  <si>
    <t xml:space="preserve">Replace CNG buses in the fleet.  </t>
  </si>
  <si>
    <t>Expand the New Castle County Bus Facility.</t>
  </si>
  <si>
    <t xml:space="preserve">Replace diesel buses with CNG buses throughout the fleet. </t>
  </si>
  <si>
    <t xml:space="preserve">Purchase ADA vehicles and install a new farebox system. </t>
  </si>
  <si>
    <t xml:space="preserve">Replace rural buses throughout the State.  </t>
  </si>
  <si>
    <t xml:space="preserve">Purchase new buses and install new bus bay doors on their facility.  </t>
  </si>
  <si>
    <t xml:space="preserve">Purchase battery electric replacement buses.  </t>
  </si>
  <si>
    <t xml:space="preserve">Replace buses that operate on their fixed route service.  </t>
  </si>
  <si>
    <t xml:space="preserve">Purchase new electric buses and associated charging infrastructure.  </t>
  </si>
  <si>
    <t xml:space="preserve">Purchase new ITS equipment.  </t>
  </si>
  <si>
    <t xml:space="preserve">Expand biodiesel bus fleet.  </t>
  </si>
  <si>
    <t>Rehabilitate and convert their Fixed-Route Bus Maintenance Garage to a Paratransit Facility</t>
  </si>
  <si>
    <t xml:space="preserve">Replace diesel buses with electric buses.  </t>
  </si>
  <si>
    <t xml:space="preserve">Replace buses operating on the city's fixed route.  </t>
  </si>
  <si>
    <t xml:space="preserve">Replace buses throughout the fleet. </t>
  </si>
  <si>
    <t>Rehabilitate the Coolidge Terminal and Maintenance Facility.</t>
  </si>
  <si>
    <t>Replacement and expansion vehicles for three small urban transit agencies.</t>
  </si>
  <si>
    <t>Replace vehicles for 47 rural agencies and provide expansion vehicles for five rural agencies.</t>
  </si>
  <si>
    <t>Construct the new Heywood II Bus Garage (Minneapolis Bus Garage).</t>
  </si>
  <si>
    <t>Purchase transit buses and vans for rural public transportation, as well as, technological upgrades for new and existing vehicles.</t>
  </si>
  <si>
    <t xml:space="preserve">Construct an administrative and maintenance facility, purchase buses for their new fixed route service, and construct bus shelters. </t>
  </si>
  <si>
    <t xml:space="preserve">Purchase replacement and expansions vehicles.  </t>
  </si>
  <si>
    <t xml:space="preserve">Purchase replacement buses and associated equipment.  </t>
  </si>
  <si>
    <t xml:space="preserve">Construct a new transit facility.  </t>
  </si>
  <si>
    <t xml:space="preserve">Purchase new ADA vehicles and bus shelters.   </t>
  </si>
  <si>
    <t xml:space="preserve">Replace rural transit vehicles throughout the State.  </t>
  </si>
  <si>
    <t xml:space="preserve">Rehabilitate an existing bus facility.  </t>
  </si>
  <si>
    <t xml:space="preserve">Purchase associated infrastructure for CNG and electric buses.  </t>
  </si>
  <si>
    <t xml:space="preserve">Purchase replacement buses for their fleet. </t>
  </si>
  <si>
    <t xml:space="preserve">Purchase bus lifts across the State.  </t>
  </si>
  <si>
    <t xml:space="preserve">Construct a new transit maintenance and operations center.  </t>
  </si>
  <si>
    <t xml:space="preserve">Purchase new buses and rehabilitate existing buses. </t>
  </si>
  <si>
    <t xml:space="preserve">Construct the River Corridor Bus Rapid Transit System (BRT), which includes the purchase of vehicles, construction of stops, and other associated improvements.  </t>
  </si>
  <si>
    <t xml:space="preserve">Purchase CNG buses.  </t>
  </si>
  <si>
    <t xml:space="preserve">Construct a new maintenance facility. </t>
  </si>
  <si>
    <t>Replace diesel buses with electric buses.</t>
  </si>
  <si>
    <t xml:space="preserve">Make the bus wash system CNG compliant. </t>
  </si>
  <si>
    <t>Rehabilitate the Silverton Access/"Fare Deal" Customer Facility.</t>
  </si>
  <si>
    <t xml:space="preserve">Purchase replacement and expansion vehicles throughout the State.  </t>
  </si>
  <si>
    <t xml:space="preserve">Rehabilitate rural bus facilities throughout the State.  </t>
  </si>
  <si>
    <t xml:space="preserve">Funding for a new transit facility. </t>
  </si>
  <si>
    <t>Funding to purchase accessible transit vehicles equipped with ITS technology.</t>
  </si>
  <si>
    <t>Funding for the Pennsylvania Fixed Route Intelligent Transportation System (FRITS) Project.</t>
  </si>
  <si>
    <t>Funding for the Chafee Maintenance Facility Modernization Project</t>
  </si>
  <si>
    <t>Funding for the Highmore Transit Facility.</t>
  </si>
  <si>
    <t xml:space="preserve">Funding for the River Cities Public Transit Call Center </t>
  </si>
  <si>
    <t>Funding for the Yankton Transit Facility.</t>
  </si>
  <si>
    <t>Funding for a bus administrative and maintenance facility for the Wichita Falls Transit System and SHARP Lines Rural Transportation .</t>
  </si>
  <si>
    <t xml:space="preserve">Purchase of new buses. </t>
  </si>
  <si>
    <t xml:space="preserve">Funding for new bus passenger shelters. </t>
  </si>
  <si>
    <t>Funding for their paratransit operating and maintenance facility.</t>
  </si>
  <si>
    <t xml:space="preserve">Purchase buses for 35 rural transit providers throughout the State.  </t>
  </si>
  <si>
    <t>Construction of the Depot District Clean Fuel Technology Center (DDTC)</t>
  </si>
  <si>
    <t>Funding for the Bradford Vermont Public Transit Facility.</t>
  </si>
  <si>
    <t>Funding for the Pattison Street Facility Renovation and Expansion Project - Phase II.</t>
  </si>
  <si>
    <t xml:space="preserve">Purchase new buses and bus shelters.  </t>
  </si>
  <si>
    <t xml:space="preserve">Purchase an expansion bus.  </t>
  </si>
  <si>
    <t>Deploy low emission vehicles in rural Columbia County.</t>
  </si>
  <si>
    <t>Deploy lower-emission propane powered vehicles in rural Island County.</t>
  </si>
  <si>
    <t xml:space="preserve">Bus replacement project.  </t>
  </si>
  <si>
    <t xml:space="preserve">Purchase of replacement buses. </t>
  </si>
  <si>
    <t xml:space="preserve">Purchase new buses for rural transit providers across the State. </t>
  </si>
  <si>
    <t xml:space="preserve">Funding for rural buses.  </t>
  </si>
  <si>
    <t>Unobligated FY 2018 5339(b) Bus competition allocations lapse on September 30, 2021</t>
  </si>
  <si>
    <t>Total FY 2018 Unobligated Allocations….</t>
  </si>
  <si>
    <t>Grand Total of FY 2016, FY 2017, and FY 2018 Unobligated Allocations….</t>
  </si>
  <si>
    <t>FY 2018 Unobligated Allocations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</si>
</sst>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2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3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3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1" fillId="0" borderId="0" xfId="43" applyFont="1" applyBorder="1" applyAlignment="1">
      <alignment horizontal="left" vertical="top"/>
    </xf>
    <xf numFmtId="0" fontId="22" fillId="0" borderId="0" xfId="0" applyFont="1" applyBorder="1" applyAlignment="1">
      <alignment vertical="top"/>
    </xf>
    <xf numFmtId="0" fontId="22" fillId="0" borderId="0" xfId="0" applyFont="1" applyAlignment="1">
      <alignment wrapText="1"/>
    </xf>
    <xf numFmtId="0" fontId="19" fillId="0" borderId="0" xfId="43" applyFont="1" applyBorder="1" applyAlignment="1">
      <alignment horizontal="center" vertical="top" wrapText="1"/>
    </xf>
    <xf numFmtId="3" fontId="19" fillId="0" borderId="10" xfId="45" applyFont="1" applyFill="1" applyBorder="1" applyAlignment="1">
      <alignment horizontal="center"/>
    </xf>
    <xf numFmtId="3" fontId="19" fillId="0" borderId="10" xfId="45" applyFont="1" applyBorder="1" applyAlignment="1">
      <alignment horizontal="center"/>
    </xf>
    <xf numFmtId="3" fontId="19" fillId="0" borderId="10" xfId="45" applyFont="1" applyBorder="1" applyAlignment="1">
      <alignment horizontal="center" wrapText="1"/>
    </xf>
    <xf numFmtId="0" fontId="0" fillId="0" borderId="0" xfId="0" applyAlignment="1">
      <alignment horizontal="center"/>
    </xf>
    <xf numFmtId="165" fontId="0" fillId="0" borderId="0" xfId="51" applyNumberFormat="1" applyFont="1"/>
    <xf numFmtId="0" fontId="22" fillId="0" borderId="0" xfId="0" applyFont="1" applyAlignment="1">
      <alignment vertical="top"/>
    </xf>
    <xf numFmtId="0" fontId="22" fillId="0" borderId="0" xfId="0" applyFont="1" applyAlignment="1">
      <alignment vertical="top" wrapText="1"/>
    </xf>
    <xf numFmtId="0" fontId="25" fillId="0" borderId="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  <xf numFmtId="0" fontId="22" fillId="0" borderId="0" xfId="0" applyFont="1" applyFill="1" applyBorder="1" applyAlignment="1">
      <alignment vertical="top"/>
    </xf>
    <xf numFmtId="0" fontId="22" fillId="0" borderId="0" xfId="0" applyFont="1" applyAlignment="1"/>
    <xf numFmtId="0" fontId="21" fillId="0" borderId="0" xfId="43" applyFont="1" applyBorder="1" applyAlignment="1">
      <alignment horizontal="left"/>
    </xf>
    <xf numFmtId="0" fontId="19" fillId="0" borderId="0" xfId="43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0" fontId="19" fillId="0" borderId="0" xfId="43" applyFont="1" applyBorder="1" applyAlignment="1">
      <alignment horizontal="right" vertical="top" wrapText="1"/>
    </xf>
    <xf numFmtId="3" fontId="19" fillId="0" borderId="10" xfId="45" applyNumberFormat="1" applyFont="1" applyFill="1" applyBorder="1" applyAlignment="1">
      <alignment horizontal="right" wrapText="1"/>
    </xf>
    <xf numFmtId="3" fontId="22" fillId="0" borderId="0" xfId="1" applyNumberFormat="1" applyFont="1" applyBorder="1" applyAlignment="1">
      <alignment horizontal="right"/>
    </xf>
    <xf numFmtId="164" fontId="22" fillId="0" borderId="0" xfId="1" applyNumberFormat="1" applyFont="1" applyBorder="1" applyAlignment="1">
      <alignment horizontal="right" vertical="top"/>
    </xf>
    <xf numFmtId="0" fontId="19" fillId="0" borderId="0" xfId="43" applyFont="1" applyBorder="1" applyAlignment="1">
      <alignment horizontal="right" wrapText="1"/>
    </xf>
    <xf numFmtId="0" fontId="24" fillId="0" borderId="10" xfId="0" applyFont="1" applyBorder="1" applyAlignment="1">
      <alignment horizontal="right" wrapText="1"/>
    </xf>
    <xf numFmtId="6" fontId="25" fillId="0" borderId="0" xfId="0" applyNumberFormat="1" applyFont="1" applyBorder="1" applyAlignment="1">
      <alignment horizontal="right" vertical="center" wrapText="1"/>
    </xf>
    <xf numFmtId="3" fontId="25" fillId="0" borderId="0" xfId="0" applyNumberFormat="1" applyFont="1" applyBorder="1" applyAlignment="1">
      <alignment horizontal="right" vertical="center" wrapText="1"/>
    </xf>
    <xf numFmtId="6" fontId="25" fillId="0" borderId="10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right" vertical="top"/>
    </xf>
    <xf numFmtId="0" fontId="22" fillId="0" borderId="10" xfId="0" applyFont="1" applyFill="1" applyBorder="1" applyAlignment="1"/>
    <xf numFmtId="5" fontId="22" fillId="0" borderId="10" xfId="51" applyNumberFormat="1" applyFont="1" applyBorder="1" applyAlignment="1">
      <alignment horizontal="right"/>
    </xf>
    <xf numFmtId="6" fontId="22" fillId="0" borderId="0" xfId="0" applyNumberFormat="1" applyFont="1" applyAlignment="1">
      <alignment horizontal="right" vertical="top"/>
    </xf>
    <xf numFmtId="38" fontId="22" fillId="0" borderId="0" xfId="0" applyNumberFormat="1" applyFont="1" applyAlignment="1">
      <alignment horizontal="right" vertical="top"/>
    </xf>
    <xf numFmtId="5" fontId="22" fillId="0" borderId="10" xfId="0" applyNumberFormat="1" applyFont="1" applyBorder="1" applyAlignment="1">
      <alignment horizontal="right" vertical="top"/>
    </xf>
    <xf numFmtId="164" fontId="22" fillId="0" borderId="0" xfId="1" applyNumberFormat="1" applyFont="1" applyBorder="1" applyAlignment="1">
      <alignment horizontal="right"/>
    </xf>
    <xf numFmtId="0" fontId="23" fillId="0" borderId="10" xfId="0" applyFont="1" applyFill="1" applyBorder="1" applyAlignment="1">
      <alignment horizontal="right" vertical="top" wrapText="1"/>
    </xf>
    <xf numFmtId="0" fontId="19" fillId="0" borderId="0" xfId="43" applyFont="1" applyAlignment="1">
      <alignment horizontal="center" vertical="top"/>
    </xf>
    <xf numFmtId="0" fontId="19" fillId="0" borderId="0" xfId="43" applyFont="1" applyFill="1" applyAlignment="1">
      <alignment horizontal="center" vertical="top"/>
    </xf>
    <xf numFmtId="0" fontId="19" fillId="0" borderId="10" xfId="43" applyFont="1" applyBorder="1" applyAlignment="1">
      <alignment horizontal="center" vertical="top" wrapText="1"/>
    </xf>
    <xf numFmtId="0" fontId="19" fillId="0" borderId="11" xfId="43" applyFont="1" applyBorder="1" applyAlignment="1">
      <alignment horizontal="center" vertical="top" wrapText="1"/>
    </xf>
    <xf numFmtId="0" fontId="23" fillId="0" borderId="10" xfId="0" applyFont="1" applyFill="1" applyBorder="1" applyAlignment="1">
      <alignment horizontal="right" wrapText="1"/>
    </xf>
    <xf numFmtId="0" fontId="23" fillId="0" borderId="11" xfId="0" applyFont="1" applyFill="1" applyBorder="1" applyAlignment="1">
      <alignment vertical="top"/>
    </xf>
    <xf numFmtId="0" fontId="23" fillId="0" borderId="0" xfId="0" applyFont="1" applyAlignment="1">
      <alignment vertical="top"/>
    </xf>
  </cellXfs>
  <cellStyles count="52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51" builtinId="3"/>
    <cellStyle name="Comma 2" xfId="46"/>
    <cellStyle name="Comma 3" xfId="49"/>
    <cellStyle name="Currency" xfId="1" builtinId="4"/>
    <cellStyle name="Currency 2" xfId="47"/>
    <cellStyle name="Currency 3" xfId="50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rmal 3" xfId="44"/>
    <cellStyle name="Normal 4" xfId="45"/>
    <cellStyle name="Normal 5" xfId="48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6"/>
  <sheetViews>
    <sheetView tabSelected="1" zoomScale="90" zoomScaleNormal="90" workbookViewId="0">
      <selection activeCell="A7" sqref="A7"/>
    </sheetView>
  </sheetViews>
  <sheetFormatPr defaultColWidth="8.875" defaultRowHeight="15.5" x14ac:dyDescent="0.25"/>
  <cols>
    <col min="1" max="1" width="6.875" style="10" bestFit="1" customWidth="1"/>
    <col min="2" max="2" width="25.75" style="10" customWidth="1"/>
    <col min="3" max="3" width="40.5" style="11" customWidth="1"/>
    <col min="4" max="4" width="39.375" style="11" customWidth="1"/>
    <col min="5" max="5" width="16.375" style="28" customWidth="1"/>
    <col min="6" max="16384" width="8.875" style="10"/>
  </cols>
  <sheetData>
    <row r="1" spans="1:5" x14ac:dyDescent="0.25">
      <c r="A1" s="36" t="s">
        <v>1</v>
      </c>
      <c r="B1" s="36"/>
      <c r="C1" s="36"/>
      <c r="D1" s="36"/>
      <c r="E1" s="36"/>
    </row>
    <row r="2" spans="1:5" x14ac:dyDescent="0.25">
      <c r="A2" s="37" t="s">
        <v>20</v>
      </c>
      <c r="B2" s="37"/>
      <c r="C2" s="37"/>
      <c r="D2" s="37"/>
      <c r="E2" s="37"/>
    </row>
    <row r="3" spans="1:5" ht="15.65" customHeight="1" x14ac:dyDescent="0.25">
      <c r="A3" s="38" t="s">
        <v>390</v>
      </c>
      <c r="B3" s="38"/>
      <c r="C3" s="38"/>
      <c r="D3" s="38"/>
      <c r="E3" s="38"/>
    </row>
    <row r="4" spans="1:5" s="2" customFormat="1" ht="15.85" customHeight="1" x14ac:dyDescent="0.25">
      <c r="A4" s="39"/>
      <c r="B4" s="39"/>
      <c r="C4" s="39"/>
      <c r="D4" s="39"/>
      <c r="E4" s="39"/>
    </row>
    <row r="5" spans="1:5" x14ac:dyDescent="0.25">
      <c r="A5" s="1" t="s">
        <v>92</v>
      </c>
      <c r="B5" s="4"/>
      <c r="C5" s="4"/>
      <c r="D5" s="4"/>
      <c r="E5" s="19"/>
    </row>
    <row r="6" spans="1:5" s="2" customFormat="1" ht="30.95" x14ac:dyDescent="0.25">
      <c r="A6" s="5" t="s">
        <v>3</v>
      </c>
      <c r="B6" s="6" t="s">
        <v>2</v>
      </c>
      <c r="C6" s="7" t="s">
        <v>19</v>
      </c>
      <c r="D6" s="7" t="s">
        <v>18</v>
      </c>
      <c r="E6" s="20" t="s">
        <v>17</v>
      </c>
    </row>
    <row r="7" spans="1:5" ht="46.45" x14ac:dyDescent="0.25">
      <c r="A7" s="3" t="s">
        <v>10</v>
      </c>
      <c r="B7" s="3" t="s">
        <v>41</v>
      </c>
      <c r="C7" s="3" t="s">
        <v>24</v>
      </c>
      <c r="D7" s="3" t="s">
        <v>80</v>
      </c>
      <c r="E7" s="34">
        <v>7240000</v>
      </c>
    </row>
    <row r="8" spans="1:5" ht="46.45" x14ac:dyDescent="0.25">
      <c r="A8" s="3" t="s">
        <v>58</v>
      </c>
      <c r="B8" s="3" t="s">
        <v>42</v>
      </c>
      <c r="C8" s="3" t="s">
        <v>28</v>
      </c>
      <c r="D8" s="3" t="s">
        <v>81</v>
      </c>
      <c r="E8" s="21">
        <v>4273771</v>
      </c>
    </row>
    <row r="9" spans="1:5" ht="46.45" x14ac:dyDescent="0.25">
      <c r="A9" s="3" t="s">
        <v>61</v>
      </c>
      <c r="B9" s="3" t="s">
        <v>43</v>
      </c>
      <c r="C9" s="3" t="s">
        <v>29</v>
      </c>
      <c r="D9" s="3" t="s">
        <v>82</v>
      </c>
      <c r="E9" s="21">
        <v>681450</v>
      </c>
    </row>
    <row r="10" spans="1:5" ht="30.95" x14ac:dyDescent="0.25">
      <c r="A10" s="3" t="s">
        <v>65</v>
      </c>
      <c r="B10" s="3" t="s">
        <v>44</v>
      </c>
      <c r="C10" s="3" t="s">
        <v>31</v>
      </c>
      <c r="D10" s="3" t="s">
        <v>83</v>
      </c>
      <c r="E10" s="21">
        <v>2656452</v>
      </c>
    </row>
    <row r="11" spans="1:5" ht="92.9" x14ac:dyDescent="0.25">
      <c r="A11" s="3" t="s">
        <v>67</v>
      </c>
      <c r="B11" s="3" t="s">
        <v>45</v>
      </c>
      <c r="C11" s="3" t="s">
        <v>32</v>
      </c>
      <c r="D11" s="3" t="s">
        <v>84</v>
      </c>
      <c r="E11" s="21">
        <v>4273771</v>
      </c>
    </row>
    <row r="12" spans="1:5" ht="30.95" x14ac:dyDescent="0.25">
      <c r="A12" s="3" t="s">
        <v>9</v>
      </c>
      <c r="B12" s="3" t="s">
        <v>46</v>
      </c>
      <c r="C12" s="3" t="s">
        <v>33</v>
      </c>
      <c r="D12" s="3" t="s">
        <v>85</v>
      </c>
      <c r="E12" s="21">
        <v>320000</v>
      </c>
    </row>
    <row r="13" spans="1:5" ht="30.95" x14ac:dyDescent="0.25">
      <c r="A13" s="3" t="s">
        <v>69</v>
      </c>
      <c r="B13" s="3" t="s">
        <v>47</v>
      </c>
      <c r="C13" s="3" t="s">
        <v>34</v>
      </c>
      <c r="D13" s="3" t="s">
        <v>86</v>
      </c>
      <c r="E13" s="21">
        <f>3805714-194286</f>
        <v>3611428</v>
      </c>
    </row>
    <row r="14" spans="1:5" ht="61.95" x14ac:dyDescent="0.25">
      <c r="A14" s="3" t="s">
        <v>70</v>
      </c>
      <c r="B14" s="3" t="s">
        <v>48</v>
      </c>
      <c r="C14" s="3" t="s">
        <v>35</v>
      </c>
      <c r="D14" s="3" t="s">
        <v>87</v>
      </c>
      <c r="E14" s="21">
        <v>5636745</v>
      </c>
    </row>
    <row r="15" spans="1:5" ht="30.95" x14ac:dyDescent="0.25">
      <c r="A15" s="3" t="s">
        <v>76</v>
      </c>
      <c r="B15" s="3" t="s">
        <v>49</v>
      </c>
      <c r="C15" s="3" t="s">
        <v>37</v>
      </c>
      <c r="D15" s="3" t="s">
        <v>88</v>
      </c>
      <c r="E15" s="21">
        <v>1696405</v>
      </c>
    </row>
    <row r="16" spans="1:5" ht="30.95" x14ac:dyDescent="0.25">
      <c r="A16" s="3" t="s">
        <v>78</v>
      </c>
      <c r="B16" s="3" t="s">
        <v>50</v>
      </c>
      <c r="C16" s="3" t="s">
        <v>39</v>
      </c>
      <c r="D16" s="3" t="s">
        <v>89</v>
      </c>
      <c r="E16" s="21">
        <v>2784000</v>
      </c>
    </row>
    <row r="17" spans="1:5" ht="30.95" x14ac:dyDescent="0.25">
      <c r="A17" s="3" t="s">
        <v>78</v>
      </c>
      <c r="B17" s="3" t="s">
        <v>51</v>
      </c>
      <c r="C17" s="3" t="s">
        <v>40</v>
      </c>
      <c r="D17" s="3" t="s">
        <v>90</v>
      </c>
      <c r="E17" s="21">
        <v>1000000</v>
      </c>
    </row>
    <row r="18" spans="1:5" s="15" customFormat="1" ht="24.6" customHeight="1" x14ac:dyDescent="0.25">
      <c r="A18" s="29"/>
      <c r="B18" s="29"/>
      <c r="C18" s="40" t="s">
        <v>91</v>
      </c>
      <c r="D18" s="40"/>
      <c r="E18" s="30">
        <f>SUM(E7:E17)</f>
        <v>34174022</v>
      </c>
    </row>
    <row r="19" spans="1:5" ht="14.5" customHeight="1" x14ac:dyDescent="0.25">
      <c r="A19" s="41" t="s">
        <v>387</v>
      </c>
      <c r="E19" s="22"/>
    </row>
    <row r="20" spans="1:5" ht="14.5" customHeight="1" x14ac:dyDescent="0.25">
      <c r="A20" s="14"/>
      <c r="E20" s="22"/>
    </row>
    <row r="21" spans="1:5" s="15" customFormat="1" ht="14" customHeight="1" x14ac:dyDescent="0.25">
      <c r="A21" s="17"/>
      <c r="B21" s="17"/>
      <c r="C21" s="17"/>
      <c r="D21" s="17"/>
      <c r="E21" s="23"/>
    </row>
    <row r="22" spans="1:5" s="15" customFormat="1" ht="19.2" customHeight="1" x14ac:dyDescent="0.25">
      <c r="A22" s="16" t="s">
        <v>388</v>
      </c>
      <c r="B22" s="17"/>
      <c r="C22" s="17"/>
      <c r="D22" s="17"/>
      <c r="E22" s="23"/>
    </row>
    <row r="23" spans="1:5" s="15" customFormat="1" ht="25.95" customHeight="1" x14ac:dyDescent="0.25">
      <c r="A23" s="18" t="s">
        <v>3</v>
      </c>
      <c r="B23" s="18" t="s">
        <v>2</v>
      </c>
      <c r="C23" s="18" t="s">
        <v>19</v>
      </c>
      <c r="D23" s="18" t="s">
        <v>282</v>
      </c>
      <c r="E23" s="24" t="s">
        <v>384</v>
      </c>
    </row>
    <row r="24" spans="1:5" ht="30.95" x14ac:dyDescent="0.25">
      <c r="A24" s="12" t="s">
        <v>4</v>
      </c>
      <c r="B24" s="12" t="s">
        <v>283</v>
      </c>
      <c r="C24" s="12" t="s">
        <v>93</v>
      </c>
      <c r="D24" s="12" t="s">
        <v>94</v>
      </c>
      <c r="E24" s="25">
        <v>68000</v>
      </c>
    </row>
    <row r="25" spans="1:5" ht="30.95" x14ac:dyDescent="0.25">
      <c r="A25" s="12" t="s">
        <v>4</v>
      </c>
      <c r="B25" s="12" t="s">
        <v>284</v>
      </c>
      <c r="C25" s="12" t="s">
        <v>93</v>
      </c>
      <c r="D25" s="12" t="s">
        <v>95</v>
      </c>
      <c r="E25" s="26">
        <v>216000</v>
      </c>
    </row>
    <row r="26" spans="1:5" ht="30.95" x14ac:dyDescent="0.25">
      <c r="A26" s="12" t="s">
        <v>4</v>
      </c>
      <c r="B26" s="12" t="s">
        <v>285</v>
      </c>
      <c r="C26" s="12" t="s">
        <v>93</v>
      </c>
      <c r="D26" s="12" t="s">
        <v>96</v>
      </c>
      <c r="E26" s="26">
        <v>140000</v>
      </c>
    </row>
    <row r="27" spans="1:5" ht="30.95" x14ac:dyDescent="0.25">
      <c r="A27" s="12" t="s">
        <v>52</v>
      </c>
      <c r="B27" s="12" t="s">
        <v>286</v>
      </c>
      <c r="C27" s="12" t="s">
        <v>22</v>
      </c>
      <c r="D27" s="12" t="s">
        <v>98</v>
      </c>
      <c r="E27" s="26">
        <v>3600000</v>
      </c>
    </row>
    <row r="28" spans="1:5" x14ac:dyDescent="0.25">
      <c r="A28" s="12" t="s">
        <v>53</v>
      </c>
      <c r="B28" s="12" t="s">
        <v>287</v>
      </c>
      <c r="C28" s="12" t="s">
        <v>99</v>
      </c>
      <c r="D28" s="12" t="s">
        <v>100</v>
      </c>
      <c r="E28" s="26">
        <v>3600000</v>
      </c>
    </row>
    <row r="29" spans="1:5" x14ac:dyDescent="0.25">
      <c r="A29" s="12" t="s">
        <v>53</v>
      </c>
      <c r="B29" s="12" t="s">
        <v>288</v>
      </c>
      <c r="C29" s="12" t="s">
        <v>101</v>
      </c>
      <c r="D29" s="12" t="s">
        <v>102</v>
      </c>
      <c r="E29" s="26">
        <v>3570000</v>
      </c>
    </row>
    <row r="30" spans="1:5" x14ac:dyDescent="0.25">
      <c r="A30" s="12" t="s">
        <v>54</v>
      </c>
      <c r="B30" s="12" t="s">
        <v>289</v>
      </c>
      <c r="C30" s="12" t="s">
        <v>103</v>
      </c>
      <c r="D30" s="12" t="s">
        <v>104</v>
      </c>
      <c r="E30" s="26">
        <v>2600000</v>
      </c>
    </row>
    <row r="31" spans="1:5" ht="30.95" x14ac:dyDescent="0.25">
      <c r="A31" s="12" t="s">
        <v>10</v>
      </c>
      <c r="B31" s="12" t="s">
        <v>290</v>
      </c>
      <c r="C31" s="12" t="s">
        <v>105</v>
      </c>
      <c r="D31" s="12" t="s">
        <v>106</v>
      </c>
      <c r="E31" s="26">
        <v>1206518</v>
      </c>
    </row>
    <row r="32" spans="1:5" x14ac:dyDescent="0.25">
      <c r="A32" s="12" t="s">
        <v>10</v>
      </c>
      <c r="B32" s="12" t="s">
        <v>291</v>
      </c>
      <c r="C32" s="12" t="s">
        <v>107</v>
      </c>
      <c r="D32" s="12" t="s">
        <v>108</v>
      </c>
      <c r="E32" s="26">
        <v>1206518</v>
      </c>
    </row>
    <row r="33" spans="1:5" ht="108.35" x14ac:dyDescent="0.25">
      <c r="A33" s="12" t="s">
        <v>10</v>
      </c>
      <c r="B33" s="12" t="s">
        <v>292</v>
      </c>
      <c r="C33" s="12" t="s">
        <v>109</v>
      </c>
      <c r="D33" s="12" t="s">
        <v>110</v>
      </c>
      <c r="E33" s="26">
        <v>1206518</v>
      </c>
    </row>
    <row r="34" spans="1:5" x14ac:dyDescent="0.25">
      <c r="A34" s="12" t="s">
        <v>10</v>
      </c>
      <c r="B34" s="12" t="s">
        <v>293</v>
      </c>
      <c r="C34" s="12" t="s">
        <v>111</v>
      </c>
      <c r="D34" s="12" t="s">
        <v>294</v>
      </c>
      <c r="E34" s="26">
        <v>1206518</v>
      </c>
    </row>
    <row r="35" spans="1:5" ht="30.95" x14ac:dyDescent="0.25">
      <c r="A35" s="12" t="s">
        <v>10</v>
      </c>
      <c r="B35" s="12" t="s">
        <v>295</v>
      </c>
      <c r="C35" s="12" t="s">
        <v>112</v>
      </c>
      <c r="D35" s="12" t="s">
        <v>113</v>
      </c>
      <c r="E35" s="26">
        <v>1206518</v>
      </c>
    </row>
    <row r="36" spans="1:5" ht="46.45" x14ac:dyDescent="0.25">
      <c r="A36" s="12" t="s">
        <v>10</v>
      </c>
      <c r="B36" s="12" t="s">
        <v>296</v>
      </c>
      <c r="C36" s="12" t="s">
        <v>114</v>
      </c>
      <c r="D36" s="12" t="s">
        <v>115</v>
      </c>
      <c r="E36" s="26">
        <v>434811</v>
      </c>
    </row>
    <row r="37" spans="1:5" ht="30.95" x14ac:dyDescent="0.25">
      <c r="A37" s="12" t="s">
        <v>10</v>
      </c>
      <c r="B37" s="12" t="s">
        <v>297</v>
      </c>
      <c r="C37" s="12" t="s">
        <v>116</v>
      </c>
      <c r="D37" s="12" t="s">
        <v>117</v>
      </c>
      <c r="E37" s="26">
        <v>1206518</v>
      </c>
    </row>
    <row r="38" spans="1:5" ht="30.95" x14ac:dyDescent="0.25">
      <c r="A38" s="12" t="s">
        <v>10</v>
      </c>
      <c r="B38" s="12" t="s">
        <v>298</v>
      </c>
      <c r="C38" s="12" t="s">
        <v>118</v>
      </c>
      <c r="D38" s="12" t="s">
        <v>119</v>
      </c>
      <c r="E38" s="26">
        <v>1206518</v>
      </c>
    </row>
    <row r="39" spans="1:5" ht="61.95" x14ac:dyDescent="0.25">
      <c r="A39" s="12" t="s">
        <v>10</v>
      </c>
      <c r="B39" s="12" t="s">
        <v>299</v>
      </c>
      <c r="C39" s="12" t="s">
        <v>120</v>
      </c>
      <c r="D39" s="12" t="s">
        <v>121</v>
      </c>
      <c r="E39" s="26">
        <v>1206518</v>
      </c>
    </row>
    <row r="40" spans="1:5" ht="46.45" x14ac:dyDescent="0.25">
      <c r="A40" s="12" t="s">
        <v>10</v>
      </c>
      <c r="B40" s="12" t="s">
        <v>300</v>
      </c>
      <c r="C40" s="12" t="s">
        <v>26</v>
      </c>
      <c r="D40" s="12" t="s">
        <v>122</v>
      </c>
      <c r="E40" s="26">
        <v>1206518</v>
      </c>
    </row>
    <row r="41" spans="1:5" ht="30.95" x14ac:dyDescent="0.25">
      <c r="A41" s="12" t="s">
        <v>10</v>
      </c>
      <c r="B41" s="12" t="s">
        <v>301</v>
      </c>
      <c r="C41" s="12" t="s">
        <v>123</v>
      </c>
      <c r="D41" s="12" t="s">
        <v>124</v>
      </c>
      <c r="E41" s="26">
        <v>1206518</v>
      </c>
    </row>
    <row r="42" spans="1:5" ht="30.95" x14ac:dyDescent="0.25">
      <c r="A42" s="12" t="s">
        <v>10</v>
      </c>
      <c r="B42" s="12" t="s">
        <v>302</v>
      </c>
      <c r="C42" s="12" t="s">
        <v>23</v>
      </c>
      <c r="D42" s="12" t="s">
        <v>125</v>
      </c>
      <c r="E42" s="26">
        <v>500000</v>
      </c>
    </row>
    <row r="43" spans="1:5" ht="30.95" x14ac:dyDescent="0.25">
      <c r="A43" s="12" t="s">
        <v>5</v>
      </c>
      <c r="B43" s="12" t="s">
        <v>303</v>
      </c>
      <c r="C43" s="12" t="s">
        <v>126</v>
      </c>
      <c r="D43" s="12" t="s">
        <v>127</v>
      </c>
      <c r="E43" s="26">
        <v>458384</v>
      </c>
    </row>
    <row r="44" spans="1:5" ht="30.95" x14ac:dyDescent="0.25">
      <c r="A44" s="12" t="s">
        <v>5</v>
      </c>
      <c r="B44" s="12" t="s">
        <v>304</v>
      </c>
      <c r="C44" s="12" t="s">
        <v>128</v>
      </c>
      <c r="D44" s="12" t="s">
        <v>129</v>
      </c>
      <c r="E44" s="26">
        <v>758785</v>
      </c>
    </row>
    <row r="45" spans="1:5" ht="30.95" x14ac:dyDescent="0.25">
      <c r="A45" s="12" t="s">
        <v>5</v>
      </c>
      <c r="B45" s="12" t="s">
        <v>305</v>
      </c>
      <c r="C45" s="12" t="s">
        <v>126</v>
      </c>
      <c r="D45" s="12" t="s">
        <v>130</v>
      </c>
      <c r="E45" s="26">
        <v>758785</v>
      </c>
    </row>
    <row r="46" spans="1:5" ht="30.95" x14ac:dyDescent="0.25">
      <c r="A46" s="12" t="s">
        <v>131</v>
      </c>
      <c r="B46" s="12" t="s">
        <v>306</v>
      </c>
      <c r="C46" s="12" t="s">
        <v>132</v>
      </c>
      <c r="D46" s="12" t="s">
        <v>133</v>
      </c>
      <c r="E46" s="26">
        <v>3600000</v>
      </c>
    </row>
    <row r="47" spans="1:5" ht="30.95" x14ac:dyDescent="0.25">
      <c r="A47" s="12" t="s">
        <v>136</v>
      </c>
      <c r="B47" s="12" t="s">
        <v>307</v>
      </c>
      <c r="C47" s="12" t="s">
        <v>137</v>
      </c>
      <c r="D47" s="12" t="s">
        <v>138</v>
      </c>
      <c r="E47" s="26">
        <v>150000</v>
      </c>
    </row>
    <row r="48" spans="1:5" ht="30.95" x14ac:dyDescent="0.25">
      <c r="A48" s="12" t="s">
        <v>136</v>
      </c>
      <c r="B48" s="12" t="s">
        <v>308</v>
      </c>
      <c r="C48" s="12" t="s">
        <v>137</v>
      </c>
      <c r="D48" s="12" t="s">
        <v>139</v>
      </c>
      <c r="E48" s="26">
        <v>2450000</v>
      </c>
    </row>
    <row r="49" spans="1:5" ht="30.95" x14ac:dyDescent="0.25">
      <c r="A49" s="12" t="s">
        <v>21</v>
      </c>
      <c r="B49" s="12" t="s">
        <v>309</v>
      </c>
      <c r="C49" s="12" t="s">
        <v>140</v>
      </c>
      <c r="D49" s="12" t="s">
        <v>141</v>
      </c>
      <c r="E49" s="26">
        <v>3000000</v>
      </c>
    </row>
    <row r="50" spans="1:5" ht="30.95" x14ac:dyDescent="0.25">
      <c r="A50" s="12" t="s">
        <v>21</v>
      </c>
      <c r="B50" s="12" t="s">
        <v>310</v>
      </c>
      <c r="C50" s="12" t="s">
        <v>142</v>
      </c>
      <c r="D50" s="12" t="s">
        <v>143</v>
      </c>
      <c r="E50" s="26">
        <v>1913000</v>
      </c>
    </row>
    <row r="51" spans="1:5" ht="61.95" x14ac:dyDescent="0.25">
      <c r="A51" s="12" t="s">
        <v>21</v>
      </c>
      <c r="B51" s="12" t="s">
        <v>311</v>
      </c>
      <c r="C51" s="12" t="s">
        <v>144</v>
      </c>
      <c r="D51" s="12" t="s">
        <v>145</v>
      </c>
      <c r="E51" s="26">
        <v>3600000</v>
      </c>
    </row>
    <row r="52" spans="1:5" ht="61.95" x14ac:dyDescent="0.25">
      <c r="A52" s="12" t="s">
        <v>55</v>
      </c>
      <c r="B52" s="12" t="s">
        <v>312</v>
      </c>
      <c r="C52" s="12" t="s">
        <v>146</v>
      </c>
      <c r="D52" s="12" t="s">
        <v>147</v>
      </c>
      <c r="E52" s="26">
        <v>3600000</v>
      </c>
    </row>
    <row r="53" spans="1:5" ht="46.45" x14ac:dyDescent="0.25">
      <c r="A53" s="12" t="s">
        <v>55</v>
      </c>
      <c r="B53" s="12" t="s">
        <v>313</v>
      </c>
      <c r="C53" s="12" t="s">
        <v>148</v>
      </c>
      <c r="D53" s="12" t="s">
        <v>149</v>
      </c>
      <c r="E53" s="26">
        <v>3600000</v>
      </c>
    </row>
    <row r="54" spans="1:5" ht="30.95" x14ac:dyDescent="0.25">
      <c r="A54" s="12" t="s">
        <v>56</v>
      </c>
      <c r="B54" s="12" t="s">
        <v>314</v>
      </c>
      <c r="C54" s="12" t="s">
        <v>150</v>
      </c>
      <c r="D54" s="12" t="s">
        <v>151</v>
      </c>
      <c r="E54" s="26">
        <v>576000</v>
      </c>
    </row>
    <row r="55" spans="1:5" ht="46.45" x14ac:dyDescent="0.25">
      <c r="A55" s="12" t="s">
        <v>152</v>
      </c>
      <c r="B55" s="12" t="s">
        <v>315</v>
      </c>
      <c r="C55" s="12" t="s">
        <v>153</v>
      </c>
      <c r="D55" s="12" t="s">
        <v>154</v>
      </c>
      <c r="E55" s="26">
        <v>115200</v>
      </c>
    </row>
    <row r="56" spans="1:5" ht="30.95" x14ac:dyDescent="0.25">
      <c r="A56" s="12" t="s">
        <v>152</v>
      </c>
      <c r="B56" s="12" t="s">
        <v>316</v>
      </c>
      <c r="C56" s="12" t="s">
        <v>155</v>
      </c>
      <c r="D56" s="12" t="s">
        <v>156</v>
      </c>
      <c r="E56" s="26">
        <v>540000</v>
      </c>
    </row>
    <row r="57" spans="1:5" ht="30.95" x14ac:dyDescent="0.25">
      <c r="A57" s="12" t="s">
        <v>152</v>
      </c>
      <c r="B57" s="12" t="s">
        <v>317</v>
      </c>
      <c r="C57" s="12" t="s">
        <v>155</v>
      </c>
      <c r="D57" s="12" t="s">
        <v>157</v>
      </c>
      <c r="E57" s="26">
        <v>240000</v>
      </c>
    </row>
    <row r="58" spans="1:5" x14ac:dyDescent="0.25">
      <c r="A58" s="12" t="s">
        <v>152</v>
      </c>
      <c r="B58" s="12" t="s">
        <v>318</v>
      </c>
      <c r="C58" s="12" t="s">
        <v>155</v>
      </c>
      <c r="D58" s="12" t="s">
        <v>102</v>
      </c>
      <c r="E58" s="26">
        <v>136000</v>
      </c>
    </row>
    <row r="59" spans="1:5" ht="61.95" x14ac:dyDescent="0.25">
      <c r="A59" s="12" t="s">
        <v>13</v>
      </c>
      <c r="B59" s="12" t="s">
        <v>319</v>
      </c>
      <c r="C59" s="12" t="s">
        <v>158</v>
      </c>
      <c r="D59" s="12" t="s">
        <v>159</v>
      </c>
      <c r="E59" s="26">
        <v>3600000</v>
      </c>
    </row>
    <row r="60" spans="1:5" ht="30.95" x14ac:dyDescent="0.25">
      <c r="A60" s="12" t="s">
        <v>13</v>
      </c>
      <c r="B60" s="12" t="s">
        <v>320</v>
      </c>
      <c r="C60" s="12" t="s">
        <v>160</v>
      </c>
      <c r="D60" s="12" t="s">
        <v>161</v>
      </c>
      <c r="E60" s="26">
        <v>3600000</v>
      </c>
    </row>
    <row r="61" spans="1:5" ht="30.95" x14ac:dyDescent="0.25">
      <c r="A61" s="12" t="s">
        <v>13</v>
      </c>
      <c r="B61" s="12" t="s">
        <v>321</v>
      </c>
      <c r="C61" s="12" t="s">
        <v>162</v>
      </c>
      <c r="D61" s="12" t="s">
        <v>322</v>
      </c>
      <c r="E61" s="26">
        <v>2201724</v>
      </c>
    </row>
    <row r="62" spans="1:5" ht="30.95" x14ac:dyDescent="0.25">
      <c r="A62" s="12" t="s">
        <v>57</v>
      </c>
      <c r="B62" s="12" t="s">
        <v>323</v>
      </c>
      <c r="C62" s="12" t="s">
        <v>164</v>
      </c>
      <c r="D62" s="12" t="s">
        <v>165</v>
      </c>
      <c r="E62" s="26">
        <v>485760</v>
      </c>
    </row>
    <row r="63" spans="1:5" x14ac:dyDescent="0.25">
      <c r="A63" s="12" t="s">
        <v>168</v>
      </c>
      <c r="B63" s="12" t="s">
        <v>324</v>
      </c>
      <c r="C63" s="12" t="s">
        <v>169</v>
      </c>
      <c r="D63" s="12" t="s">
        <v>170</v>
      </c>
      <c r="E63" s="26">
        <v>2600000</v>
      </c>
    </row>
    <row r="64" spans="1:5" ht="46.45" x14ac:dyDescent="0.25">
      <c r="A64" s="12" t="s">
        <v>58</v>
      </c>
      <c r="B64" s="12" t="s">
        <v>325</v>
      </c>
      <c r="C64" s="12" t="s">
        <v>171</v>
      </c>
      <c r="D64" s="12" t="s">
        <v>172</v>
      </c>
      <c r="E64" s="26">
        <v>6000000</v>
      </c>
    </row>
    <row r="65" spans="1:5" ht="46.45" x14ac:dyDescent="0.25">
      <c r="A65" s="12" t="s">
        <v>59</v>
      </c>
      <c r="B65" s="12" t="s">
        <v>326</v>
      </c>
      <c r="C65" s="12" t="s">
        <v>173</v>
      </c>
      <c r="D65" s="12" t="s">
        <v>174</v>
      </c>
      <c r="E65" s="26">
        <v>2600000</v>
      </c>
    </row>
    <row r="66" spans="1:5" x14ac:dyDescent="0.25">
      <c r="A66" s="12" t="s">
        <v>60</v>
      </c>
      <c r="B66" s="12" t="s">
        <v>327</v>
      </c>
      <c r="C66" s="12" t="s">
        <v>175</v>
      </c>
      <c r="D66" s="12" t="s">
        <v>328</v>
      </c>
      <c r="E66" s="26">
        <v>1944540</v>
      </c>
    </row>
    <row r="67" spans="1:5" ht="30.95" x14ac:dyDescent="0.25">
      <c r="A67" s="12" t="s">
        <v>14</v>
      </c>
      <c r="B67" s="12" t="s">
        <v>329</v>
      </c>
      <c r="C67" s="12" t="s">
        <v>176</v>
      </c>
      <c r="D67" s="12" t="s">
        <v>177</v>
      </c>
      <c r="E67" s="26">
        <v>3600000</v>
      </c>
    </row>
    <row r="68" spans="1:5" ht="92.9" x14ac:dyDescent="0.25">
      <c r="A68" s="12" t="s">
        <v>14</v>
      </c>
      <c r="B68" s="12" t="s">
        <v>330</v>
      </c>
      <c r="C68" s="12" t="s">
        <v>178</v>
      </c>
      <c r="D68" s="12" t="s">
        <v>179</v>
      </c>
      <c r="E68" s="26">
        <f>3600000-2800000</f>
        <v>800000</v>
      </c>
    </row>
    <row r="69" spans="1:5" x14ac:dyDescent="0.25">
      <c r="A69" s="12" t="s">
        <v>7</v>
      </c>
      <c r="B69" s="12" t="s">
        <v>331</v>
      </c>
      <c r="C69" s="12" t="s">
        <v>180</v>
      </c>
      <c r="D69" s="12" t="s">
        <v>104</v>
      </c>
      <c r="E69" s="26">
        <v>4725000</v>
      </c>
    </row>
    <row r="70" spans="1:5" ht="92.9" x14ac:dyDescent="0.25">
      <c r="A70" s="12" t="s">
        <v>182</v>
      </c>
      <c r="B70" s="12" t="s">
        <v>332</v>
      </c>
      <c r="C70" s="12" t="s">
        <v>183</v>
      </c>
      <c r="D70" s="12" t="s">
        <v>184</v>
      </c>
      <c r="E70" s="26">
        <v>2600000</v>
      </c>
    </row>
    <row r="71" spans="1:5" x14ac:dyDescent="0.25">
      <c r="A71" s="12" t="s">
        <v>61</v>
      </c>
      <c r="B71" s="12" t="s">
        <v>333</v>
      </c>
      <c r="C71" s="12" t="s">
        <v>185</v>
      </c>
      <c r="D71" s="12" t="s">
        <v>186</v>
      </c>
      <c r="E71" s="26">
        <v>2726888</v>
      </c>
    </row>
    <row r="72" spans="1:5" ht="46.45" x14ac:dyDescent="0.25">
      <c r="A72" s="12" t="s">
        <v>61</v>
      </c>
      <c r="B72" s="12" t="s">
        <v>334</v>
      </c>
      <c r="C72" s="12" t="s">
        <v>187</v>
      </c>
      <c r="D72" s="12" t="s">
        <v>188</v>
      </c>
      <c r="E72" s="26">
        <v>580000</v>
      </c>
    </row>
    <row r="73" spans="1:5" ht="30.95" x14ac:dyDescent="0.25">
      <c r="A73" s="12" t="s">
        <v>62</v>
      </c>
      <c r="B73" s="12" t="s">
        <v>335</v>
      </c>
      <c r="C73" s="12" t="s">
        <v>189</v>
      </c>
      <c r="D73" s="12" t="s">
        <v>190</v>
      </c>
      <c r="E73" s="26">
        <v>4500000</v>
      </c>
    </row>
    <row r="74" spans="1:5" ht="46.45" x14ac:dyDescent="0.25">
      <c r="A74" s="12" t="s">
        <v>63</v>
      </c>
      <c r="B74" s="12" t="s">
        <v>336</v>
      </c>
      <c r="C74" s="12" t="s">
        <v>191</v>
      </c>
      <c r="D74" s="12" t="s">
        <v>192</v>
      </c>
      <c r="E74" s="26">
        <v>3600000</v>
      </c>
    </row>
    <row r="75" spans="1:5" ht="30.95" x14ac:dyDescent="0.25">
      <c r="A75" s="12" t="s">
        <v>16</v>
      </c>
      <c r="B75" s="12" t="s">
        <v>337</v>
      </c>
      <c r="C75" s="12" t="s">
        <v>193</v>
      </c>
      <c r="D75" s="12" t="s">
        <v>194</v>
      </c>
      <c r="E75" s="26">
        <v>2600000</v>
      </c>
    </row>
    <row r="76" spans="1:5" ht="46.45" x14ac:dyDescent="0.25">
      <c r="A76" s="12" t="s">
        <v>64</v>
      </c>
      <c r="B76" s="12" t="s">
        <v>338</v>
      </c>
      <c r="C76" s="12" t="s">
        <v>195</v>
      </c>
      <c r="D76" s="12" t="s">
        <v>196</v>
      </c>
      <c r="E76" s="26">
        <v>1080000</v>
      </c>
    </row>
    <row r="77" spans="1:5" ht="61.95" x14ac:dyDescent="0.25">
      <c r="A77" s="12" t="s">
        <v>64</v>
      </c>
      <c r="B77" s="12" t="s">
        <v>339</v>
      </c>
      <c r="C77" s="12" t="s">
        <v>30</v>
      </c>
      <c r="D77" s="12" t="s">
        <v>197</v>
      </c>
      <c r="E77" s="26">
        <v>1520000</v>
      </c>
    </row>
    <row r="78" spans="1:5" x14ac:dyDescent="0.25">
      <c r="A78" s="12" t="s">
        <v>65</v>
      </c>
      <c r="B78" s="12" t="s">
        <v>340</v>
      </c>
      <c r="C78" s="12" t="s">
        <v>198</v>
      </c>
      <c r="D78" s="12" t="s">
        <v>199</v>
      </c>
      <c r="E78" s="26">
        <v>2600000</v>
      </c>
    </row>
    <row r="79" spans="1:5" ht="30.95" x14ac:dyDescent="0.25">
      <c r="A79" s="12" t="s">
        <v>65</v>
      </c>
      <c r="B79" s="12" t="s">
        <v>341</v>
      </c>
      <c r="C79" s="12" t="s">
        <v>200</v>
      </c>
      <c r="D79" s="12" t="s">
        <v>201</v>
      </c>
      <c r="E79" s="26">
        <v>1200000</v>
      </c>
    </row>
    <row r="80" spans="1:5" ht="30.95" x14ac:dyDescent="0.25">
      <c r="A80" s="12" t="s">
        <v>66</v>
      </c>
      <c r="B80" s="12" t="s">
        <v>342</v>
      </c>
      <c r="C80" s="12" t="s">
        <v>202</v>
      </c>
      <c r="D80" s="12" t="s">
        <v>203</v>
      </c>
      <c r="E80" s="26">
        <v>2036562</v>
      </c>
    </row>
    <row r="81" spans="1:5" ht="46.45" x14ac:dyDescent="0.25">
      <c r="A81" s="12" t="s">
        <v>66</v>
      </c>
      <c r="B81" s="12" t="s">
        <v>343</v>
      </c>
      <c r="C81" s="12" t="s">
        <v>204</v>
      </c>
      <c r="D81" s="12" t="s">
        <v>205</v>
      </c>
      <c r="E81" s="26">
        <v>3600000</v>
      </c>
    </row>
    <row r="82" spans="1:5" ht="46.45" x14ac:dyDescent="0.25">
      <c r="A82" s="12" t="s">
        <v>206</v>
      </c>
      <c r="B82" s="12" t="s">
        <v>344</v>
      </c>
      <c r="C82" s="12" t="s">
        <v>207</v>
      </c>
      <c r="D82" s="12" t="s">
        <v>208</v>
      </c>
      <c r="E82" s="26">
        <v>4588766</v>
      </c>
    </row>
    <row r="83" spans="1:5" ht="30.95" x14ac:dyDescent="0.25">
      <c r="A83" s="12" t="s">
        <v>206</v>
      </c>
      <c r="B83" s="12" t="s">
        <v>345</v>
      </c>
      <c r="C83" s="12" t="s">
        <v>209</v>
      </c>
      <c r="D83" s="12" t="s">
        <v>210</v>
      </c>
      <c r="E83" s="26">
        <v>1500000</v>
      </c>
    </row>
    <row r="84" spans="1:5" ht="30.95" x14ac:dyDescent="0.25">
      <c r="A84" s="12" t="s">
        <v>67</v>
      </c>
      <c r="B84" s="12" t="s">
        <v>346</v>
      </c>
      <c r="C84" s="12" t="s">
        <v>211</v>
      </c>
      <c r="D84" s="12" t="s">
        <v>212</v>
      </c>
      <c r="E84" s="26">
        <v>2040000</v>
      </c>
    </row>
    <row r="85" spans="1:5" x14ac:dyDescent="0.25">
      <c r="A85" s="12" t="s">
        <v>67</v>
      </c>
      <c r="B85" s="12" t="s">
        <v>347</v>
      </c>
      <c r="C85" s="12" t="s">
        <v>213</v>
      </c>
      <c r="D85" s="12" t="s">
        <v>214</v>
      </c>
      <c r="E85" s="26">
        <v>59500</v>
      </c>
    </row>
    <row r="86" spans="1:5" ht="30.95" x14ac:dyDescent="0.25">
      <c r="A86" s="12" t="s">
        <v>67</v>
      </c>
      <c r="B86" s="12" t="s">
        <v>348</v>
      </c>
      <c r="C86" s="12" t="s">
        <v>215</v>
      </c>
      <c r="D86" s="12" t="s">
        <v>216</v>
      </c>
      <c r="E86" s="26">
        <v>3600000</v>
      </c>
    </row>
    <row r="87" spans="1:5" ht="46.45" x14ac:dyDescent="0.25">
      <c r="A87" s="12" t="s">
        <v>68</v>
      </c>
      <c r="B87" s="12" t="s">
        <v>349</v>
      </c>
      <c r="C87" s="12" t="s">
        <v>217</v>
      </c>
      <c r="D87" s="12" t="s">
        <v>218</v>
      </c>
      <c r="E87" s="26">
        <v>2668750</v>
      </c>
    </row>
    <row r="88" spans="1:5" ht="30.95" x14ac:dyDescent="0.25">
      <c r="A88" s="12" t="s">
        <v>68</v>
      </c>
      <c r="B88" s="12" t="s">
        <v>350</v>
      </c>
      <c r="C88" s="12" t="s">
        <v>219</v>
      </c>
      <c r="D88" s="12" t="s">
        <v>220</v>
      </c>
      <c r="E88" s="26">
        <v>2668750</v>
      </c>
    </row>
    <row r="89" spans="1:5" ht="30.95" x14ac:dyDescent="0.25">
      <c r="A89" s="12" t="s">
        <v>68</v>
      </c>
      <c r="B89" s="12" t="s">
        <v>351</v>
      </c>
      <c r="C89" s="12" t="s">
        <v>222</v>
      </c>
      <c r="D89" s="12" t="s">
        <v>223</v>
      </c>
      <c r="E89" s="26">
        <v>2668750</v>
      </c>
    </row>
    <row r="90" spans="1:5" ht="30.95" x14ac:dyDescent="0.25">
      <c r="A90" s="12" t="s">
        <v>68</v>
      </c>
      <c r="B90" s="12" t="s">
        <v>352</v>
      </c>
      <c r="C90" s="12" t="s">
        <v>224</v>
      </c>
      <c r="D90" s="12" t="s">
        <v>225</v>
      </c>
      <c r="E90" s="26">
        <v>2668750</v>
      </c>
    </row>
    <row r="91" spans="1:5" ht="30.95" x14ac:dyDescent="0.25">
      <c r="A91" s="12" t="s">
        <v>8</v>
      </c>
      <c r="B91" s="12" t="s">
        <v>353</v>
      </c>
      <c r="C91" s="12" t="s">
        <v>0</v>
      </c>
      <c r="D91" s="12" t="s">
        <v>226</v>
      </c>
      <c r="E91" s="26">
        <v>3600000</v>
      </c>
    </row>
    <row r="92" spans="1:5" ht="46.45" x14ac:dyDescent="0.25">
      <c r="A92" s="12" t="s">
        <v>8</v>
      </c>
      <c r="B92" s="12" t="s">
        <v>354</v>
      </c>
      <c r="C92" s="12" t="s">
        <v>0</v>
      </c>
      <c r="D92" s="12" t="s">
        <v>227</v>
      </c>
      <c r="E92" s="26">
        <v>2400000</v>
      </c>
    </row>
    <row r="93" spans="1:5" ht="30.95" x14ac:dyDescent="0.25">
      <c r="A93" s="12" t="s">
        <v>9</v>
      </c>
      <c r="B93" s="12" t="s">
        <v>355</v>
      </c>
      <c r="C93" s="12" t="s">
        <v>228</v>
      </c>
      <c r="D93" s="12" t="s">
        <v>229</v>
      </c>
      <c r="E93" s="26">
        <v>1020014</v>
      </c>
    </row>
    <row r="94" spans="1:5" ht="30.95" x14ac:dyDescent="0.25">
      <c r="A94" s="12" t="s">
        <v>9</v>
      </c>
      <c r="B94" s="12" t="s">
        <v>356</v>
      </c>
      <c r="C94" s="12" t="s">
        <v>228</v>
      </c>
      <c r="D94" s="12" t="s">
        <v>230</v>
      </c>
      <c r="E94" s="26">
        <v>3018750</v>
      </c>
    </row>
    <row r="95" spans="1:5" x14ac:dyDescent="0.25">
      <c r="A95" s="12" t="s">
        <v>9</v>
      </c>
      <c r="B95" s="12" t="s">
        <v>357</v>
      </c>
      <c r="C95" s="12" t="s">
        <v>231</v>
      </c>
      <c r="D95" s="12" t="s">
        <v>104</v>
      </c>
      <c r="E95" s="26">
        <v>2475000</v>
      </c>
    </row>
    <row r="96" spans="1:5" ht="30.95" x14ac:dyDescent="0.25">
      <c r="A96" s="12" t="s">
        <v>69</v>
      </c>
      <c r="B96" s="12" t="s">
        <v>358</v>
      </c>
      <c r="C96" s="12" t="s">
        <v>232</v>
      </c>
      <c r="D96" s="12" t="s">
        <v>233</v>
      </c>
      <c r="E96" s="26">
        <v>2639499</v>
      </c>
    </row>
    <row r="97" spans="1:5" ht="30.95" x14ac:dyDescent="0.25">
      <c r="A97" s="12" t="s">
        <v>69</v>
      </c>
      <c r="B97" s="12" t="s">
        <v>359</v>
      </c>
      <c r="C97" s="12" t="s">
        <v>234</v>
      </c>
      <c r="D97" s="12" t="s">
        <v>102</v>
      </c>
      <c r="E97" s="26">
        <v>1800000</v>
      </c>
    </row>
    <row r="98" spans="1:5" ht="46.45" x14ac:dyDescent="0.25">
      <c r="A98" s="12" t="s">
        <v>235</v>
      </c>
      <c r="B98" s="12" t="s">
        <v>360</v>
      </c>
      <c r="C98" s="12" t="s">
        <v>236</v>
      </c>
      <c r="D98" s="12" t="s">
        <v>237</v>
      </c>
      <c r="E98" s="26">
        <v>2600000</v>
      </c>
    </row>
    <row r="99" spans="1:5" x14ac:dyDescent="0.25">
      <c r="A99" s="12" t="s">
        <v>70</v>
      </c>
      <c r="B99" s="12" t="s">
        <v>361</v>
      </c>
      <c r="C99" s="12" t="s">
        <v>35</v>
      </c>
      <c r="D99" s="12" t="s">
        <v>238</v>
      </c>
      <c r="E99" s="26">
        <v>903870</v>
      </c>
    </row>
    <row r="100" spans="1:5" ht="30.95" x14ac:dyDescent="0.25">
      <c r="A100" s="12" t="s">
        <v>71</v>
      </c>
      <c r="B100" s="12" t="s">
        <v>362</v>
      </c>
      <c r="C100" s="12" t="s">
        <v>239</v>
      </c>
      <c r="D100" s="12" t="s">
        <v>363</v>
      </c>
      <c r="E100" s="26">
        <v>4500000</v>
      </c>
    </row>
    <row r="101" spans="1:5" ht="30.95" x14ac:dyDescent="0.25">
      <c r="A101" s="12" t="s">
        <v>73</v>
      </c>
      <c r="B101" s="12" t="s">
        <v>364</v>
      </c>
      <c r="C101" s="12" t="s">
        <v>240</v>
      </c>
      <c r="D101" s="12" t="s">
        <v>241</v>
      </c>
      <c r="E101" s="26">
        <f>3600000-2478990</f>
        <v>1121010</v>
      </c>
    </row>
    <row r="102" spans="1:5" ht="46.45" x14ac:dyDescent="0.25">
      <c r="A102" s="12" t="s">
        <v>73</v>
      </c>
      <c r="B102" s="12" t="s">
        <v>365</v>
      </c>
      <c r="C102" s="12" t="s">
        <v>242</v>
      </c>
      <c r="D102" s="12" t="s">
        <v>243</v>
      </c>
      <c r="E102" s="26">
        <v>6000000</v>
      </c>
    </row>
    <row r="103" spans="1:5" ht="30.95" x14ac:dyDescent="0.25">
      <c r="A103" s="12" t="s">
        <v>11</v>
      </c>
      <c r="B103" s="12" t="s">
        <v>366</v>
      </c>
      <c r="C103" s="12" t="s">
        <v>244</v>
      </c>
      <c r="D103" s="12" t="s">
        <v>245</v>
      </c>
      <c r="E103" s="26">
        <v>2625000</v>
      </c>
    </row>
    <row r="104" spans="1:5" ht="30.95" x14ac:dyDescent="0.25">
      <c r="A104" s="12" t="s">
        <v>11</v>
      </c>
      <c r="B104" s="12" t="s">
        <v>367</v>
      </c>
      <c r="C104" s="12" t="s">
        <v>246</v>
      </c>
      <c r="D104" s="12" t="s">
        <v>247</v>
      </c>
      <c r="E104" s="26">
        <v>1222799</v>
      </c>
    </row>
    <row r="105" spans="1:5" ht="46.45" x14ac:dyDescent="0.25">
      <c r="A105" s="12" t="s">
        <v>11</v>
      </c>
      <c r="B105" s="12" t="s">
        <v>368</v>
      </c>
      <c r="C105" s="12" t="s">
        <v>248</v>
      </c>
      <c r="D105" s="12" t="s">
        <v>249</v>
      </c>
      <c r="E105" s="26">
        <v>3001068</v>
      </c>
    </row>
    <row r="106" spans="1:5" ht="61.95" x14ac:dyDescent="0.25">
      <c r="A106" s="12" t="s">
        <v>11</v>
      </c>
      <c r="B106" s="12" t="s">
        <v>369</v>
      </c>
      <c r="C106" s="12" t="s">
        <v>250</v>
      </c>
      <c r="D106" s="12" t="s">
        <v>251</v>
      </c>
      <c r="E106" s="26">
        <v>3600000</v>
      </c>
    </row>
    <row r="107" spans="1:5" ht="30.95" x14ac:dyDescent="0.25">
      <c r="A107" s="12" t="s">
        <v>75</v>
      </c>
      <c r="B107" s="12" t="s">
        <v>370</v>
      </c>
      <c r="C107" s="12" t="s">
        <v>252</v>
      </c>
      <c r="D107" s="12" t="s">
        <v>104</v>
      </c>
      <c r="E107" s="26">
        <v>3600000</v>
      </c>
    </row>
    <row r="108" spans="1:5" ht="46.45" x14ac:dyDescent="0.25">
      <c r="A108" s="12" t="s">
        <v>76</v>
      </c>
      <c r="B108" s="12" t="s">
        <v>371</v>
      </c>
      <c r="C108" s="12" t="s">
        <v>37</v>
      </c>
      <c r="D108" s="12" t="s">
        <v>253</v>
      </c>
      <c r="E108" s="26">
        <v>445640</v>
      </c>
    </row>
    <row r="109" spans="1:5" ht="30.95" x14ac:dyDescent="0.25">
      <c r="A109" s="12" t="s">
        <v>78</v>
      </c>
      <c r="B109" s="12" t="s">
        <v>372</v>
      </c>
      <c r="C109" s="12" t="s">
        <v>254</v>
      </c>
      <c r="D109" s="12" t="s">
        <v>255</v>
      </c>
      <c r="E109" s="26">
        <v>1200000</v>
      </c>
    </row>
    <row r="110" spans="1:5" ht="30.95" x14ac:dyDescent="0.25">
      <c r="A110" s="12" t="s">
        <v>78</v>
      </c>
      <c r="B110" s="12" t="s">
        <v>373</v>
      </c>
      <c r="C110" s="12" t="s">
        <v>256</v>
      </c>
      <c r="D110" s="12" t="s">
        <v>257</v>
      </c>
      <c r="E110" s="26">
        <v>1375000</v>
      </c>
    </row>
    <row r="111" spans="1:5" ht="30.95" x14ac:dyDescent="0.25">
      <c r="A111" s="12" t="s">
        <v>78</v>
      </c>
      <c r="B111" s="12" t="s">
        <v>374</v>
      </c>
      <c r="C111" s="12" t="s">
        <v>258</v>
      </c>
      <c r="D111" s="12" t="s">
        <v>259</v>
      </c>
      <c r="E111" s="26">
        <v>1375000</v>
      </c>
    </row>
    <row r="112" spans="1:5" ht="30.95" x14ac:dyDescent="0.25">
      <c r="A112" s="12" t="s">
        <v>78</v>
      </c>
      <c r="B112" s="12" t="s">
        <v>375</v>
      </c>
      <c r="C112" s="12" t="s">
        <v>260</v>
      </c>
      <c r="D112" s="12" t="s">
        <v>261</v>
      </c>
      <c r="E112" s="26">
        <v>1375000</v>
      </c>
    </row>
    <row r="113" spans="1:5" ht="61.95" x14ac:dyDescent="0.25">
      <c r="A113" s="12" t="s">
        <v>78</v>
      </c>
      <c r="B113" s="12" t="s">
        <v>376</v>
      </c>
      <c r="C113" s="12" t="s">
        <v>262</v>
      </c>
      <c r="D113" s="12" t="s">
        <v>263</v>
      </c>
      <c r="E113" s="26">
        <v>1375000</v>
      </c>
    </row>
    <row r="114" spans="1:5" ht="30.95" x14ac:dyDescent="0.25">
      <c r="A114" s="12" t="s">
        <v>78</v>
      </c>
      <c r="B114" s="12" t="s">
        <v>377</v>
      </c>
      <c r="C114" s="12" t="s">
        <v>264</v>
      </c>
      <c r="D114" s="12" t="s">
        <v>265</v>
      </c>
      <c r="E114" s="26">
        <v>800000</v>
      </c>
    </row>
    <row r="115" spans="1:5" ht="30.95" x14ac:dyDescent="0.25">
      <c r="A115" s="12" t="s">
        <v>78</v>
      </c>
      <c r="B115" s="12" t="s">
        <v>378</v>
      </c>
      <c r="C115" s="12" t="s">
        <v>266</v>
      </c>
      <c r="D115" s="12" t="s">
        <v>267</v>
      </c>
      <c r="E115" s="26">
        <v>1375000</v>
      </c>
    </row>
    <row r="116" spans="1:5" ht="46.45" x14ac:dyDescent="0.25">
      <c r="A116" s="12" t="s">
        <v>78</v>
      </c>
      <c r="B116" s="12" t="s">
        <v>379</v>
      </c>
      <c r="C116" s="12" t="s">
        <v>268</v>
      </c>
      <c r="D116" s="12" t="s">
        <v>269</v>
      </c>
      <c r="E116" s="26">
        <v>1375000</v>
      </c>
    </row>
    <row r="117" spans="1:5" ht="30.95" x14ac:dyDescent="0.25">
      <c r="A117" s="12" t="s">
        <v>78</v>
      </c>
      <c r="B117" s="12" t="s">
        <v>380</v>
      </c>
      <c r="C117" s="12" t="s">
        <v>270</v>
      </c>
      <c r="D117" s="12" t="s">
        <v>271</v>
      </c>
      <c r="E117" s="26">
        <v>1375000</v>
      </c>
    </row>
    <row r="118" spans="1:5" x14ac:dyDescent="0.25">
      <c r="A118" s="12" t="s">
        <v>78</v>
      </c>
      <c r="B118" s="12" t="s">
        <v>381</v>
      </c>
      <c r="C118" s="12" t="s">
        <v>272</v>
      </c>
      <c r="D118" s="12" t="s">
        <v>273</v>
      </c>
      <c r="E118" s="26">
        <v>1375000</v>
      </c>
    </row>
    <row r="119" spans="1:5" ht="30.95" x14ac:dyDescent="0.25">
      <c r="A119" s="12" t="s">
        <v>79</v>
      </c>
      <c r="B119" s="12" t="s">
        <v>382</v>
      </c>
      <c r="C119" s="12" t="s">
        <v>274</v>
      </c>
      <c r="D119" s="12" t="s">
        <v>275</v>
      </c>
      <c r="E119" s="26">
        <v>32000</v>
      </c>
    </row>
    <row r="120" spans="1:5" ht="46.45" x14ac:dyDescent="0.25">
      <c r="A120" s="12" t="s">
        <v>79</v>
      </c>
      <c r="B120" s="12" t="s">
        <v>383</v>
      </c>
      <c r="C120" s="12" t="s">
        <v>277</v>
      </c>
      <c r="D120" s="12" t="s">
        <v>278</v>
      </c>
      <c r="E120" s="26">
        <v>350506</v>
      </c>
    </row>
    <row r="121" spans="1:5" ht="46.45" x14ac:dyDescent="0.25">
      <c r="A121" s="12" t="s">
        <v>279</v>
      </c>
      <c r="B121" s="12" t="s">
        <v>385</v>
      </c>
      <c r="C121" s="12" t="s">
        <v>280</v>
      </c>
      <c r="D121" s="12" t="s">
        <v>281</v>
      </c>
      <c r="E121" s="26">
        <v>4500000</v>
      </c>
    </row>
    <row r="122" spans="1:5" ht="15.65" customHeight="1" x14ac:dyDescent="0.25">
      <c r="A122" s="13"/>
      <c r="B122" s="13"/>
      <c r="C122" s="35" t="s">
        <v>386</v>
      </c>
      <c r="D122" s="35"/>
      <c r="E122" s="27">
        <f>SUM(E24:E121)</f>
        <v>200009041</v>
      </c>
    </row>
    <row r="123" spans="1:5" ht="16.149999999999999" customHeight="1" x14ac:dyDescent="0.25">
      <c r="A123" s="41" t="s">
        <v>389</v>
      </c>
      <c r="E123" s="22"/>
    </row>
    <row r="124" spans="1:5" ht="16.149999999999999" customHeight="1" x14ac:dyDescent="0.25">
      <c r="A124" s="14"/>
      <c r="E124" s="22"/>
    </row>
    <row r="125" spans="1:5" s="15" customFormat="1" ht="19.2" customHeight="1" x14ac:dyDescent="0.25">
      <c r="A125" s="16" t="s">
        <v>667</v>
      </c>
      <c r="B125" s="17"/>
      <c r="C125" s="17"/>
      <c r="D125" s="17"/>
      <c r="E125" s="23"/>
    </row>
    <row r="126" spans="1:5" s="15" customFormat="1" ht="25.95" customHeight="1" x14ac:dyDescent="0.25">
      <c r="A126" s="18" t="s">
        <v>3</v>
      </c>
      <c r="B126" s="18" t="s">
        <v>2</v>
      </c>
      <c r="C126" s="18" t="s">
        <v>19</v>
      </c>
      <c r="D126" s="18" t="s">
        <v>282</v>
      </c>
      <c r="E126" s="24" t="s">
        <v>384</v>
      </c>
    </row>
    <row r="127" spans="1:5" ht="61.95" x14ac:dyDescent="0.25">
      <c r="A127" s="10" t="s">
        <v>4</v>
      </c>
      <c r="B127" s="10" t="s">
        <v>391</v>
      </c>
      <c r="C127" s="11" t="s">
        <v>97</v>
      </c>
      <c r="D127" s="11" t="s">
        <v>580</v>
      </c>
      <c r="E127" s="31">
        <v>4250000</v>
      </c>
    </row>
    <row r="128" spans="1:5" ht="46.45" x14ac:dyDescent="0.25">
      <c r="A128" s="10" t="s">
        <v>52</v>
      </c>
      <c r="B128" s="10" t="s">
        <v>393</v>
      </c>
      <c r="C128" s="11" t="s">
        <v>392</v>
      </c>
      <c r="D128" s="11" t="s">
        <v>581</v>
      </c>
      <c r="E128" s="32">
        <v>3761033</v>
      </c>
    </row>
    <row r="129" spans="1:5" x14ac:dyDescent="0.25">
      <c r="A129" s="10" t="s">
        <v>53</v>
      </c>
      <c r="B129" s="10" t="s">
        <v>394</v>
      </c>
      <c r="C129" s="11" t="s">
        <v>99</v>
      </c>
      <c r="D129" s="11" t="s">
        <v>582</v>
      </c>
      <c r="E129" s="32">
        <v>2900000</v>
      </c>
    </row>
    <row r="130" spans="1:5" ht="30.95" x14ac:dyDescent="0.25">
      <c r="A130" s="10" t="s">
        <v>54</v>
      </c>
      <c r="B130" s="10" t="s">
        <v>395</v>
      </c>
      <c r="C130" s="11" t="s">
        <v>103</v>
      </c>
      <c r="D130" s="11" t="s">
        <v>583</v>
      </c>
      <c r="E130" s="32">
        <v>6393630</v>
      </c>
    </row>
    <row r="131" spans="1:5" ht="46.45" x14ac:dyDescent="0.25">
      <c r="A131" s="10" t="s">
        <v>10</v>
      </c>
      <c r="B131" s="10" t="s">
        <v>397</v>
      </c>
      <c r="C131" s="11" t="s">
        <v>396</v>
      </c>
      <c r="D131" s="11" t="s">
        <v>584</v>
      </c>
      <c r="E131" s="32">
        <v>1004973</v>
      </c>
    </row>
    <row r="132" spans="1:5" ht="46.45" x14ac:dyDescent="0.25">
      <c r="A132" s="10" t="s">
        <v>10</v>
      </c>
      <c r="B132" s="10" t="s">
        <v>399</v>
      </c>
      <c r="C132" s="11" t="s">
        <v>398</v>
      </c>
      <c r="D132" s="11" t="s">
        <v>585</v>
      </c>
      <c r="E132" s="32">
        <v>3215977</v>
      </c>
    </row>
    <row r="133" spans="1:5" ht="30.95" x14ac:dyDescent="0.25">
      <c r="A133" s="10" t="s">
        <v>10</v>
      </c>
      <c r="B133" s="10" t="s">
        <v>400</v>
      </c>
      <c r="C133" s="11" t="s">
        <v>109</v>
      </c>
      <c r="D133" s="11" t="s">
        <v>586</v>
      </c>
      <c r="E133" s="32">
        <v>986928</v>
      </c>
    </row>
    <row r="134" spans="1:5" ht="30.95" x14ac:dyDescent="0.25">
      <c r="A134" s="10" t="s">
        <v>10</v>
      </c>
      <c r="B134" s="10" t="s">
        <v>402</v>
      </c>
      <c r="C134" s="11" t="s">
        <v>401</v>
      </c>
      <c r="D134" s="11" t="s">
        <v>587</v>
      </c>
      <c r="E134" s="32">
        <v>826377</v>
      </c>
    </row>
    <row r="135" spans="1:5" x14ac:dyDescent="0.25">
      <c r="A135" s="10" t="s">
        <v>10</v>
      </c>
      <c r="B135" s="10" t="s">
        <v>403</v>
      </c>
      <c r="C135" s="11" t="s">
        <v>111</v>
      </c>
      <c r="D135" s="11" t="s">
        <v>588</v>
      </c>
      <c r="E135" s="32">
        <v>1780133</v>
      </c>
    </row>
    <row r="136" spans="1:5" x14ac:dyDescent="0.25">
      <c r="A136" s="10" t="s">
        <v>10</v>
      </c>
      <c r="B136" s="10" t="s">
        <v>405</v>
      </c>
      <c r="C136" s="11" t="s">
        <v>404</v>
      </c>
      <c r="D136" s="11" t="s">
        <v>589</v>
      </c>
      <c r="E136" s="32">
        <v>569595</v>
      </c>
    </row>
    <row r="137" spans="1:5" ht="30.95" x14ac:dyDescent="0.25">
      <c r="A137" s="10" t="s">
        <v>10</v>
      </c>
      <c r="B137" s="10" t="s">
        <v>406</v>
      </c>
      <c r="C137" s="11" t="s">
        <v>25</v>
      </c>
      <c r="D137" s="11" t="s">
        <v>590</v>
      </c>
      <c r="E137" s="32">
        <v>5457098</v>
      </c>
    </row>
    <row r="138" spans="1:5" ht="30.95" x14ac:dyDescent="0.25">
      <c r="A138" s="10" t="s">
        <v>10</v>
      </c>
      <c r="B138" s="10" t="s">
        <v>408</v>
      </c>
      <c r="C138" s="11" t="s">
        <v>407</v>
      </c>
      <c r="D138" s="11" t="s">
        <v>591</v>
      </c>
      <c r="E138" s="32">
        <v>3923122</v>
      </c>
    </row>
    <row r="139" spans="1:5" ht="30.95" x14ac:dyDescent="0.25">
      <c r="A139" s="10" t="s">
        <v>10</v>
      </c>
      <c r="B139" s="10" t="s">
        <v>410</v>
      </c>
      <c r="C139" s="11" t="s">
        <v>409</v>
      </c>
      <c r="D139" s="11" t="s">
        <v>592</v>
      </c>
      <c r="E139" s="32">
        <v>3617415</v>
      </c>
    </row>
    <row r="140" spans="1:5" ht="30.95" x14ac:dyDescent="0.25">
      <c r="A140" s="10" t="s">
        <v>10</v>
      </c>
      <c r="B140" s="10" t="s">
        <v>412</v>
      </c>
      <c r="C140" s="11" t="s">
        <v>411</v>
      </c>
      <c r="D140" s="11" t="s">
        <v>593</v>
      </c>
      <c r="E140" s="32">
        <v>6285662</v>
      </c>
    </row>
    <row r="141" spans="1:5" ht="30.95" x14ac:dyDescent="0.25">
      <c r="A141" s="10" t="s">
        <v>10</v>
      </c>
      <c r="B141" s="10" t="s">
        <v>414</v>
      </c>
      <c r="C141" s="11" t="s">
        <v>413</v>
      </c>
      <c r="D141" s="11" t="s">
        <v>594</v>
      </c>
      <c r="E141" s="32">
        <v>867007</v>
      </c>
    </row>
    <row r="142" spans="1:5" ht="30.95" x14ac:dyDescent="0.25">
      <c r="A142" s="10" t="s">
        <v>10</v>
      </c>
      <c r="B142" s="10" t="s">
        <v>416</v>
      </c>
      <c r="C142" s="11" t="s">
        <v>415</v>
      </c>
      <c r="D142" s="11" t="s">
        <v>595</v>
      </c>
      <c r="E142" s="32">
        <v>312027</v>
      </c>
    </row>
    <row r="143" spans="1:5" ht="30.95" x14ac:dyDescent="0.25">
      <c r="A143" s="10" t="s">
        <v>10</v>
      </c>
      <c r="B143" s="10" t="s">
        <v>417</v>
      </c>
      <c r="C143" s="11" t="s">
        <v>415</v>
      </c>
      <c r="D143" s="11" t="s">
        <v>596</v>
      </c>
      <c r="E143" s="32">
        <v>457139</v>
      </c>
    </row>
    <row r="144" spans="1:5" ht="30.95" x14ac:dyDescent="0.25">
      <c r="A144" s="10" t="s">
        <v>5</v>
      </c>
      <c r="B144" s="10" t="s">
        <v>419</v>
      </c>
      <c r="C144" s="11" t="s">
        <v>418</v>
      </c>
      <c r="D144" s="11" t="s">
        <v>597</v>
      </c>
      <c r="E144" s="32">
        <v>1520344</v>
      </c>
    </row>
    <row r="145" spans="1:5" x14ac:dyDescent="0.25">
      <c r="A145" s="10" t="s">
        <v>5</v>
      </c>
      <c r="B145" s="10" t="s">
        <v>421</v>
      </c>
      <c r="C145" s="11" t="s">
        <v>420</v>
      </c>
      <c r="D145" s="11" t="s">
        <v>598</v>
      </c>
      <c r="E145" s="32">
        <v>7497000</v>
      </c>
    </row>
    <row r="146" spans="1:5" ht="30.95" x14ac:dyDescent="0.25">
      <c r="A146" s="10" t="s">
        <v>5</v>
      </c>
      <c r="B146" s="10" t="s">
        <v>422</v>
      </c>
      <c r="C146" s="11" t="s">
        <v>420</v>
      </c>
      <c r="D146" s="11" t="s">
        <v>599</v>
      </c>
      <c r="E146" s="32">
        <v>3503000</v>
      </c>
    </row>
    <row r="147" spans="1:5" ht="46.45" x14ac:dyDescent="0.25">
      <c r="A147" s="10" t="s">
        <v>5</v>
      </c>
      <c r="B147" s="10" t="s">
        <v>423</v>
      </c>
      <c r="C147" s="11" t="s">
        <v>126</v>
      </c>
      <c r="D147" s="11" t="s">
        <v>424</v>
      </c>
      <c r="E147" s="32">
        <v>211200</v>
      </c>
    </row>
    <row r="148" spans="1:5" ht="61.95" x14ac:dyDescent="0.25">
      <c r="A148" s="10" t="s">
        <v>5</v>
      </c>
      <c r="B148" s="10" t="s">
        <v>425</v>
      </c>
      <c r="C148" s="11" t="s">
        <v>126</v>
      </c>
      <c r="D148" s="11" t="s">
        <v>426</v>
      </c>
      <c r="E148" s="32">
        <v>2231500</v>
      </c>
    </row>
    <row r="149" spans="1:5" ht="46.45" x14ac:dyDescent="0.25">
      <c r="A149" s="10" t="s">
        <v>5</v>
      </c>
      <c r="B149" s="10" t="s">
        <v>427</v>
      </c>
      <c r="C149" s="11" t="s">
        <v>126</v>
      </c>
      <c r="D149" s="11" t="s">
        <v>428</v>
      </c>
      <c r="E149" s="32">
        <v>536000</v>
      </c>
    </row>
    <row r="150" spans="1:5" ht="46.45" x14ac:dyDescent="0.25">
      <c r="A150" s="10" t="s">
        <v>5</v>
      </c>
      <c r="B150" s="10" t="s">
        <v>430</v>
      </c>
      <c r="C150" s="11" t="s">
        <v>429</v>
      </c>
      <c r="D150" s="11" t="s">
        <v>431</v>
      </c>
      <c r="E150" s="32">
        <v>392000</v>
      </c>
    </row>
    <row r="151" spans="1:5" ht="30.95" x14ac:dyDescent="0.25">
      <c r="A151" s="10" t="s">
        <v>131</v>
      </c>
      <c r="B151" s="10" t="s">
        <v>433</v>
      </c>
      <c r="C151" s="11" t="s">
        <v>432</v>
      </c>
      <c r="D151" s="11" t="s">
        <v>600</v>
      </c>
      <c r="E151" s="32">
        <v>7000000</v>
      </c>
    </row>
    <row r="152" spans="1:5" ht="30.95" x14ac:dyDescent="0.25">
      <c r="A152" s="10" t="s">
        <v>134</v>
      </c>
      <c r="B152" s="10" t="s">
        <v>434</v>
      </c>
      <c r="C152" s="11" t="s">
        <v>135</v>
      </c>
      <c r="D152" s="11" t="s">
        <v>601</v>
      </c>
      <c r="E152" s="32">
        <v>4250000</v>
      </c>
    </row>
    <row r="153" spans="1:5" ht="30.95" x14ac:dyDescent="0.25">
      <c r="A153" s="10" t="s">
        <v>136</v>
      </c>
      <c r="B153" s="10" t="s">
        <v>435</v>
      </c>
      <c r="C153" s="11" t="s">
        <v>137</v>
      </c>
      <c r="D153" s="11" t="s">
        <v>602</v>
      </c>
      <c r="E153" s="32">
        <v>3385600</v>
      </c>
    </row>
    <row r="154" spans="1:5" ht="30.95" x14ac:dyDescent="0.25">
      <c r="A154" s="10" t="s">
        <v>21</v>
      </c>
      <c r="B154" s="10" t="s">
        <v>437</v>
      </c>
      <c r="C154" s="11" t="s">
        <v>436</v>
      </c>
      <c r="D154" s="11" t="s">
        <v>603</v>
      </c>
      <c r="E154" s="32">
        <v>11000000</v>
      </c>
    </row>
    <row r="155" spans="1:5" ht="77.400000000000006" x14ac:dyDescent="0.25">
      <c r="A155" s="10" t="s">
        <v>55</v>
      </c>
      <c r="B155" s="10" t="s">
        <v>439</v>
      </c>
      <c r="C155" s="11" t="s">
        <v>438</v>
      </c>
      <c r="D155" s="11" t="s">
        <v>440</v>
      </c>
      <c r="E155" s="32">
        <v>4250000</v>
      </c>
    </row>
    <row r="156" spans="1:5" ht="30.95" x14ac:dyDescent="0.25">
      <c r="A156" s="10" t="s">
        <v>12</v>
      </c>
      <c r="B156" s="10" t="s">
        <v>442</v>
      </c>
      <c r="C156" s="11" t="s">
        <v>441</v>
      </c>
      <c r="D156" s="11" t="s">
        <v>604</v>
      </c>
      <c r="E156" s="32">
        <v>1939672</v>
      </c>
    </row>
    <row r="157" spans="1:5" ht="30.95" x14ac:dyDescent="0.25">
      <c r="A157" s="10" t="s">
        <v>12</v>
      </c>
      <c r="B157" s="10" t="s">
        <v>443</v>
      </c>
      <c r="C157" s="11" t="s">
        <v>27</v>
      </c>
      <c r="D157" s="11" t="s">
        <v>605</v>
      </c>
      <c r="E157" s="32">
        <v>7000000</v>
      </c>
    </row>
    <row r="158" spans="1:5" ht="77.400000000000006" x14ac:dyDescent="0.25">
      <c r="A158" s="10" t="s">
        <v>152</v>
      </c>
      <c r="B158" s="10" t="s">
        <v>444</v>
      </c>
      <c r="C158" s="11" t="s">
        <v>155</v>
      </c>
      <c r="D158" s="11" t="s">
        <v>445</v>
      </c>
      <c r="E158" s="32">
        <v>192000</v>
      </c>
    </row>
    <row r="159" spans="1:5" ht="30.95" x14ac:dyDescent="0.25">
      <c r="A159" s="10" t="s">
        <v>152</v>
      </c>
      <c r="B159" s="10" t="s">
        <v>447</v>
      </c>
      <c r="C159" s="11" t="s">
        <v>446</v>
      </c>
      <c r="D159" s="11" t="s">
        <v>606</v>
      </c>
      <c r="E159" s="32">
        <v>96300</v>
      </c>
    </row>
    <row r="160" spans="1:5" ht="30.95" x14ac:dyDescent="0.25">
      <c r="A160" s="10" t="s">
        <v>13</v>
      </c>
      <c r="B160" s="10" t="s">
        <v>449</v>
      </c>
      <c r="C160" s="11" t="s">
        <v>448</v>
      </c>
      <c r="D160" s="11" t="s">
        <v>607</v>
      </c>
      <c r="E160" s="32">
        <v>6000000</v>
      </c>
    </row>
    <row r="161" spans="1:5" x14ac:dyDescent="0.25">
      <c r="A161" s="10" t="s">
        <v>13</v>
      </c>
      <c r="B161" s="10" t="s">
        <v>451</v>
      </c>
      <c r="C161" s="11" t="s">
        <v>450</v>
      </c>
      <c r="D161" s="11" t="s">
        <v>589</v>
      </c>
      <c r="E161" s="32">
        <v>4662000</v>
      </c>
    </row>
    <row r="162" spans="1:5" ht="77.400000000000006" x14ac:dyDescent="0.25">
      <c r="A162" s="10" t="s">
        <v>13</v>
      </c>
      <c r="B162" s="10" t="s">
        <v>453</v>
      </c>
      <c r="C162" s="11" t="s">
        <v>452</v>
      </c>
      <c r="D162" s="11" t="s">
        <v>454</v>
      </c>
      <c r="E162" s="32">
        <v>2285000</v>
      </c>
    </row>
    <row r="163" spans="1:5" ht="30.95" x14ac:dyDescent="0.25">
      <c r="A163" s="10" t="s">
        <v>57</v>
      </c>
      <c r="B163" s="10" t="s">
        <v>456</v>
      </c>
      <c r="C163" s="11" t="s">
        <v>455</v>
      </c>
      <c r="D163" s="11" t="s">
        <v>608</v>
      </c>
      <c r="E163" s="32">
        <v>4910748</v>
      </c>
    </row>
    <row r="164" spans="1:5" ht="30.95" x14ac:dyDescent="0.25">
      <c r="A164" s="10" t="s">
        <v>57</v>
      </c>
      <c r="B164" s="10" t="s">
        <v>457</v>
      </c>
      <c r="C164" s="11" t="s">
        <v>163</v>
      </c>
      <c r="D164" s="11" t="s">
        <v>609</v>
      </c>
      <c r="E164" s="32">
        <v>357524</v>
      </c>
    </row>
    <row r="165" spans="1:5" x14ac:dyDescent="0.25">
      <c r="A165" s="10" t="s">
        <v>166</v>
      </c>
      <c r="B165" s="10" t="s">
        <v>459</v>
      </c>
      <c r="C165" s="11" t="s">
        <v>458</v>
      </c>
      <c r="D165" s="11" t="s">
        <v>610</v>
      </c>
      <c r="E165" s="32">
        <v>503120</v>
      </c>
    </row>
    <row r="166" spans="1:5" ht="92.9" x14ac:dyDescent="0.25">
      <c r="A166" s="10" t="s">
        <v>6</v>
      </c>
      <c r="B166" s="10" t="s">
        <v>460</v>
      </c>
      <c r="C166" s="11" t="s">
        <v>167</v>
      </c>
      <c r="D166" s="11" t="s">
        <v>461</v>
      </c>
      <c r="E166" s="32">
        <v>7000000</v>
      </c>
    </row>
    <row r="167" spans="1:5" ht="30.95" x14ac:dyDescent="0.25">
      <c r="A167" s="10" t="s">
        <v>168</v>
      </c>
      <c r="B167" s="10" t="s">
        <v>463</v>
      </c>
      <c r="C167" s="11" t="s">
        <v>462</v>
      </c>
      <c r="D167" s="11" t="s">
        <v>611</v>
      </c>
      <c r="E167" s="32">
        <v>6392000</v>
      </c>
    </row>
    <row r="168" spans="1:5" ht="46.45" x14ac:dyDescent="0.25">
      <c r="A168" s="10" t="s">
        <v>58</v>
      </c>
      <c r="B168" s="10" t="s">
        <v>465</v>
      </c>
      <c r="C168" s="11" t="s">
        <v>464</v>
      </c>
      <c r="D168" s="11" t="s">
        <v>612</v>
      </c>
      <c r="E168" s="32">
        <v>2400000</v>
      </c>
    </row>
    <row r="169" spans="1:5" ht="30.95" x14ac:dyDescent="0.25">
      <c r="A169" s="10" t="s">
        <v>59</v>
      </c>
      <c r="B169" s="10" t="s">
        <v>467</v>
      </c>
      <c r="C169" s="11" t="s">
        <v>466</v>
      </c>
      <c r="D169" s="11" t="s">
        <v>613</v>
      </c>
      <c r="E169" s="32">
        <v>4365000</v>
      </c>
    </row>
    <row r="170" spans="1:5" ht="30.95" x14ac:dyDescent="0.25">
      <c r="A170" s="10" t="s">
        <v>60</v>
      </c>
      <c r="B170" s="10" t="s">
        <v>468</v>
      </c>
      <c r="C170" s="11" t="s">
        <v>175</v>
      </c>
      <c r="D170" s="11" t="s">
        <v>614</v>
      </c>
      <c r="E170" s="32">
        <v>2890000</v>
      </c>
    </row>
    <row r="171" spans="1:5" ht="30.95" x14ac:dyDescent="0.25">
      <c r="A171" s="10" t="s">
        <v>60</v>
      </c>
      <c r="B171" s="10" t="s">
        <v>470</v>
      </c>
      <c r="C171" s="11" t="s">
        <v>469</v>
      </c>
      <c r="D171" s="11" t="s">
        <v>605</v>
      </c>
      <c r="E171" s="32">
        <v>2201370</v>
      </c>
    </row>
    <row r="172" spans="1:5" x14ac:dyDescent="0.25">
      <c r="A172" s="10" t="s">
        <v>14</v>
      </c>
      <c r="B172" s="10" t="s">
        <v>472</v>
      </c>
      <c r="C172" s="11" t="s">
        <v>471</v>
      </c>
      <c r="D172" s="11" t="s">
        <v>615</v>
      </c>
      <c r="E172" s="32">
        <v>3155380</v>
      </c>
    </row>
    <row r="173" spans="1:5" ht="30.95" x14ac:dyDescent="0.25">
      <c r="A173" s="10" t="s">
        <v>14</v>
      </c>
      <c r="B173" s="10" t="s">
        <v>474</v>
      </c>
      <c r="C173" s="11" t="s">
        <v>473</v>
      </c>
      <c r="D173" s="11" t="s">
        <v>615</v>
      </c>
      <c r="E173" s="32">
        <v>2808797</v>
      </c>
    </row>
    <row r="174" spans="1:5" ht="30.95" x14ac:dyDescent="0.25">
      <c r="A174" s="10" t="s">
        <v>14</v>
      </c>
      <c r="B174" s="10" t="s">
        <v>475</v>
      </c>
      <c r="C174" s="11" t="s">
        <v>176</v>
      </c>
      <c r="D174" s="11" t="s">
        <v>616</v>
      </c>
      <c r="E174" s="32">
        <v>9536038</v>
      </c>
    </row>
    <row r="175" spans="1:5" ht="46.45" x14ac:dyDescent="0.25">
      <c r="A175" s="10" t="s">
        <v>14</v>
      </c>
      <c r="B175" s="10" t="s">
        <v>476</v>
      </c>
      <c r="C175" s="11" t="s">
        <v>178</v>
      </c>
      <c r="D175" s="11" t="s">
        <v>618</v>
      </c>
      <c r="E175" s="32">
        <v>9536038</v>
      </c>
    </row>
    <row r="176" spans="1:5" ht="46.45" x14ac:dyDescent="0.25">
      <c r="A176" s="10" t="s">
        <v>14</v>
      </c>
      <c r="B176" s="10" t="s">
        <v>477</v>
      </c>
      <c r="C176" s="11" t="s">
        <v>178</v>
      </c>
      <c r="D176" s="11" t="s">
        <v>617</v>
      </c>
      <c r="E176" s="32">
        <v>4267199</v>
      </c>
    </row>
    <row r="177" spans="1:5" ht="30.95" x14ac:dyDescent="0.25">
      <c r="A177" s="10" t="s">
        <v>15</v>
      </c>
      <c r="B177" s="10" t="s">
        <v>479</v>
      </c>
      <c r="C177" s="11" t="s">
        <v>478</v>
      </c>
      <c r="D177" s="11" t="s">
        <v>619</v>
      </c>
      <c r="E177" s="32">
        <v>11000000</v>
      </c>
    </row>
    <row r="178" spans="1:5" ht="61.95" x14ac:dyDescent="0.25">
      <c r="A178" s="10" t="s">
        <v>7</v>
      </c>
      <c r="B178" s="10" t="s">
        <v>480</v>
      </c>
      <c r="C178" s="11" t="s">
        <v>181</v>
      </c>
      <c r="D178" s="11" t="s">
        <v>620</v>
      </c>
      <c r="E178" s="32">
        <v>5630565</v>
      </c>
    </row>
    <row r="179" spans="1:5" ht="61.95" x14ac:dyDescent="0.25">
      <c r="A179" s="10" t="s">
        <v>481</v>
      </c>
      <c r="B179" s="10" t="s">
        <v>483</v>
      </c>
      <c r="C179" s="11" t="s">
        <v>482</v>
      </c>
      <c r="D179" s="11" t="s">
        <v>621</v>
      </c>
      <c r="E179" s="32">
        <v>6387346</v>
      </c>
    </row>
    <row r="180" spans="1:5" ht="30.95" x14ac:dyDescent="0.25">
      <c r="A180" s="10" t="s">
        <v>182</v>
      </c>
      <c r="B180" s="10" t="s">
        <v>485</v>
      </c>
      <c r="C180" s="11" t="s">
        <v>484</v>
      </c>
      <c r="D180" s="11" t="s">
        <v>622</v>
      </c>
      <c r="E180" s="32">
        <v>857700</v>
      </c>
    </row>
    <row r="181" spans="1:5" ht="30.95" x14ac:dyDescent="0.25">
      <c r="A181" s="10" t="s">
        <v>61</v>
      </c>
      <c r="B181" s="10" t="s">
        <v>487</v>
      </c>
      <c r="C181" s="11" t="s">
        <v>486</v>
      </c>
      <c r="D181" s="11" t="s">
        <v>623</v>
      </c>
      <c r="E181" s="32">
        <v>1360000</v>
      </c>
    </row>
    <row r="182" spans="1:5" ht="46.45" x14ac:dyDescent="0.25">
      <c r="A182" s="10" t="s">
        <v>61</v>
      </c>
      <c r="B182" s="10" t="s">
        <v>489</v>
      </c>
      <c r="C182" s="11" t="s">
        <v>488</v>
      </c>
      <c r="D182" s="11" t="s">
        <v>624</v>
      </c>
      <c r="E182" s="32">
        <v>2765664</v>
      </c>
    </row>
    <row r="183" spans="1:5" ht="30.95" x14ac:dyDescent="0.25">
      <c r="A183" s="10" t="s">
        <v>61</v>
      </c>
      <c r="B183" s="10" t="s">
        <v>490</v>
      </c>
      <c r="C183" s="11" t="s">
        <v>187</v>
      </c>
      <c r="D183" s="11" t="s">
        <v>625</v>
      </c>
      <c r="E183" s="32">
        <v>328040</v>
      </c>
    </row>
    <row r="184" spans="1:5" x14ac:dyDescent="0.25">
      <c r="A184" s="10" t="s">
        <v>62</v>
      </c>
      <c r="B184" s="10" t="s">
        <v>492</v>
      </c>
      <c r="C184" s="11" t="s">
        <v>491</v>
      </c>
      <c r="D184" s="11" t="s">
        <v>598</v>
      </c>
      <c r="E184" s="32">
        <v>5932800</v>
      </c>
    </row>
    <row r="185" spans="1:5" ht="30.95" x14ac:dyDescent="0.25">
      <c r="A185" s="10" t="s">
        <v>62</v>
      </c>
      <c r="B185" s="10" t="s">
        <v>494</v>
      </c>
      <c r="C185" s="11" t="s">
        <v>493</v>
      </c>
      <c r="D185" s="11" t="s">
        <v>613</v>
      </c>
      <c r="E185" s="32">
        <v>2125000</v>
      </c>
    </row>
    <row r="186" spans="1:5" ht="30.95" x14ac:dyDescent="0.25">
      <c r="A186" s="10" t="s">
        <v>63</v>
      </c>
      <c r="B186" s="10" t="s">
        <v>496</v>
      </c>
      <c r="C186" s="11" t="s">
        <v>495</v>
      </c>
      <c r="D186" s="11" t="s">
        <v>626</v>
      </c>
      <c r="E186" s="32">
        <v>3772000</v>
      </c>
    </row>
    <row r="187" spans="1:5" x14ac:dyDescent="0.25">
      <c r="A187" s="10" t="s">
        <v>63</v>
      </c>
      <c r="B187" s="10" t="s">
        <v>498</v>
      </c>
      <c r="C187" s="11" t="s">
        <v>497</v>
      </c>
      <c r="D187" s="11" t="s">
        <v>627</v>
      </c>
      <c r="E187" s="32">
        <v>96000</v>
      </c>
    </row>
    <row r="188" spans="1:5" ht="30.95" x14ac:dyDescent="0.25">
      <c r="A188" s="10" t="s">
        <v>16</v>
      </c>
      <c r="B188" s="10" t="s">
        <v>500</v>
      </c>
      <c r="C188" s="11" t="s">
        <v>499</v>
      </c>
      <c r="D188" s="11" t="s">
        <v>628</v>
      </c>
      <c r="E188" s="32">
        <v>6685000</v>
      </c>
    </row>
    <row r="189" spans="1:5" ht="30.95" x14ac:dyDescent="0.25">
      <c r="A189" s="10" t="s">
        <v>64</v>
      </c>
      <c r="B189" s="10" t="s">
        <v>502</v>
      </c>
      <c r="C189" s="11" t="s">
        <v>501</v>
      </c>
      <c r="D189" s="11" t="s">
        <v>629</v>
      </c>
      <c r="E189" s="32">
        <v>934723</v>
      </c>
    </row>
    <row r="190" spans="1:5" x14ac:dyDescent="0.25">
      <c r="A190" s="10" t="s">
        <v>65</v>
      </c>
      <c r="B190" s="10" t="s">
        <v>504</v>
      </c>
      <c r="C190" s="11" t="s">
        <v>503</v>
      </c>
      <c r="D190" s="11" t="s">
        <v>630</v>
      </c>
      <c r="E190" s="32">
        <v>7000000</v>
      </c>
    </row>
    <row r="191" spans="1:5" ht="30.95" x14ac:dyDescent="0.25">
      <c r="A191" s="10" t="s">
        <v>66</v>
      </c>
      <c r="B191" s="10" t="s">
        <v>506</v>
      </c>
      <c r="C191" s="11" t="s">
        <v>505</v>
      </c>
      <c r="D191" s="11" t="s">
        <v>631</v>
      </c>
      <c r="E191" s="32">
        <v>11000000</v>
      </c>
    </row>
    <row r="192" spans="1:5" ht="30.95" x14ac:dyDescent="0.25">
      <c r="A192" s="10" t="s">
        <v>206</v>
      </c>
      <c r="B192" s="10" t="s">
        <v>507</v>
      </c>
      <c r="C192" s="11" t="s">
        <v>209</v>
      </c>
      <c r="D192" s="11" t="s">
        <v>632</v>
      </c>
      <c r="E192" s="32">
        <v>188760</v>
      </c>
    </row>
    <row r="193" spans="1:5" ht="77.400000000000006" x14ac:dyDescent="0.25">
      <c r="A193" s="10" t="s">
        <v>67</v>
      </c>
      <c r="B193" s="10" t="s">
        <v>509</v>
      </c>
      <c r="C193" s="11" t="s">
        <v>508</v>
      </c>
      <c r="D193" s="11" t="s">
        <v>633</v>
      </c>
      <c r="E193" s="32">
        <v>5000000</v>
      </c>
    </row>
    <row r="194" spans="1:5" ht="30.95" x14ac:dyDescent="0.25">
      <c r="A194" s="10" t="s">
        <v>67</v>
      </c>
      <c r="B194" s="10" t="s">
        <v>511</v>
      </c>
      <c r="C194" s="11" t="s">
        <v>510</v>
      </c>
      <c r="D194" s="11" t="s">
        <v>634</v>
      </c>
      <c r="E194" s="32">
        <v>11000000</v>
      </c>
    </row>
    <row r="195" spans="1:5" ht="30.95" x14ac:dyDescent="0.25">
      <c r="A195" s="10" t="s">
        <v>67</v>
      </c>
      <c r="B195" s="10" t="s">
        <v>513</v>
      </c>
      <c r="C195" s="11" t="s">
        <v>512</v>
      </c>
      <c r="D195" s="11" t="s">
        <v>635</v>
      </c>
      <c r="E195" s="32">
        <v>2000000</v>
      </c>
    </row>
    <row r="196" spans="1:5" ht="30.95" x14ac:dyDescent="0.25">
      <c r="A196" s="10" t="s">
        <v>68</v>
      </c>
      <c r="B196" s="10" t="s">
        <v>514</v>
      </c>
      <c r="C196" s="11" t="s">
        <v>221</v>
      </c>
      <c r="D196" s="11" t="s">
        <v>636</v>
      </c>
      <c r="E196" s="32">
        <v>5725000</v>
      </c>
    </row>
    <row r="197" spans="1:5" ht="30.95" x14ac:dyDescent="0.25">
      <c r="A197" s="10" t="s">
        <v>68</v>
      </c>
      <c r="B197" s="10" t="s">
        <v>515</v>
      </c>
      <c r="C197" s="11" t="s">
        <v>222</v>
      </c>
      <c r="D197" s="11" t="s">
        <v>637</v>
      </c>
      <c r="E197" s="32">
        <v>165330</v>
      </c>
    </row>
    <row r="198" spans="1:5" ht="46.45" x14ac:dyDescent="0.25">
      <c r="A198" s="10" t="s">
        <v>68</v>
      </c>
      <c r="B198" s="10" t="s">
        <v>517</v>
      </c>
      <c r="C198" s="11" t="s">
        <v>516</v>
      </c>
      <c r="D198" s="11" t="s">
        <v>638</v>
      </c>
      <c r="E198" s="32">
        <v>180000</v>
      </c>
    </row>
    <row r="199" spans="1:5" ht="46.45" x14ac:dyDescent="0.25">
      <c r="A199" s="10" t="s">
        <v>8</v>
      </c>
      <c r="B199" s="10" t="s">
        <v>518</v>
      </c>
      <c r="C199" s="11" t="s">
        <v>0</v>
      </c>
      <c r="D199" s="11" t="s">
        <v>639</v>
      </c>
      <c r="E199" s="32">
        <v>3874200</v>
      </c>
    </row>
    <row r="200" spans="1:5" ht="30.95" x14ac:dyDescent="0.25">
      <c r="A200" s="10" t="s">
        <v>8</v>
      </c>
      <c r="B200" s="10" t="s">
        <v>519</v>
      </c>
      <c r="C200" s="11" t="s">
        <v>0</v>
      </c>
      <c r="D200" s="11" t="s">
        <v>640</v>
      </c>
      <c r="E200" s="32">
        <v>407596</v>
      </c>
    </row>
    <row r="201" spans="1:5" ht="61.95" x14ac:dyDescent="0.25">
      <c r="A201" s="10" t="s">
        <v>9</v>
      </c>
      <c r="B201" s="10" t="s">
        <v>521</v>
      </c>
      <c r="C201" s="11" t="s">
        <v>520</v>
      </c>
      <c r="D201" s="11" t="s">
        <v>522</v>
      </c>
      <c r="E201" s="32">
        <v>960090</v>
      </c>
    </row>
    <row r="202" spans="1:5" ht="61.95" x14ac:dyDescent="0.25">
      <c r="A202" s="10" t="s">
        <v>9</v>
      </c>
      <c r="B202" s="10" t="s">
        <v>523</v>
      </c>
      <c r="C202" s="11" t="s">
        <v>520</v>
      </c>
      <c r="D202" s="11" t="s">
        <v>524</v>
      </c>
      <c r="E202" s="32">
        <v>198900</v>
      </c>
    </row>
    <row r="203" spans="1:5" ht="61.95" x14ac:dyDescent="0.25">
      <c r="A203" s="10" t="s">
        <v>9</v>
      </c>
      <c r="B203" s="10" t="s">
        <v>525</v>
      </c>
      <c r="C203" s="11" t="s">
        <v>520</v>
      </c>
      <c r="D203" s="11" t="s">
        <v>526</v>
      </c>
      <c r="E203" s="32">
        <v>352000</v>
      </c>
    </row>
    <row r="204" spans="1:5" ht="61.95" x14ac:dyDescent="0.25">
      <c r="A204" s="10" t="s">
        <v>9</v>
      </c>
      <c r="B204" s="10" t="s">
        <v>527</v>
      </c>
      <c r="C204" s="11" t="s">
        <v>520</v>
      </c>
      <c r="D204" s="11" t="s">
        <v>528</v>
      </c>
      <c r="E204" s="32">
        <v>131000</v>
      </c>
    </row>
    <row r="205" spans="1:5" ht="77.400000000000006" x14ac:dyDescent="0.25">
      <c r="A205" s="10" t="s">
        <v>9</v>
      </c>
      <c r="B205" s="10" t="s">
        <v>529</v>
      </c>
      <c r="C205" s="11" t="s">
        <v>520</v>
      </c>
      <c r="D205" s="11" t="s">
        <v>530</v>
      </c>
      <c r="E205" s="32">
        <v>68000</v>
      </c>
    </row>
    <row r="206" spans="1:5" ht="46.45" x14ac:dyDescent="0.25">
      <c r="A206" s="10" t="s">
        <v>69</v>
      </c>
      <c r="B206" s="10" t="s">
        <v>531</v>
      </c>
      <c r="C206" s="11" t="s">
        <v>232</v>
      </c>
      <c r="D206" s="11" t="s">
        <v>643</v>
      </c>
      <c r="E206" s="32">
        <v>7000000</v>
      </c>
    </row>
    <row r="207" spans="1:5" ht="30.95" x14ac:dyDescent="0.25">
      <c r="A207" s="10" t="s">
        <v>70</v>
      </c>
      <c r="B207" s="10" t="s">
        <v>532</v>
      </c>
      <c r="C207" s="11" t="s">
        <v>35</v>
      </c>
      <c r="D207" s="11" t="s">
        <v>644</v>
      </c>
      <c r="E207" s="32">
        <v>3280000</v>
      </c>
    </row>
    <row r="208" spans="1:5" x14ac:dyDescent="0.25">
      <c r="A208" s="10" t="s">
        <v>71</v>
      </c>
      <c r="B208" s="10" t="s">
        <v>534</v>
      </c>
      <c r="C208" s="11" t="s">
        <v>533</v>
      </c>
      <c r="D208" s="11" t="s">
        <v>641</v>
      </c>
      <c r="E208" s="32">
        <v>11000000</v>
      </c>
    </row>
    <row r="209" spans="1:5" ht="46.45" x14ac:dyDescent="0.25">
      <c r="A209" s="10" t="s">
        <v>72</v>
      </c>
      <c r="B209" s="10" t="s">
        <v>536</v>
      </c>
      <c r="C209" s="11" t="s">
        <v>535</v>
      </c>
      <c r="D209" s="11" t="s">
        <v>642</v>
      </c>
      <c r="E209" s="32">
        <v>262200</v>
      </c>
    </row>
    <row r="210" spans="1:5" ht="30.95" x14ac:dyDescent="0.25">
      <c r="A210" s="10" t="s">
        <v>72</v>
      </c>
      <c r="B210" s="10" t="s">
        <v>538</v>
      </c>
      <c r="C210" s="11" t="s">
        <v>537</v>
      </c>
      <c r="D210" s="11" t="s">
        <v>645</v>
      </c>
      <c r="E210" s="32">
        <v>400000</v>
      </c>
    </row>
    <row r="211" spans="1:5" ht="30.95" x14ac:dyDescent="0.25">
      <c r="A211" s="10" t="s">
        <v>72</v>
      </c>
      <c r="B211" s="10" t="s">
        <v>539</v>
      </c>
      <c r="C211" s="11" t="s">
        <v>537</v>
      </c>
      <c r="D211" s="11" t="s">
        <v>646</v>
      </c>
      <c r="E211" s="32">
        <v>160000</v>
      </c>
    </row>
    <row r="212" spans="1:5" ht="77.400000000000006" x14ac:dyDescent="0.25">
      <c r="A212" s="10" t="s">
        <v>72</v>
      </c>
      <c r="B212" s="10" t="s">
        <v>540</v>
      </c>
      <c r="C212" s="11" t="s">
        <v>537</v>
      </c>
      <c r="D212" s="11" t="s">
        <v>541</v>
      </c>
      <c r="E212" s="32">
        <v>80000</v>
      </c>
    </row>
    <row r="213" spans="1:5" ht="30.95" x14ac:dyDescent="0.25">
      <c r="A213" s="10" t="s">
        <v>72</v>
      </c>
      <c r="B213" s="10" t="s">
        <v>542</v>
      </c>
      <c r="C213" s="11" t="s">
        <v>537</v>
      </c>
      <c r="D213" s="11" t="s">
        <v>647</v>
      </c>
      <c r="E213" s="32">
        <v>350000</v>
      </c>
    </row>
    <row r="214" spans="1:5" ht="30.95" x14ac:dyDescent="0.25">
      <c r="A214" s="10" t="s">
        <v>73</v>
      </c>
      <c r="B214" s="10" t="s">
        <v>544</v>
      </c>
      <c r="C214" s="11" t="s">
        <v>543</v>
      </c>
      <c r="D214" s="11" t="s">
        <v>615</v>
      </c>
      <c r="E214" s="32">
        <v>9028800</v>
      </c>
    </row>
    <row r="215" spans="1:5" ht="61.95" x14ac:dyDescent="0.25">
      <c r="A215" s="10" t="s">
        <v>11</v>
      </c>
      <c r="B215" s="10" t="s">
        <v>546</v>
      </c>
      <c r="C215" s="11" t="s">
        <v>545</v>
      </c>
      <c r="D215" s="11" t="s">
        <v>648</v>
      </c>
      <c r="E215" s="32">
        <v>9864858</v>
      </c>
    </row>
    <row r="216" spans="1:5" ht="30.95" x14ac:dyDescent="0.25">
      <c r="A216" s="10" t="s">
        <v>11</v>
      </c>
      <c r="B216" s="10" t="s">
        <v>548</v>
      </c>
      <c r="C216" s="11" t="s">
        <v>547</v>
      </c>
      <c r="D216" s="11" t="s">
        <v>649</v>
      </c>
      <c r="E216" s="32">
        <v>2500000</v>
      </c>
    </row>
    <row r="217" spans="1:5" ht="30.95" x14ac:dyDescent="0.25">
      <c r="A217" s="10" t="s">
        <v>11</v>
      </c>
      <c r="B217" s="10" t="s">
        <v>550</v>
      </c>
      <c r="C217" s="11" t="s">
        <v>549</v>
      </c>
      <c r="D217" s="11" t="s">
        <v>650</v>
      </c>
      <c r="E217" s="32">
        <v>661342</v>
      </c>
    </row>
    <row r="218" spans="1:5" ht="30.95" x14ac:dyDescent="0.25">
      <c r="A218" s="10" t="s">
        <v>11</v>
      </c>
      <c r="B218" s="10" t="s">
        <v>552</v>
      </c>
      <c r="C218" s="11" t="s">
        <v>551</v>
      </c>
      <c r="D218" s="11" t="s">
        <v>651</v>
      </c>
      <c r="E218" s="32">
        <v>6000000</v>
      </c>
    </row>
    <row r="219" spans="1:5" ht="30.95" x14ac:dyDescent="0.25">
      <c r="A219" s="10" t="s">
        <v>11</v>
      </c>
      <c r="B219" s="10" t="s">
        <v>554</v>
      </c>
      <c r="C219" s="11" t="s">
        <v>553</v>
      </c>
      <c r="D219" s="11" t="s">
        <v>652</v>
      </c>
      <c r="E219" s="32">
        <v>7000000</v>
      </c>
    </row>
    <row r="220" spans="1:5" ht="46.45" x14ac:dyDescent="0.25">
      <c r="A220" s="10" t="s">
        <v>74</v>
      </c>
      <c r="B220" s="10" t="s">
        <v>555</v>
      </c>
      <c r="C220" s="11" t="s">
        <v>36</v>
      </c>
      <c r="D220" s="11" t="s">
        <v>653</v>
      </c>
      <c r="E220" s="32">
        <v>11000000</v>
      </c>
    </row>
    <row r="221" spans="1:5" ht="30.95" x14ac:dyDescent="0.25">
      <c r="A221" s="10" t="s">
        <v>77</v>
      </c>
      <c r="B221" s="10" t="s">
        <v>556</v>
      </c>
      <c r="C221" s="11" t="s">
        <v>38</v>
      </c>
      <c r="D221" s="11" t="s">
        <v>654</v>
      </c>
      <c r="E221" s="32">
        <v>2080000</v>
      </c>
    </row>
    <row r="222" spans="1:5" ht="46.45" x14ac:dyDescent="0.25">
      <c r="A222" s="10" t="s">
        <v>78</v>
      </c>
      <c r="B222" s="10" t="s">
        <v>557</v>
      </c>
      <c r="C222" s="11" t="s">
        <v>260</v>
      </c>
      <c r="D222" s="11" t="s">
        <v>655</v>
      </c>
      <c r="E222" s="32">
        <v>9703001</v>
      </c>
    </row>
    <row r="223" spans="1:5" ht="30.95" x14ac:dyDescent="0.25">
      <c r="A223" s="10" t="s">
        <v>78</v>
      </c>
      <c r="B223" s="10" t="s">
        <v>559</v>
      </c>
      <c r="C223" s="11" t="s">
        <v>558</v>
      </c>
      <c r="D223" s="11" t="s">
        <v>656</v>
      </c>
      <c r="E223" s="32">
        <v>170000</v>
      </c>
    </row>
    <row r="224" spans="1:5" ht="92.9" x14ac:dyDescent="0.25">
      <c r="A224" s="10" t="s">
        <v>78</v>
      </c>
      <c r="B224" s="10" t="s">
        <v>561</v>
      </c>
      <c r="C224" s="11" t="s">
        <v>560</v>
      </c>
      <c r="D224" s="11" t="s">
        <v>562</v>
      </c>
      <c r="E224" s="32">
        <v>1482690</v>
      </c>
    </row>
    <row r="225" spans="1:5" ht="30.95" x14ac:dyDescent="0.25">
      <c r="A225" s="10" t="s">
        <v>78</v>
      </c>
      <c r="B225" s="10" t="s">
        <v>564</v>
      </c>
      <c r="C225" s="11" t="s">
        <v>563</v>
      </c>
      <c r="D225" s="11" t="s">
        <v>657</v>
      </c>
      <c r="E225" s="32">
        <v>115960</v>
      </c>
    </row>
    <row r="226" spans="1:5" ht="30.95" x14ac:dyDescent="0.25">
      <c r="A226" s="10" t="s">
        <v>78</v>
      </c>
      <c r="B226" s="10" t="s">
        <v>565</v>
      </c>
      <c r="C226" s="11" t="s">
        <v>560</v>
      </c>
      <c r="D226" s="11" t="s">
        <v>658</v>
      </c>
      <c r="E226" s="32">
        <v>176000</v>
      </c>
    </row>
    <row r="227" spans="1:5" ht="46.45" x14ac:dyDescent="0.25">
      <c r="A227" s="10" t="s">
        <v>78</v>
      </c>
      <c r="B227" s="10" t="s">
        <v>566</v>
      </c>
      <c r="C227" s="11" t="s">
        <v>560</v>
      </c>
      <c r="D227" s="11" t="s">
        <v>659</v>
      </c>
      <c r="E227" s="32">
        <v>940430</v>
      </c>
    </row>
    <row r="228" spans="1:5" x14ac:dyDescent="0.25">
      <c r="A228" s="10" t="s">
        <v>79</v>
      </c>
      <c r="B228" s="10" t="s">
        <v>568</v>
      </c>
      <c r="C228" s="11" t="s">
        <v>567</v>
      </c>
      <c r="D228" s="11" t="s">
        <v>660</v>
      </c>
      <c r="E228" s="32">
        <v>4000000</v>
      </c>
    </row>
    <row r="229" spans="1:5" x14ac:dyDescent="0.25">
      <c r="A229" s="10" t="s">
        <v>79</v>
      </c>
      <c r="B229" s="10" t="s">
        <v>569</v>
      </c>
      <c r="C229" s="11" t="s">
        <v>276</v>
      </c>
      <c r="D229" s="11" t="s">
        <v>661</v>
      </c>
      <c r="E229" s="32">
        <v>2000000</v>
      </c>
    </row>
    <row r="230" spans="1:5" ht="30.95" x14ac:dyDescent="0.25">
      <c r="A230" s="10" t="s">
        <v>79</v>
      </c>
      <c r="B230" s="10" t="s">
        <v>571</v>
      </c>
      <c r="C230" s="11" t="s">
        <v>570</v>
      </c>
      <c r="D230" s="11" t="s">
        <v>662</v>
      </c>
      <c r="E230" s="32">
        <v>5142500</v>
      </c>
    </row>
    <row r="231" spans="1:5" x14ac:dyDescent="0.25">
      <c r="A231" s="10" t="s">
        <v>79</v>
      </c>
      <c r="B231" s="10" t="s">
        <v>573</v>
      </c>
      <c r="C231" s="11" t="s">
        <v>572</v>
      </c>
      <c r="D231" s="11" t="s">
        <v>589</v>
      </c>
      <c r="E231" s="32">
        <v>180000</v>
      </c>
    </row>
    <row r="232" spans="1:5" x14ac:dyDescent="0.25">
      <c r="A232" s="10" t="s">
        <v>279</v>
      </c>
      <c r="B232" s="10" t="s">
        <v>575</v>
      </c>
      <c r="C232" s="11" t="s">
        <v>574</v>
      </c>
      <c r="D232" s="11" t="s">
        <v>663</v>
      </c>
      <c r="E232" s="32">
        <v>182400</v>
      </c>
    </row>
    <row r="233" spans="1:5" ht="77.400000000000006" x14ac:dyDescent="0.25">
      <c r="A233" s="10" t="s">
        <v>576</v>
      </c>
      <c r="B233" s="10" t="s">
        <v>578</v>
      </c>
      <c r="C233" s="11" t="s">
        <v>577</v>
      </c>
      <c r="D233" s="11" t="s">
        <v>579</v>
      </c>
      <c r="E233" s="32">
        <v>393600</v>
      </c>
    </row>
    <row r="234" spans="1:5" ht="15.65" customHeight="1" x14ac:dyDescent="0.25">
      <c r="A234" s="13"/>
      <c r="B234" s="13"/>
      <c r="C234" s="35" t="s">
        <v>665</v>
      </c>
      <c r="D234" s="35"/>
      <c r="E234" s="27">
        <f>SUM(E127:E233)</f>
        <v>366162441</v>
      </c>
    </row>
    <row r="235" spans="1:5" x14ac:dyDescent="0.25">
      <c r="A235" s="13"/>
      <c r="B235" s="13"/>
      <c r="C235" s="35" t="s">
        <v>666</v>
      </c>
      <c r="D235" s="35"/>
      <c r="E235" s="33">
        <f>E18+E122+E234</f>
        <v>600345504</v>
      </c>
    </row>
    <row r="236" spans="1:5" ht="16.149999999999999" customHeight="1" x14ac:dyDescent="0.25">
      <c r="A236" s="41" t="s">
        <v>664</v>
      </c>
      <c r="B236" s="42"/>
      <c r="E236" s="22"/>
    </row>
  </sheetData>
  <mergeCells count="8">
    <mergeCell ref="C235:D235"/>
    <mergeCell ref="C234:D234"/>
    <mergeCell ref="C122:D122"/>
    <mergeCell ref="A1:E1"/>
    <mergeCell ref="A2:E2"/>
    <mergeCell ref="A3:E3"/>
    <mergeCell ref="A4:E4"/>
    <mergeCell ref="C18:D18"/>
  </mergeCells>
  <pageMargins left="0.7" right="0.7" top="0.75" bottom="0.75" header="0.3" footer="0.3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F134"/>
  <sheetViews>
    <sheetView workbookViewId="0">
      <selection activeCell="B22" sqref="B22"/>
    </sheetView>
  </sheetViews>
  <sheetFormatPr defaultRowHeight="14.15" x14ac:dyDescent="0.25"/>
  <cols>
    <col min="1" max="1" width="5.125" bestFit="1" customWidth="1"/>
    <col min="2" max="2" width="27.125" customWidth="1"/>
    <col min="3" max="3" width="36" customWidth="1"/>
    <col min="4" max="4" width="37" customWidth="1"/>
    <col min="5" max="5" width="16" customWidth="1"/>
    <col min="6" max="6" width="15.625" customWidth="1"/>
  </cols>
  <sheetData>
    <row r="1" s="8" customFormat="1" x14ac:dyDescent="0.25"/>
    <row r="134" spans="6:6" x14ac:dyDescent="0.25">
      <c r="F134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5339 Bus Carryover</vt:lpstr>
      <vt:lpstr>Sheet1</vt:lpstr>
      <vt:lpstr>'5339 Bus Carryover'!Print_Area</vt:lpstr>
      <vt:lpstr>'5339 Bus Carryover'!Print_Titles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2018 Full Year Apportionment Table 15 Bus Carryover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Snead, Samuel (FTA)</dc:creator>
  <cp:lastModifiedBy>Sledge, Kimberly (FTA)</cp:lastModifiedBy>
  <cp:lastPrinted>2018-04-23T14:20:33Z</cp:lastPrinted>
  <dcterms:created xsi:type="dcterms:W3CDTF">2011-10-18T15:05:05Z</dcterms:created>
  <dcterms:modified xsi:type="dcterms:W3CDTF">2019-03-06T17:01:47Z</dcterms:modified>
</cp:coreProperties>
</file>