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zara.malik.ctr\Desktop\New folder (2)\New folder\"/>
    </mc:Choice>
  </mc:AlternateContent>
  <bookViews>
    <workbookView xWindow="0" yWindow="0" windowWidth="23040" windowHeight="9105" activeTab="2"/>
  </bookViews>
  <sheets>
    <sheet name="9a by Scope" sheetId="5" r:id="rId1"/>
    <sheet name="9b by City" sheetId="3" r:id="rId2"/>
    <sheet name="9a by State" sheetId="4" r:id="rId3"/>
  </sheets>
  <definedNames>
    <definedName name="_xlnm._FilterDatabase" localSheetId="2" hidden="1">'9a by State'!$A$2:$C$54</definedName>
    <definedName name="_xlnm._FilterDatabase" localSheetId="1" hidden="1">'9b by City'!$A$2:$E$437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5" i="4" l="1"/>
  <c r="D436" i="3"/>
  <c r="C436"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3" i="3"/>
  <c r="C47" i="4" l="1"/>
  <c r="E436" i="3"/>
  <c r="B10" i="5"/>
  <c r="C51" i="4" l="1"/>
  <c r="C54" i="4"/>
  <c r="C9" i="4"/>
  <c r="C13" i="4"/>
  <c r="C19" i="4"/>
  <c r="C21" i="4"/>
  <c r="C29" i="4"/>
  <c r="C35" i="4"/>
  <c r="C37" i="4"/>
  <c r="C49" i="4"/>
  <c r="C3" i="4"/>
  <c r="C4" i="4"/>
  <c r="C5" i="4"/>
  <c r="C6" i="4"/>
  <c r="C7" i="4"/>
  <c r="C11" i="4"/>
  <c r="C15" i="4"/>
  <c r="C16" i="4"/>
  <c r="C18" i="4"/>
  <c r="C20" i="4"/>
  <c r="C23" i="4"/>
  <c r="C24" i="4"/>
  <c r="C25" i="4"/>
  <c r="C26" i="4"/>
  <c r="C27" i="4"/>
  <c r="C30" i="4"/>
  <c r="C31" i="4"/>
  <c r="C32" i="4"/>
  <c r="C34" i="4"/>
  <c r="C36" i="4"/>
  <c r="C39" i="4"/>
  <c r="C40" i="4"/>
  <c r="C41" i="4"/>
  <c r="C42" i="4"/>
  <c r="C43" i="4"/>
  <c r="C44" i="4"/>
  <c r="C46" i="4"/>
  <c r="C48" i="4"/>
  <c r="C50" i="4"/>
  <c r="C52" i="4"/>
  <c r="C53" i="4"/>
  <c r="C55" i="4"/>
  <c r="C45" i="4"/>
  <c r="C38" i="4"/>
  <c r="C33" i="4"/>
  <c r="C28" i="4"/>
  <c r="C22" i="4"/>
  <c r="C17" i="4"/>
  <c r="C14" i="4"/>
  <c r="C12" i="4"/>
  <c r="C10" i="4"/>
  <c r="C8" i="4"/>
</calcChain>
</file>

<file path=xl/sharedStrings.xml><?xml version="1.0" encoding="utf-8"?>
<sst xmlns="http://schemas.openxmlformats.org/spreadsheetml/2006/main" count="944" uniqueCount="479">
  <si>
    <t>Recipient City</t>
  </si>
  <si>
    <t>Recipient State</t>
  </si>
  <si>
    <t>FAIRBANKS</t>
  </si>
  <si>
    <t>AK</t>
  </si>
  <si>
    <t>OTHER CAPITAL ITEMS (BUS)</t>
  </si>
  <si>
    <t>OPERATING ASSISTANCE</t>
  </si>
  <si>
    <t>ANCHORAGE</t>
  </si>
  <si>
    <t>BUS: SUPPORT EQUIP AND FACILITIES</t>
  </si>
  <si>
    <t>BUS - ROLLING STOCK</t>
  </si>
  <si>
    <t>OTHER CAPITAL ITEMS (RAIL)</t>
  </si>
  <si>
    <t>TUSCALOOSA</t>
  </si>
  <si>
    <t>AL</t>
  </si>
  <si>
    <t>BIRMINGHAM</t>
  </si>
  <si>
    <t>MOBILE</t>
  </si>
  <si>
    <t>HUNTSVILLE</t>
  </si>
  <si>
    <t>MONTGOMERY</t>
  </si>
  <si>
    <t>SPRINGDALE</t>
  </si>
  <si>
    <t>AR</t>
  </si>
  <si>
    <t>PINE BLUFF</t>
  </si>
  <si>
    <t>JONESBORO</t>
  </si>
  <si>
    <t>NORTH LITTLE ROCK</t>
  </si>
  <si>
    <t>FAYETTEVILLE</t>
  </si>
  <si>
    <t>FORT SMITH</t>
  </si>
  <si>
    <t>HOT SPRINGS</t>
  </si>
  <si>
    <t>FLAGSTAFF</t>
  </si>
  <si>
    <t>AZ</t>
  </si>
  <si>
    <t>SIERRA VISTA</t>
  </si>
  <si>
    <t>PHOENIX</t>
  </si>
  <si>
    <t>MARYSVILLE</t>
  </si>
  <si>
    <t>CA</t>
  </si>
  <si>
    <t>HANFORD</t>
  </si>
  <si>
    <t>LOS ANGELES</t>
  </si>
  <si>
    <t>CONCORD</t>
  </si>
  <si>
    <t>NAPA</t>
  </si>
  <si>
    <t>ELK GROVE</t>
  </si>
  <si>
    <t>LIVERMORE</t>
  </si>
  <si>
    <t>SACRAMENTO</t>
  </si>
  <si>
    <t>RIVERSIDE</t>
  </si>
  <si>
    <t>RAIL - ROLLING STOCK</t>
  </si>
  <si>
    <t>ORANGE</t>
  </si>
  <si>
    <t>VENTURA</t>
  </si>
  <si>
    <t>NORWALK</t>
  </si>
  <si>
    <t>REDONDO BEACH</t>
  </si>
  <si>
    <t>GARDENA</t>
  </si>
  <si>
    <t>CULVER CITY</t>
  </si>
  <si>
    <t>TORRANCE</t>
  </si>
  <si>
    <t>MERCED</t>
  </si>
  <si>
    <t>LONG BEACH</t>
  </si>
  <si>
    <t>SANTA CLARITA</t>
  </si>
  <si>
    <t>OAKLAND</t>
  </si>
  <si>
    <t>WEST COVINA</t>
  </si>
  <si>
    <t>SAN RAFAEL</t>
  </si>
  <si>
    <t>SANTA MARIA</t>
  </si>
  <si>
    <t>SAN LUIS OBISPO</t>
  </si>
  <si>
    <t>OCEANSIDE</t>
  </si>
  <si>
    <t>SAN DIEGO</t>
  </si>
  <si>
    <t>SAN JOSE</t>
  </si>
  <si>
    <t>VACAVILLE</t>
  </si>
  <si>
    <t>LODI</t>
  </si>
  <si>
    <t>SAN CARLOS</t>
  </si>
  <si>
    <t>FAIRFIELD</t>
  </si>
  <si>
    <t>STOCKTON</t>
  </si>
  <si>
    <t>ROSEVILLE</t>
  </si>
  <si>
    <t>DAVIS</t>
  </si>
  <si>
    <t>OXNARD</t>
  </si>
  <si>
    <t>SANTA MONICA</t>
  </si>
  <si>
    <t>SANTA CRUZ</t>
  </si>
  <si>
    <t>HESPERIA</t>
  </si>
  <si>
    <t>LANCASTER</t>
  </si>
  <si>
    <t>SAN FRANCISCO</t>
  </si>
  <si>
    <t>Santa Rosa</t>
  </si>
  <si>
    <t>PETALUMA</t>
  </si>
  <si>
    <t>BAKERSFIELD</t>
  </si>
  <si>
    <t>SAN BERNARDINO</t>
  </si>
  <si>
    <t>SANTA BARBARA</t>
  </si>
  <si>
    <t>DELANO</t>
  </si>
  <si>
    <t>PINOLE</t>
  </si>
  <si>
    <t>VISALIA</t>
  </si>
  <si>
    <t>BOSTON</t>
  </si>
  <si>
    <t>MA</t>
  </si>
  <si>
    <t>PORTLAND</t>
  </si>
  <si>
    <t>ME</t>
  </si>
  <si>
    <t>BLACKSBURG</t>
  </si>
  <si>
    <t>VA</t>
  </si>
  <si>
    <t>GRAND JUNCTION</t>
  </si>
  <si>
    <t>CO</t>
  </si>
  <si>
    <t>DENVER</t>
  </si>
  <si>
    <t>PUEBLO</t>
  </si>
  <si>
    <t>GREELEY</t>
  </si>
  <si>
    <t>NEWINGTON</t>
  </si>
  <si>
    <t>CT</t>
  </si>
  <si>
    <t>HARTFORD</t>
  </si>
  <si>
    <t>HAMDEN</t>
  </si>
  <si>
    <t>MIDDLETOWN</t>
  </si>
  <si>
    <t>WATERBURY</t>
  </si>
  <si>
    <t>DANBURY</t>
  </si>
  <si>
    <t>JACKSONVILLE</t>
  </si>
  <si>
    <t>FL</t>
  </si>
  <si>
    <t>WASHINGTON</t>
  </si>
  <si>
    <t>DC</t>
  </si>
  <si>
    <t>DOVER</t>
  </si>
  <si>
    <t>DE</t>
  </si>
  <si>
    <t>FORT LAUDERDALE</t>
  </si>
  <si>
    <t>MIAMI</t>
  </si>
  <si>
    <t>SAINT AUGUSTINE</t>
  </si>
  <si>
    <t>LAKELAND</t>
  </si>
  <si>
    <t>MOLINE</t>
  </si>
  <si>
    <t>IL</t>
  </si>
  <si>
    <t>PANAMA CITY</t>
  </si>
  <si>
    <t>SARASOTA</t>
  </si>
  <si>
    <t>SEATTLE</t>
  </si>
  <si>
    <t>WA</t>
  </si>
  <si>
    <t>TALLAHASSEE</t>
  </si>
  <si>
    <t>GAINESVILLE</t>
  </si>
  <si>
    <t>FORT RILEY</t>
  </si>
  <si>
    <t>KS</t>
  </si>
  <si>
    <t>FORT MYERS</t>
  </si>
  <si>
    <t>VERO BEACH</t>
  </si>
  <si>
    <t>STUART</t>
  </si>
  <si>
    <t>KALAMAZOO</t>
  </si>
  <si>
    <t>MI</t>
  </si>
  <si>
    <t>NEW PORT RICHEY</t>
  </si>
  <si>
    <t>TAMPA</t>
  </si>
  <si>
    <t>OCALA</t>
  </si>
  <si>
    <t>NAPLES</t>
  </si>
  <si>
    <t>POMPANO BEACH</t>
  </si>
  <si>
    <t>COCOA</t>
  </si>
  <si>
    <t>ATLANTA</t>
  </si>
  <si>
    <t>GA</t>
  </si>
  <si>
    <t>SAVANNAH</t>
  </si>
  <si>
    <t>FLORENCE</t>
  </si>
  <si>
    <t>SC</t>
  </si>
  <si>
    <t>COLUMBUS</t>
  </si>
  <si>
    <t>MARIETTA</t>
  </si>
  <si>
    <t>CEDAR RAPIDS</t>
  </si>
  <si>
    <t>IA</t>
  </si>
  <si>
    <t>AMES</t>
  </si>
  <si>
    <t>WATERLOO</t>
  </si>
  <si>
    <t>DAVENPORT</t>
  </si>
  <si>
    <t>BETTENDORF</t>
  </si>
  <si>
    <t>IOWA CITY</t>
  </si>
  <si>
    <t>SIOUX CITY</t>
  </si>
  <si>
    <t>DES MOINES</t>
  </si>
  <si>
    <t>DUBUQUE</t>
  </si>
  <si>
    <t>MERIDIAN</t>
  </si>
  <si>
    <t>ID</t>
  </si>
  <si>
    <t>LEWISTON</t>
  </si>
  <si>
    <t>POCATELLO</t>
  </si>
  <si>
    <t>COEUR D ALENE</t>
  </si>
  <si>
    <t>IDAHO FALLS</t>
  </si>
  <si>
    <t>CHICAGO</t>
  </si>
  <si>
    <t>SPRINGFIELD</t>
  </si>
  <si>
    <t>DANVILLE</t>
  </si>
  <si>
    <t>HARRISBURG</t>
  </si>
  <si>
    <t>CARBONDALE</t>
  </si>
  <si>
    <t>BOURBONNAIS</t>
  </si>
  <si>
    <t>ROCKFORD</t>
  </si>
  <si>
    <t>NORMAL</t>
  </si>
  <si>
    <t>WESLACO</t>
  </si>
  <si>
    <t>TX</t>
  </si>
  <si>
    <t>PEORIA</t>
  </si>
  <si>
    <t>DECATUR</t>
  </si>
  <si>
    <t>DeKalb</t>
  </si>
  <si>
    <t>ARLINGTON HEIGHTS</t>
  </si>
  <si>
    <t>URBANA</t>
  </si>
  <si>
    <t>MUNCIE</t>
  </si>
  <si>
    <t>IN</t>
  </si>
  <si>
    <t>TERRE HAUTE</t>
  </si>
  <si>
    <t>FORT WAYNE</t>
  </si>
  <si>
    <t>ANDERSON</t>
  </si>
  <si>
    <t>INDIANAPOLIS</t>
  </si>
  <si>
    <t>LAFAYETTE</t>
  </si>
  <si>
    <t>BLOOMINGTON</t>
  </si>
  <si>
    <t>SOUTH BEND</t>
  </si>
  <si>
    <t>EVANSVILLE</t>
  </si>
  <si>
    <t>CHESTERTON</t>
  </si>
  <si>
    <t>MICHIGAN CITY</t>
  </si>
  <si>
    <t>PORTAGE</t>
  </si>
  <si>
    <t>KOKOMO</t>
  </si>
  <si>
    <t>GARY</t>
  </si>
  <si>
    <t>SPOKANE</t>
  </si>
  <si>
    <t>TOPEKA</t>
  </si>
  <si>
    <t>LAWRENCE</t>
  </si>
  <si>
    <t>WICHITA</t>
  </si>
  <si>
    <t>COVINGTON</t>
  </si>
  <si>
    <t>KY</t>
  </si>
  <si>
    <t>LOUISVILLE</t>
  </si>
  <si>
    <t>HENDERSON</t>
  </si>
  <si>
    <t>OWENSBORO</t>
  </si>
  <si>
    <t>LEXINGTON</t>
  </si>
  <si>
    <t>BOWLING GREEN</t>
  </si>
  <si>
    <t>NEW ORLEANS</t>
  </si>
  <si>
    <t>LA</t>
  </si>
  <si>
    <t>MONROE</t>
  </si>
  <si>
    <t>LAKE CHARLES</t>
  </si>
  <si>
    <t>MANDEVILLE</t>
  </si>
  <si>
    <t>GRETNA</t>
  </si>
  <si>
    <t>SHREVEPORT</t>
  </si>
  <si>
    <t>ALEXANDRIA</t>
  </si>
  <si>
    <t>HOUMA</t>
  </si>
  <si>
    <t>BATON ROUGE</t>
  </si>
  <si>
    <t>AMITE</t>
  </si>
  <si>
    <t>HYANNIS</t>
  </si>
  <si>
    <t>LOWELL</t>
  </si>
  <si>
    <t>PITTSFIELD</t>
  </si>
  <si>
    <t>BROCKTON</t>
  </si>
  <si>
    <t>NEW BEDFORD</t>
  </si>
  <si>
    <t>GLOUCESTER</t>
  </si>
  <si>
    <t>FRAMINGHAM</t>
  </si>
  <si>
    <t>HAVERHILL</t>
  </si>
  <si>
    <t>TAUNTON</t>
  </si>
  <si>
    <t>WORCESTER</t>
  </si>
  <si>
    <t>FITCHBURG</t>
  </si>
  <si>
    <t>BALTIMORE</t>
  </si>
  <si>
    <t>MD</t>
  </si>
  <si>
    <t>SOUTH PORTLAND</t>
  </si>
  <si>
    <t>AUBURN</t>
  </si>
  <si>
    <t>BANGOR</t>
  </si>
  <si>
    <t>AUGUSTA</t>
  </si>
  <si>
    <t>BIDDEFORD</t>
  </si>
  <si>
    <t>SAGINAW</t>
  </si>
  <si>
    <t>PORT HURON</t>
  </si>
  <si>
    <t>DETROIT</t>
  </si>
  <si>
    <t>MIDLAND</t>
  </si>
  <si>
    <t>HOWELL</t>
  </si>
  <si>
    <t>GRAND RAPIDS</t>
  </si>
  <si>
    <t>BENTON HARBOR</t>
  </si>
  <si>
    <t>FLINT</t>
  </si>
  <si>
    <t>HOLLAND</t>
  </si>
  <si>
    <t>BAY CITY</t>
  </si>
  <si>
    <t>GRAND HAVEN</t>
  </si>
  <si>
    <t>BATTLE CREEK</t>
  </si>
  <si>
    <t>NILES</t>
  </si>
  <si>
    <t>JACKSON</t>
  </si>
  <si>
    <t>ANN ARBOR</t>
  </si>
  <si>
    <t>MUSKEGON</t>
  </si>
  <si>
    <t>LANSING</t>
  </si>
  <si>
    <t>MINNEAPOLIS</t>
  </si>
  <si>
    <t>MN</t>
  </si>
  <si>
    <t>PHILADELPHIA</t>
  </si>
  <si>
    <t>PA</t>
  </si>
  <si>
    <t>ROCHESTER</t>
  </si>
  <si>
    <t>DULUTH</t>
  </si>
  <si>
    <t>JEFFERSON CITY</t>
  </si>
  <si>
    <t>MO</t>
  </si>
  <si>
    <t>SAINT LOUIS</t>
  </si>
  <si>
    <t>KANSAS CITY</t>
  </si>
  <si>
    <t>JOPLIN</t>
  </si>
  <si>
    <t>CAPE GIRARDEAU</t>
  </si>
  <si>
    <t>GULFPORT</t>
  </si>
  <si>
    <t>MS</t>
  </si>
  <si>
    <t>BILLINGS</t>
  </si>
  <si>
    <t>MT</t>
  </si>
  <si>
    <t>GREAT FALLS</t>
  </si>
  <si>
    <t>MISSOULA</t>
  </si>
  <si>
    <t>RALEIGH</t>
  </si>
  <si>
    <t>NC</t>
  </si>
  <si>
    <t>CARY</t>
  </si>
  <si>
    <t>GREENSBORO</t>
  </si>
  <si>
    <t>WILMINGTON</t>
  </si>
  <si>
    <t>ROCKY MOUNT</t>
  </si>
  <si>
    <t>CHARLOTTE</t>
  </si>
  <si>
    <t>SALISBURY</t>
  </si>
  <si>
    <t>GOLDSBORO</t>
  </si>
  <si>
    <t>WINSTON SALEM</t>
  </si>
  <si>
    <t>DURHAM</t>
  </si>
  <si>
    <t>BURLINGTON</t>
  </si>
  <si>
    <t>Greenville</t>
  </si>
  <si>
    <t>CHAPEL HILL</t>
  </si>
  <si>
    <t>GASTONIA</t>
  </si>
  <si>
    <t>BISMARCK</t>
  </si>
  <si>
    <t>ND</t>
  </si>
  <si>
    <t>FARGO</t>
  </si>
  <si>
    <t>OMAHA</t>
  </si>
  <si>
    <t>NE</t>
  </si>
  <si>
    <t>LINCOLN</t>
  </si>
  <si>
    <t>NASHUA</t>
  </si>
  <si>
    <t>NH</t>
  </si>
  <si>
    <t>NEWARK</t>
  </si>
  <si>
    <t>NJ</t>
  </si>
  <si>
    <t>LAS CRUCES</t>
  </si>
  <si>
    <t>NM</t>
  </si>
  <si>
    <t>ALBUQUERQUE</t>
  </si>
  <si>
    <t>SANTA FE</t>
  </si>
  <si>
    <t>LAS VEGAS</t>
  </si>
  <si>
    <t>NV</t>
  </si>
  <si>
    <t>Reno</t>
  </si>
  <si>
    <t>CARSON CITY</t>
  </si>
  <si>
    <t>DALLAS</t>
  </si>
  <si>
    <t>OR</t>
  </si>
  <si>
    <t>BUFFALO</t>
  </si>
  <si>
    <t>NY</t>
  </si>
  <si>
    <t>BINGHAMTON</t>
  </si>
  <si>
    <t>ALBANY</t>
  </si>
  <si>
    <t>MINEOLA</t>
  </si>
  <si>
    <t>ELMIRA</t>
  </si>
  <si>
    <t>QUEENSBURY</t>
  </si>
  <si>
    <t>POUGHKEEPSIE</t>
  </si>
  <si>
    <t>ITHACA</t>
  </si>
  <si>
    <t>YAPHANK</t>
  </si>
  <si>
    <t>NEW YORK</t>
  </si>
  <si>
    <t>GOSHEN</t>
  </si>
  <si>
    <t>NEW CITY</t>
  </si>
  <si>
    <t>KINGSTON</t>
  </si>
  <si>
    <t>CARMEL</t>
  </si>
  <si>
    <t>TOLEDO</t>
  </si>
  <si>
    <t>OH</t>
  </si>
  <si>
    <t>SOUTH POINT</t>
  </si>
  <si>
    <t>MANSFIELD</t>
  </si>
  <si>
    <t>DAYTON</t>
  </si>
  <si>
    <t>DELAWARE</t>
  </si>
  <si>
    <t>LIMA</t>
  </si>
  <si>
    <t>BATAVIA</t>
  </si>
  <si>
    <t>XENIA</t>
  </si>
  <si>
    <t>TROY</t>
  </si>
  <si>
    <t>CANTON</t>
  </si>
  <si>
    <t>KENT</t>
  </si>
  <si>
    <t>WARREN</t>
  </si>
  <si>
    <t>CLEVELAND</t>
  </si>
  <si>
    <t>MEDINA</t>
  </si>
  <si>
    <t>YOUNGSTOWN</t>
  </si>
  <si>
    <t>PAINESVILLE</t>
  </si>
  <si>
    <t>HAMILTON</t>
  </si>
  <si>
    <t>CINCINNATI</t>
  </si>
  <si>
    <t>STEUBENVILLE</t>
  </si>
  <si>
    <t>AKRON</t>
  </si>
  <si>
    <t>TULSA</t>
  </si>
  <si>
    <t>OK</t>
  </si>
  <si>
    <t>LAWTON</t>
  </si>
  <si>
    <t>NORMAN</t>
  </si>
  <si>
    <t>OKLAHOMA CITY</t>
  </si>
  <si>
    <t>CORVALLIS</t>
  </si>
  <si>
    <t>SALEM</t>
  </si>
  <si>
    <t>WILSONVILLE</t>
  </si>
  <si>
    <t>GRANTS PASS</t>
  </si>
  <si>
    <t>BEND</t>
  </si>
  <si>
    <t>MEDFORD</t>
  </si>
  <si>
    <t>EUGENE</t>
  </si>
  <si>
    <t>YORK</t>
  </si>
  <si>
    <t>WILLIAMSPORT</t>
  </si>
  <si>
    <t>POTTSTOWN</t>
  </si>
  <si>
    <t>ALTOONA</t>
  </si>
  <si>
    <t>SHARON</t>
  </si>
  <si>
    <t>SCRANTON</t>
  </si>
  <si>
    <t>ALLENTOWN</t>
  </si>
  <si>
    <t>JOHNSTOWN</t>
  </si>
  <si>
    <t>PITTSBURGH</t>
  </si>
  <si>
    <t>GREENSBURG</t>
  </si>
  <si>
    <t>CHARLEROI</t>
  </si>
  <si>
    <t>STATE COLLEGE</t>
  </si>
  <si>
    <t>UNIONTOWN</t>
  </si>
  <si>
    <t>HAZLETON</t>
  </si>
  <si>
    <t>ERIE</t>
  </si>
  <si>
    <t>YAUCO</t>
  </si>
  <si>
    <t>PR</t>
  </si>
  <si>
    <t>SAN JUAN</t>
  </si>
  <si>
    <t>PONCE</t>
  </si>
  <si>
    <t>HORMIGUEROS</t>
  </si>
  <si>
    <t>PROVIDENCE</t>
  </si>
  <si>
    <t>RI</t>
  </si>
  <si>
    <t>SUMTER</t>
  </si>
  <si>
    <t>ROCK HILL</t>
  </si>
  <si>
    <t>NORTH CHARLESTON</t>
  </si>
  <si>
    <t>SPARTANBURG</t>
  </si>
  <si>
    <t>COLUMBIA</t>
  </si>
  <si>
    <t>CONWAY</t>
  </si>
  <si>
    <t>AIKEN</t>
  </si>
  <si>
    <t>CHARLESTON</t>
  </si>
  <si>
    <t>SIOUX FALLS</t>
  </si>
  <si>
    <t>SD</t>
  </si>
  <si>
    <t>RAPID CITY</t>
  </si>
  <si>
    <t>MEMPHIS</t>
  </si>
  <si>
    <t>TN</t>
  </si>
  <si>
    <t>MADISON</t>
  </si>
  <si>
    <t>KINGSPORT</t>
  </si>
  <si>
    <t>KNOXVILLE</t>
  </si>
  <si>
    <t>DUNLAP</t>
  </si>
  <si>
    <t>CHATTANOOGA</t>
  </si>
  <si>
    <t>MURFREESBORO</t>
  </si>
  <si>
    <t>CLARKSVILLE</t>
  </si>
  <si>
    <t>JOHNSON CITY</t>
  </si>
  <si>
    <t>VICTORIA</t>
  </si>
  <si>
    <t>BEAUMONT</t>
  </si>
  <si>
    <t>AMARILLO</t>
  </si>
  <si>
    <t>LAREDO</t>
  </si>
  <si>
    <t>HOUSTON</t>
  </si>
  <si>
    <t>ODESSA</t>
  </si>
  <si>
    <t>MESQUITE</t>
  </si>
  <si>
    <t>TYLER</t>
  </si>
  <si>
    <t>ARLINGTON</t>
  </si>
  <si>
    <t>AUSTIN</t>
  </si>
  <si>
    <t>ABILENE</t>
  </si>
  <si>
    <t>EL PASO</t>
  </si>
  <si>
    <t>MCALLEN</t>
  </si>
  <si>
    <t>WACO</t>
  </si>
  <si>
    <t>CONROE</t>
  </si>
  <si>
    <t>SAN ANTONIO</t>
  </si>
  <si>
    <t>LONGVIEW</t>
  </si>
  <si>
    <t>TEXARKANA</t>
  </si>
  <si>
    <t>SAN SABA</t>
  </si>
  <si>
    <t>LEWISVILLE</t>
  </si>
  <si>
    <t>GALVESTON</t>
  </si>
  <si>
    <t>Brownsville</t>
  </si>
  <si>
    <t>THE WOODLANDS</t>
  </si>
  <si>
    <t>LUBBOCK</t>
  </si>
  <si>
    <t>SAN ANGELO</t>
  </si>
  <si>
    <t>WICHITA FALLS</t>
  </si>
  <si>
    <t>LOGAN</t>
  </si>
  <si>
    <t>UT</t>
  </si>
  <si>
    <t>SALT LAKE CITY</t>
  </si>
  <si>
    <t>ST GEORGE</t>
  </si>
  <si>
    <t>WINCHESTER</t>
  </si>
  <si>
    <t>RADFORD</t>
  </si>
  <si>
    <t>WILLIAMSBURG</t>
  </si>
  <si>
    <t>PETERSBURG</t>
  </si>
  <si>
    <t>LYNCHBURG</t>
  </si>
  <si>
    <t>HAMPTON</t>
  </si>
  <si>
    <t>ROANOKE</t>
  </si>
  <si>
    <t>RICHMOND</t>
  </si>
  <si>
    <t>HARRISONBURG</t>
  </si>
  <si>
    <t>FREDERICKSBURG</t>
  </si>
  <si>
    <t>WOODBRIDGE</t>
  </si>
  <si>
    <t>CHARLOTTE AMALIE</t>
  </si>
  <si>
    <t>VI</t>
  </si>
  <si>
    <t>VT</t>
  </si>
  <si>
    <t>BELLINGHAM</t>
  </si>
  <si>
    <t>OLYMPIA</t>
  </si>
  <si>
    <t>EVERETT</t>
  </si>
  <si>
    <t>TACOMA</t>
  </si>
  <si>
    <t>BREMERTON</t>
  </si>
  <si>
    <t>VANCOUVER</t>
  </si>
  <si>
    <t>YAKIMA</t>
  </si>
  <si>
    <t>RICHLAND</t>
  </si>
  <si>
    <t>WEST BEND</t>
  </si>
  <si>
    <t>WI</t>
  </si>
  <si>
    <t>OSHKOSH</t>
  </si>
  <si>
    <t>WAUKESHA</t>
  </si>
  <si>
    <t>PORT WASHINGTON</t>
  </si>
  <si>
    <t>KENOSHA</t>
  </si>
  <si>
    <t>MILWAUKEE</t>
  </si>
  <si>
    <t>RACINE</t>
  </si>
  <si>
    <t>GREEN BAY</t>
  </si>
  <si>
    <t>WAUSAU</t>
  </si>
  <si>
    <t>ONALASKA</t>
  </si>
  <si>
    <t>LA CROSSE</t>
  </si>
  <si>
    <t>EAU CLAIRE</t>
  </si>
  <si>
    <t>JANESVILLE</t>
  </si>
  <si>
    <t>BELOIT</t>
  </si>
  <si>
    <t>CHIPPEWA FALLS</t>
  </si>
  <si>
    <t>APPLETON</t>
  </si>
  <si>
    <t>FOND DU LAC</t>
  </si>
  <si>
    <t>SHEBOYGAN</t>
  </si>
  <si>
    <t>SUPERIOR</t>
  </si>
  <si>
    <t>BECKLEY</t>
  </si>
  <si>
    <t>WV</t>
  </si>
  <si>
    <t>MORGANTOWN</t>
  </si>
  <si>
    <t>HUNTINGTON</t>
  </si>
  <si>
    <t>PARKERSBURG</t>
  </si>
  <si>
    <t>MARTINSBURG</t>
  </si>
  <si>
    <t>WHEELING</t>
  </si>
  <si>
    <t>WEIRTON</t>
  </si>
  <si>
    <t>CASPER</t>
  </si>
  <si>
    <t>WY</t>
  </si>
  <si>
    <t>CHEYENNE</t>
  </si>
  <si>
    <t>Grand Total</t>
  </si>
  <si>
    <t>Total FTA Amount</t>
  </si>
  <si>
    <t>Total  Non-FTA Amount</t>
  </si>
  <si>
    <t>Total Budget Amount</t>
  </si>
  <si>
    <t>State</t>
  </si>
  <si>
    <t>%</t>
  </si>
  <si>
    <t>HI</t>
  </si>
  <si>
    <t>Total</t>
  </si>
  <si>
    <t>ALL OTHER SCOPES</t>
  </si>
  <si>
    <t>Table 9: FY 16 Urbanized Area Formula Program Funds Awarded by Budget Scope, City and State</t>
  </si>
  <si>
    <t xml:space="preserve">Budget Scope Name </t>
  </si>
  <si>
    <t>TOTAL</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</si>
  <si>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</si>
  <si>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t>https://www.transit.dot.gov/about/regional-offices/regional-offices</t>
  </si>
  <si>
    <t>This table identifies funds awarded to the cities where FTA recipients are headquarted, however in some cases recipients provide transit service in other portions of the state either idrectly or via subawards to subrecipients. For additional information on the location in which services are being provided, please contact your FTA regional office at https://www.transit.dot.gov/about/regional-offices/regional-offices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</si>
</sst>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quot;$&quot;#,##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b/>
      <sz val="11"/>
      <color theme="1"/>
      <name val="Arial"/>
      <family val="2"/>
    </font>
    <font>
      <sz val="11"/>
      <color theme="1"/>
      <name val="Arial"/>
      <family val="2"/>
    </font>
    <font>
      <u/>
      <sz val="11"/>
      <color theme="10"/>
      <name val="Calibri"/>
      <family val="2"/>
      <scheme val="minor"/>
    </font>
    <font>
      <u/>
      <sz val="11"/>
      <color theme="1"/>
      <name val="Calibri"/>
      <family val="2"/>
      <scheme val="minor"/>
    </font>
    <font>
      <i/>
      <sz val="11"/>
      <color theme="1"/>
      <name val="Calibri"/>
      <family val="2"/>
      <scheme val="minor"/>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thin">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bottom style="medium">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55">
    <xf numFmtId="0" fontId="0" fillId="0" borderId="0" xfId="0"/>
    <xf numFmtId="44" fontId="0" fillId="0" borderId="0" xfId="0" applyNumberFormat="1"/>
    <xf numFmtId="44" fontId="0" fillId="0" borderId="0" xfId="1" applyFont="1"/>
    <xf numFmtId="164" fontId="0" fillId="0" borderId="0" xfId="2" applyNumberFormat="1" applyFont="1"/>
    <xf numFmtId="0" fontId="2" fillId="0" borderId="0" xfId="0" applyFont="1"/>
    <xf numFmtId="44" fontId="0" fillId="0" borderId="0" xfId="1" applyFont="1" applyAlignment="1">
      <alignment horizontal="right"/>
    </xf>
    <xf numFmtId="0" fontId="3" fillId="0" borderId="0" xfId="0" applyFont="1"/>
    <xf numFmtId="0" fontId="4" fillId="0" borderId="8" xfId="0" applyFont="1" applyBorder="1"/>
    <xf numFmtId="0" fontId="4" fillId="0" borderId="11" xfId="0" applyFont="1" applyBorder="1" applyAlignment="1">
      <alignment horizontal="center" vertical="center"/>
    </xf>
    <xf numFmtId="44" fontId="4" fillId="0" borderId="12" xfId="0" applyNumberFormat="1" applyFont="1" applyBorder="1" applyAlignment="1">
      <alignment horizontal="center" vertical="center"/>
    </xf>
    <xf numFmtId="164" fontId="4" fillId="0" borderId="13" xfId="2" applyNumberFormat="1" applyFont="1" applyFill="1" applyBorder="1" applyAlignment="1">
      <alignment horizontal="center" vertical="center"/>
    </xf>
    <xf numFmtId="164" fontId="5" fillId="0" borderId="16" xfId="2" applyNumberFormat="1" applyFont="1" applyBorder="1"/>
    <xf numFmtId="164" fontId="5" fillId="0" borderId="7" xfId="2" applyNumberFormat="1" applyFont="1" applyBorder="1"/>
    <xf numFmtId="164" fontId="4" fillId="0" borderId="10" xfId="2" applyNumberFormat="1" applyFont="1" applyBorder="1"/>
    <xf numFmtId="0" fontId="4" fillId="0" borderId="2" xfId="0" applyFont="1" applyBorder="1" applyAlignment="1">
      <alignment horizontal="left" vertical="center"/>
    </xf>
    <xf numFmtId="0" fontId="4" fillId="0" borderId="3" xfId="0" applyFont="1" applyBorder="1" applyAlignment="1">
      <alignment horizontal="left" vertical="center"/>
    </xf>
    <xf numFmtId="44" fontId="4" fillId="0" borderId="3" xfId="1" applyFont="1" applyBorder="1" applyAlignment="1">
      <alignment horizontal="left" vertical="center"/>
    </xf>
    <xf numFmtId="44" fontId="4" fillId="0" borderId="4" xfId="1" applyFont="1" applyBorder="1" applyAlignment="1">
      <alignment horizontal="left" vertical="center"/>
    </xf>
    <xf numFmtId="0" fontId="5" fillId="0" borderId="5" xfId="0" applyFont="1" applyBorder="1" applyAlignment="1">
      <alignment horizontal="left"/>
    </xf>
    <xf numFmtId="0" fontId="5" fillId="0" borderId="6"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42" fontId="5" fillId="0" borderId="6" xfId="1" applyNumberFormat="1" applyFont="1" applyBorder="1" applyAlignment="1">
      <alignment horizontal="left"/>
    </xf>
    <xf numFmtId="42" fontId="5" fillId="0" borderId="7" xfId="1" applyNumberFormat="1" applyFont="1" applyBorder="1" applyAlignment="1">
      <alignment horizontal="left"/>
    </xf>
    <xf numFmtId="41" fontId="5" fillId="0" borderId="14" xfId="0" applyNumberFormat="1" applyFont="1" applyBorder="1"/>
    <xf numFmtId="41" fontId="5" fillId="0" borderId="15" xfId="0" applyNumberFormat="1" applyFont="1" applyBorder="1"/>
    <xf numFmtId="41" fontId="5" fillId="0" borderId="5" xfId="0" applyNumberFormat="1" applyFont="1" applyBorder="1"/>
    <xf numFmtId="42" fontId="4" fillId="0" borderId="9" xfId="1" applyNumberFormat="1" applyFont="1" applyBorder="1" applyAlignment="1">
      <alignment horizontal="left"/>
    </xf>
    <xf numFmtId="0" fontId="4" fillId="0" borderId="1" xfId="0" applyFont="1" applyBorder="1" applyAlignment="1">
      <alignment horizontal="left"/>
    </xf>
    <xf numFmtId="0" fontId="5" fillId="0" borderId="1" xfId="0" applyFont="1" applyBorder="1" applyAlignment="1">
      <alignment horizontal="left"/>
    </xf>
    <xf numFmtId="0" fontId="5" fillId="0" borderId="17" xfId="0" applyFont="1" applyBorder="1" applyAlignment="1">
      <alignment horizontal="left"/>
    </xf>
    <xf numFmtId="0" fontId="4" fillId="0" borderId="18" xfId="0" applyFont="1" applyBorder="1" applyAlignment="1">
      <alignment horizontal="left"/>
    </xf>
    <xf numFmtId="5" fontId="5" fillId="0" borderId="6" xfId="1" applyNumberFormat="1" applyFont="1" applyBorder="1" applyAlignment="1">
      <alignment horizontal="left"/>
    </xf>
    <xf numFmtId="5" fontId="5" fillId="0" borderId="6" xfId="1" applyNumberFormat="1" applyFont="1" applyBorder="1" applyAlignment="1">
      <alignment horizontal="right"/>
    </xf>
    <xf numFmtId="37" fontId="5" fillId="0" borderId="15" xfId="0" applyNumberFormat="1" applyFont="1" applyBorder="1"/>
    <xf numFmtId="42" fontId="4" fillId="0" borderId="9" xfId="0" applyNumberFormat="1" applyFont="1" applyBorder="1"/>
    <xf numFmtId="0" fontId="7" fillId="0" borderId="0" xfId="0" applyFont="1"/>
    <xf numFmtId="0" fontId="6" fillId="0" borderId="0" xfId="3"/>
    <xf numFmtId="3" fontId="4" fillId="0" borderId="1" xfId="1" applyNumberFormat="1" applyFont="1" applyBorder="1" applyAlignment="1">
      <alignment horizontal="left"/>
    </xf>
    <xf numFmtId="3" fontId="5" fillId="0" borderId="1" xfId="1" applyNumberFormat="1" applyFont="1" applyBorder="1" applyAlignment="1">
      <alignment horizontal="left"/>
    </xf>
    <xf numFmtId="3" fontId="5" fillId="0" borderId="17" xfId="1" applyNumberFormat="1" applyFont="1" applyBorder="1" applyAlignment="1">
      <alignment horizontal="left"/>
    </xf>
    <xf numFmtId="3" fontId="4" fillId="0" borderId="18" xfId="1" applyNumberFormat="1" applyFont="1" applyBorder="1" applyAlignment="1">
      <alignment horizontal="left"/>
    </xf>
    <xf numFmtId="165" fontId="0" fillId="0" borderId="0" xfId="0" applyNumberFormat="1"/>
    <xf numFmtId="42" fontId="0" fillId="0" borderId="0" xfId="0" applyNumberFormat="1"/>
    <xf numFmtId="6" fontId="0" fillId="0" borderId="0" xfId="0" applyNumberFormat="1"/>
    <xf numFmtId="42" fontId="4" fillId="0" borderId="7" xfId="1" applyNumberFormat="1" applyFont="1" applyBorder="1" applyAlignment="1">
      <alignment horizontal="left"/>
    </xf>
    <xf numFmtId="41" fontId="0" fillId="0" borderId="0" xfId="0" applyNumberFormat="1"/>
    <xf numFmtId="165" fontId="0" fillId="0" borderId="0" xfId="1" applyNumberFormat="1" applyFont="1" applyAlignment="1">
      <alignment horizontal="right"/>
    </xf>
    <xf numFmtId="5" fontId="0" fillId="0" borderId="0" xfId="1" applyNumberFormat="1" applyFont="1" applyAlignment="1">
      <alignment horizontal="left"/>
    </xf>
    <xf numFmtId="44" fontId="0" fillId="0" borderId="0" xfId="2" applyNumberFormat="1" applyFont="1"/>
    <xf numFmtId="43" fontId="0" fillId="0" borderId="0" xfId="0" applyNumberFormat="1"/>
    <xf numFmtId="43" fontId="5" fillId="0" borderId="15" xfId="0" applyNumberFormat="1" applyFont="1" applyBorder="1"/>
    <xf numFmtId="0" fontId="8" fillId="0" borderId="0" xfId="0" applyFont="1" applyAlignment="1">
      <alignment horizontal="left" wrapText="1"/>
    </xf>
    <xf numFmtId="0" fontId="3" fillId="0" borderId="0" xfId="0" applyFont="1" applyBorder="1" applyAlignment="1">
      <alignment horizontal="center" wrapText="1"/>
    </xf>
    <xf numFmtId="0" fontId="3" fillId="0" borderId="19" xfId="0" applyFont="1" applyBorder="1" applyAlignment="1">
      <alignment horizontal="center"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FY 2016 Urbanized</a:t>
            </a:r>
            <a:r>
              <a:rPr lang="en-US" baseline="0"/>
              <a:t> Area Program Awards by Scope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'9a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947-4EB9-91AB-6509D0FBB306}"/>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947-4EB9-91AB-6509D0FBB306}"/>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947-4EB9-91AB-6509D0FBB306}"/>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A947-4EB9-91AB-6509D0FBB306}"/>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947-4EB9-91AB-6509D0FBB306}"/>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A947-4EB9-91AB-6509D0FBB306}"/>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A947-4EB9-91AB-6509D0FBB30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'9a by Scope'!$A$3:$A$9</c:f>
              <c:strCache>
                <c:ptCount val="7"/>
                <c:pt idx="0">
                  <c:v>OTHER CAPITAL ITEMS (BUS)</c:v>
                </c:pt>
                <c:pt idx="1">
                  <c:v>BUS - ROLLING STOCK</c:v>
                </c:pt>
                <c:pt idx="2">
                  <c:v>ALL OTHER SCOPES</c:v>
                </c:pt>
                <c:pt idx="3">
                  <c:v>OPERATING ASSISTANCE</c:v>
                </c:pt>
                <c:pt idx="4">
                  <c:v>OTHER CAPITAL ITEMS (RAIL)</c:v>
                </c:pt>
                <c:pt idx="5">
                  <c:v>BUS: SUPPORT EQUIP AND FACILITIES</c:v>
                </c:pt>
                <c:pt idx="6">
                  <c:v>RAIL - ROLLING STOCK</c:v>
                </c:pt>
              </c:strCache>
            </c:strRef>
          </c:cat>
          <c:val>
            <c:numRef>
              <c:f>'9a by Scope'!$B$3:$B$9</c:f>
              <c:numCache>
                <c:formatCode>#,##0</c:formatCode>
                <c:ptCount val="7"/>
                <c:pt idx="0" formatCode="&quot;$&quot;#,##0_);\(&quot;$&quot;#,##0\)">
                  <c:v>1883172826.7430763</c:v>
                </c:pt>
                <c:pt idx="1">
                  <c:v>1376411148</c:v>
                </c:pt>
                <c:pt idx="2">
                  <c:v>541301084.96609926</c:v>
                </c:pt>
                <c:pt idx="3">
                  <c:v>524226980.29557002</c:v>
                </c:pt>
                <c:pt idx="4">
                  <c:v>478513460</c:v>
                </c:pt>
                <c:pt idx="5">
                  <c:v>263411260</c:v>
                </c:pt>
                <c:pt idx="6">
                  <c:v>243797447</c:v>
                </c:pt>
              </c:numCache>
            </c:numRef>
          </c:val>
          <c:extLst>
            <c:ext xmlns:c16="http://schemas.microsoft.com/office/drawing/2014/chart" uri="{C3380CC4-5D6E-409C-BE32-E72D297353CC}">
              <c16:uniqueId val="{00000000-A70A-47D2-B0D7-BACCC54A801D}"/>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240030</xdr:colOff>
      <xdr:row>1</xdr:row>
      <xdr:rowOff>10794</xdr:rowOff>
    </xdr:from>
    <xdr:to>
      <xdr:col>16</xdr:col>
      <xdr:colOff>160655</xdr:colOff>
      <xdr:row>29</xdr:row>
      <xdr:rowOff>154305</xdr:rowOff>
    </xdr:to>
    <xdr:graphicFrame macro="">
      <xdr:nvGraphicFramePr>
        <xdr:cNvPr id="2" name="Chart 1">
          <a:extLst>
            <a:ext uri="{FF2B5EF4-FFF2-40B4-BE49-F238E27FC236}">
              <a16:creationId xmlns:a16="http://schemas.microsoft.com/office/drawing/2014/main" id="{02639DD5-1C43-4804-89D4-9AB1691AAE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transit.dot.gov/about/regional-offices/regional-off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zoomScale="90" zoomScaleNormal="90" workbookViewId="0">
      <selection activeCell="B3" sqref="B3"/>
    </sheetView>
  </sheetViews>
  <sheetFormatPr defaultRowHeight="15" x14ac:dyDescent="0.25"/>
  <cols>
    <col min="1" max="1" width="60.7109375" customWidth="1"/>
    <col min="2" max="2" width="30" style="5" customWidth="1"/>
  </cols>
  <sheetData>
    <row r="1" spans="1:2" ht="20.25" x14ac:dyDescent="0.3">
      <c r="A1" s="6" t="s">
        <v>473</v>
      </c>
    </row>
    <row r="2" spans="1:2" x14ac:dyDescent="0.25">
      <c r="A2" s="28" t="s">
        <v>474</v>
      </c>
      <c r="B2" s="38" t="s">
        <v>471</v>
      </c>
    </row>
    <row r="3" spans="1:2" x14ac:dyDescent="0.25">
      <c r="A3" s="29" t="s">
        <v>4</v>
      </c>
      <c r="B3" s="48">
        <v>1883172826.7430763</v>
      </c>
    </row>
    <row r="4" spans="1:2" x14ac:dyDescent="0.25">
      <c r="A4" s="29" t="s">
        <v>8</v>
      </c>
      <c r="B4" s="39">
        <v>1376411148</v>
      </c>
    </row>
    <row r="5" spans="1:2" x14ac:dyDescent="0.25">
      <c r="A5" s="29" t="s">
        <v>472</v>
      </c>
      <c r="B5" s="39">
        <v>541301084.96609926</v>
      </c>
    </row>
    <row r="6" spans="1:2" x14ac:dyDescent="0.25">
      <c r="A6" s="29" t="s">
        <v>5</v>
      </c>
      <c r="B6" s="39">
        <v>524226980.29557002</v>
      </c>
    </row>
    <row r="7" spans="1:2" x14ac:dyDescent="0.25">
      <c r="A7" s="29" t="s">
        <v>9</v>
      </c>
      <c r="B7" s="39">
        <v>478513460</v>
      </c>
    </row>
    <row r="8" spans="1:2" x14ac:dyDescent="0.25">
      <c r="A8" s="29" t="s">
        <v>7</v>
      </c>
      <c r="B8" s="39">
        <v>263411260</v>
      </c>
    </row>
    <row r="9" spans="1:2" ht="15.75" thickBot="1" x14ac:dyDescent="0.3">
      <c r="A9" s="30" t="s">
        <v>38</v>
      </c>
      <c r="B9" s="40">
        <v>243797447</v>
      </c>
    </row>
    <row r="10" spans="1:2" x14ac:dyDescent="0.25">
      <c r="A10" s="31" t="s">
        <v>475</v>
      </c>
      <c r="B10" s="41">
        <f>SUM(B3:B9)</f>
        <v>5310834207.0047455</v>
      </c>
    </row>
    <row r="11" spans="1:2" x14ac:dyDescent="0.25">
      <c r="A11" s="36"/>
    </row>
    <row r="12" spans="1:2" ht="77.45" customHeight="1" x14ac:dyDescent="0.25">
      <c r="A12" s="52" t="s">
        <v>476</v>
      </c>
      <c r="B12" s="52"/>
    </row>
    <row r="15" spans="1:2" x14ac:dyDescent="0.25">
      <c r="B15" s="47"/>
    </row>
  </sheetData>
  <sortState ref="A2:B10">
    <sortCondition descending="1" ref="B3"/>
  </sortState>
  <mergeCells count="1">
    <mergeCell ref="A12:B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7"/>
  <sheetViews>
    <sheetView zoomScaleNormal="100" workbookViewId="0">
      <pane ySplit="2" topLeftCell="A433" activePane="bottomLeft" state="frozen"/>
      <selection pane="bottomLeft" activeCell="C436" sqref="C436"/>
    </sheetView>
  </sheetViews>
  <sheetFormatPr defaultRowHeight="15" x14ac:dyDescent="0.25"/>
  <cols>
    <col min="1" max="1" width="18.7109375" bestFit="1" customWidth="1"/>
    <col min="2" max="2" width="16.42578125" customWidth="1"/>
    <col min="3" max="3" width="19.85546875" style="2" bestFit="1" customWidth="1"/>
    <col min="4" max="4" width="24.28515625" style="2" customWidth="1"/>
    <col min="5" max="5" width="23.140625" style="2" customWidth="1"/>
    <col min="7" max="7" width="13.85546875" customWidth="1"/>
    <col min="8" max="8" width="12" bestFit="1" customWidth="1"/>
  </cols>
  <sheetData>
    <row r="1" spans="1:8" ht="45.6" customHeight="1" thickBot="1" x14ac:dyDescent="0.35">
      <c r="A1" s="53" t="s">
        <v>473</v>
      </c>
      <c r="B1" s="53"/>
      <c r="C1" s="53"/>
      <c r="D1" s="53"/>
      <c r="E1" s="53"/>
    </row>
    <row r="2" spans="1:8" ht="28.9" customHeight="1" x14ac:dyDescent="0.25">
      <c r="A2" s="14" t="s">
        <v>0</v>
      </c>
      <c r="B2" s="15" t="s">
        <v>1</v>
      </c>
      <c r="C2" s="16" t="s">
        <v>465</v>
      </c>
      <c r="D2" s="16" t="s">
        <v>466</v>
      </c>
      <c r="E2" s="17" t="s">
        <v>467</v>
      </c>
      <c r="G2" s="44"/>
      <c r="H2" s="43"/>
    </row>
    <row r="3" spans="1:8" x14ac:dyDescent="0.25">
      <c r="A3" s="18" t="s">
        <v>6</v>
      </c>
      <c r="B3" s="19" t="s">
        <v>3</v>
      </c>
      <c r="C3" s="22">
        <v>2814682</v>
      </c>
      <c r="D3" s="22">
        <v>767421</v>
      </c>
      <c r="E3" s="23">
        <f>(C3+D3)</f>
        <v>3582103</v>
      </c>
    </row>
    <row r="4" spans="1:8" x14ac:dyDescent="0.25">
      <c r="A4" s="18" t="s">
        <v>2</v>
      </c>
      <c r="B4" s="19" t="s">
        <v>3</v>
      </c>
      <c r="C4" s="22">
        <v>1497696</v>
      </c>
      <c r="D4" s="22">
        <v>836828</v>
      </c>
      <c r="E4" s="23">
        <f t="shared" ref="E4:E67" si="0">(C4+D4)</f>
        <v>2334524</v>
      </c>
    </row>
    <row r="5" spans="1:8" x14ac:dyDescent="0.25">
      <c r="A5" s="18" t="s">
        <v>12</v>
      </c>
      <c r="B5" s="19" t="s">
        <v>11</v>
      </c>
      <c r="C5" s="22">
        <v>11300340</v>
      </c>
      <c r="D5" s="22">
        <v>2825085</v>
      </c>
      <c r="E5" s="23">
        <f t="shared" si="0"/>
        <v>14125425</v>
      </c>
    </row>
    <row r="6" spans="1:8" x14ac:dyDescent="0.25">
      <c r="A6" s="18" t="s">
        <v>14</v>
      </c>
      <c r="B6" s="19" t="s">
        <v>11</v>
      </c>
      <c r="C6" s="22">
        <v>2237323</v>
      </c>
      <c r="D6" s="22">
        <v>1809957</v>
      </c>
      <c r="E6" s="23">
        <f t="shared" si="0"/>
        <v>4047280</v>
      </c>
    </row>
    <row r="7" spans="1:8" x14ac:dyDescent="0.25">
      <c r="A7" s="18" t="s">
        <v>13</v>
      </c>
      <c r="B7" s="19" t="s">
        <v>11</v>
      </c>
      <c r="C7" s="22">
        <v>3791467</v>
      </c>
      <c r="D7" s="22">
        <v>2264147</v>
      </c>
      <c r="E7" s="23">
        <f t="shared" si="0"/>
        <v>6055614</v>
      </c>
    </row>
    <row r="8" spans="1:8" x14ac:dyDescent="0.25">
      <c r="A8" s="18" t="s">
        <v>15</v>
      </c>
      <c r="B8" s="19" t="s">
        <v>11</v>
      </c>
      <c r="C8" s="22">
        <v>880124</v>
      </c>
      <c r="D8" s="22">
        <v>559190</v>
      </c>
      <c r="E8" s="23">
        <f t="shared" si="0"/>
        <v>1439314</v>
      </c>
    </row>
    <row r="9" spans="1:8" x14ac:dyDescent="0.25">
      <c r="A9" s="18" t="s">
        <v>10</v>
      </c>
      <c r="B9" s="19" t="s">
        <v>11</v>
      </c>
      <c r="C9" s="22">
        <v>1034600</v>
      </c>
      <c r="D9" s="22">
        <v>652400</v>
      </c>
      <c r="E9" s="23">
        <f t="shared" si="0"/>
        <v>1687000</v>
      </c>
    </row>
    <row r="10" spans="1:8" x14ac:dyDescent="0.25">
      <c r="A10" s="18" t="s">
        <v>21</v>
      </c>
      <c r="B10" s="19" t="s">
        <v>17</v>
      </c>
      <c r="C10" s="22">
        <v>2465250</v>
      </c>
      <c r="D10" s="22">
        <v>1170616</v>
      </c>
      <c r="E10" s="23">
        <f t="shared" si="0"/>
        <v>3635866</v>
      </c>
    </row>
    <row r="11" spans="1:8" x14ac:dyDescent="0.25">
      <c r="A11" s="18" t="s">
        <v>22</v>
      </c>
      <c r="B11" s="19" t="s">
        <v>17</v>
      </c>
      <c r="C11" s="22">
        <v>1736352</v>
      </c>
      <c r="D11" s="22">
        <v>1000833</v>
      </c>
      <c r="E11" s="23">
        <f t="shared" si="0"/>
        <v>2737185</v>
      </c>
    </row>
    <row r="12" spans="1:8" x14ac:dyDescent="0.25">
      <c r="A12" s="18" t="s">
        <v>23</v>
      </c>
      <c r="B12" s="19" t="s">
        <v>17</v>
      </c>
      <c r="C12" s="22">
        <v>969644</v>
      </c>
      <c r="D12" s="22">
        <v>615911</v>
      </c>
      <c r="E12" s="23">
        <f t="shared" si="0"/>
        <v>1585555</v>
      </c>
    </row>
    <row r="13" spans="1:8" x14ac:dyDescent="0.25">
      <c r="A13" s="18" t="s">
        <v>19</v>
      </c>
      <c r="B13" s="19" t="s">
        <v>17</v>
      </c>
      <c r="C13" s="22">
        <v>1749282</v>
      </c>
      <c r="D13" s="22">
        <v>1056073</v>
      </c>
      <c r="E13" s="23">
        <f t="shared" si="0"/>
        <v>2805355</v>
      </c>
    </row>
    <row r="14" spans="1:8" x14ac:dyDescent="0.25">
      <c r="A14" s="18" t="s">
        <v>20</v>
      </c>
      <c r="B14" s="19" t="s">
        <v>17</v>
      </c>
      <c r="C14" s="22">
        <v>6635006</v>
      </c>
      <c r="D14" s="22">
        <v>1396547</v>
      </c>
      <c r="E14" s="23">
        <f t="shared" si="0"/>
        <v>8031553</v>
      </c>
    </row>
    <row r="15" spans="1:8" x14ac:dyDescent="0.25">
      <c r="A15" s="18" t="s">
        <v>18</v>
      </c>
      <c r="B15" s="19" t="s">
        <v>17</v>
      </c>
      <c r="C15" s="22">
        <v>933315</v>
      </c>
      <c r="D15" s="22">
        <v>561084</v>
      </c>
      <c r="E15" s="23">
        <f t="shared" si="0"/>
        <v>1494399</v>
      </c>
    </row>
    <row r="16" spans="1:8" x14ac:dyDescent="0.25">
      <c r="A16" s="18" t="s">
        <v>16</v>
      </c>
      <c r="B16" s="19" t="s">
        <v>17</v>
      </c>
      <c r="C16" s="22">
        <v>1646519.00474554</v>
      </c>
      <c r="D16" s="22">
        <v>1052893</v>
      </c>
      <c r="E16" s="23">
        <f t="shared" si="0"/>
        <v>2699412.0047455402</v>
      </c>
    </row>
    <row r="17" spans="1:5" x14ac:dyDescent="0.25">
      <c r="A17" s="18" t="s">
        <v>24</v>
      </c>
      <c r="B17" s="19" t="s">
        <v>25</v>
      </c>
      <c r="C17" s="22">
        <v>2945837</v>
      </c>
      <c r="D17" s="22">
        <v>4813567</v>
      </c>
      <c r="E17" s="23">
        <f t="shared" si="0"/>
        <v>7759404</v>
      </c>
    </row>
    <row r="18" spans="1:5" x14ac:dyDescent="0.25">
      <c r="A18" s="18" t="s">
        <v>27</v>
      </c>
      <c r="B18" s="19" t="s">
        <v>25</v>
      </c>
      <c r="C18" s="22">
        <v>127381843</v>
      </c>
      <c r="D18" s="22">
        <v>30728527</v>
      </c>
      <c r="E18" s="23">
        <f t="shared" si="0"/>
        <v>158110370</v>
      </c>
    </row>
    <row r="19" spans="1:5" x14ac:dyDescent="0.25">
      <c r="A19" s="18" t="s">
        <v>26</v>
      </c>
      <c r="B19" s="19" t="s">
        <v>25</v>
      </c>
      <c r="C19" s="22">
        <v>701087</v>
      </c>
      <c r="D19" s="22">
        <v>508914</v>
      </c>
      <c r="E19" s="23">
        <f t="shared" si="0"/>
        <v>1210001</v>
      </c>
    </row>
    <row r="20" spans="1:5" x14ac:dyDescent="0.25">
      <c r="A20" s="18" t="s">
        <v>72</v>
      </c>
      <c r="B20" s="19" t="s">
        <v>29</v>
      </c>
      <c r="C20" s="22">
        <v>14957352</v>
      </c>
      <c r="D20" s="22">
        <v>3739338</v>
      </c>
      <c r="E20" s="23">
        <f t="shared" si="0"/>
        <v>18696690</v>
      </c>
    </row>
    <row r="21" spans="1:5" x14ac:dyDescent="0.25">
      <c r="A21" s="18" t="s">
        <v>32</v>
      </c>
      <c r="B21" s="19" t="s">
        <v>29</v>
      </c>
      <c r="C21" s="22">
        <v>13276796</v>
      </c>
      <c r="D21" s="22">
        <v>4466613</v>
      </c>
      <c r="E21" s="23">
        <f t="shared" si="0"/>
        <v>17743409</v>
      </c>
    </row>
    <row r="22" spans="1:5" x14ac:dyDescent="0.25">
      <c r="A22" s="18" t="s">
        <v>44</v>
      </c>
      <c r="B22" s="19" t="s">
        <v>29</v>
      </c>
      <c r="C22" s="22">
        <v>4829378</v>
      </c>
      <c r="D22" s="22">
        <v>1207344</v>
      </c>
      <c r="E22" s="23">
        <f t="shared" si="0"/>
        <v>6036722</v>
      </c>
    </row>
    <row r="23" spans="1:5" x14ac:dyDescent="0.25">
      <c r="A23" s="18" t="s">
        <v>63</v>
      </c>
      <c r="B23" s="19" t="s">
        <v>29</v>
      </c>
      <c r="C23" s="22">
        <v>5612522</v>
      </c>
      <c r="D23" s="22">
        <v>8415044</v>
      </c>
      <c r="E23" s="23">
        <f t="shared" si="0"/>
        <v>14027566</v>
      </c>
    </row>
    <row r="24" spans="1:5" x14ac:dyDescent="0.25">
      <c r="A24" s="18" t="s">
        <v>75</v>
      </c>
      <c r="B24" s="19" t="s">
        <v>29</v>
      </c>
      <c r="C24" s="22">
        <v>1294734</v>
      </c>
      <c r="D24" s="22">
        <v>1033734</v>
      </c>
      <c r="E24" s="23">
        <f t="shared" si="0"/>
        <v>2328468</v>
      </c>
    </row>
    <row r="25" spans="1:5" x14ac:dyDescent="0.25">
      <c r="A25" s="18" t="s">
        <v>34</v>
      </c>
      <c r="B25" s="19" t="s">
        <v>29</v>
      </c>
      <c r="C25" s="22">
        <v>66761</v>
      </c>
      <c r="D25" s="22">
        <v>16691</v>
      </c>
      <c r="E25" s="23">
        <f t="shared" si="0"/>
        <v>83452</v>
      </c>
    </row>
    <row r="26" spans="1:5" x14ac:dyDescent="0.25">
      <c r="A26" s="18" t="s">
        <v>60</v>
      </c>
      <c r="B26" s="19" t="s">
        <v>29</v>
      </c>
      <c r="C26" s="22">
        <v>3765825</v>
      </c>
      <c r="D26" s="22">
        <v>3765825</v>
      </c>
      <c r="E26" s="23">
        <f t="shared" si="0"/>
        <v>7531650</v>
      </c>
    </row>
    <row r="27" spans="1:5" x14ac:dyDescent="0.25">
      <c r="A27" s="18" t="s">
        <v>43</v>
      </c>
      <c r="B27" s="19" t="s">
        <v>29</v>
      </c>
      <c r="C27" s="22">
        <v>13659630</v>
      </c>
      <c r="D27" s="22">
        <v>3071405</v>
      </c>
      <c r="E27" s="23">
        <f t="shared" si="0"/>
        <v>16731035</v>
      </c>
    </row>
    <row r="28" spans="1:5" x14ac:dyDescent="0.25">
      <c r="A28" s="18" t="s">
        <v>30</v>
      </c>
      <c r="B28" s="19" t="s">
        <v>29</v>
      </c>
      <c r="C28" s="22">
        <v>5171317</v>
      </c>
      <c r="D28" s="33">
        <v>0</v>
      </c>
      <c r="E28" s="23">
        <f t="shared" si="0"/>
        <v>5171317</v>
      </c>
    </row>
    <row r="29" spans="1:5" x14ac:dyDescent="0.25">
      <c r="A29" s="18" t="s">
        <v>67</v>
      </c>
      <c r="B29" s="19" t="s">
        <v>29</v>
      </c>
      <c r="C29" s="22">
        <v>6780362</v>
      </c>
      <c r="D29" s="22">
        <v>4748782</v>
      </c>
      <c r="E29" s="23">
        <f t="shared" si="0"/>
        <v>11529144</v>
      </c>
    </row>
    <row r="30" spans="1:5" x14ac:dyDescent="0.25">
      <c r="A30" s="18" t="s">
        <v>68</v>
      </c>
      <c r="B30" s="19" t="s">
        <v>29</v>
      </c>
      <c r="C30" s="22">
        <v>12115000</v>
      </c>
      <c r="D30" s="33">
        <v>0</v>
      </c>
      <c r="E30" s="23">
        <f t="shared" si="0"/>
        <v>12115000</v>
      </c>
    </row>
    <row r="31" spans="1:5" x14ac:dyDescent="0.25">
      <c r="A31" s="18" t="s">
        <v>35</v>
      </c>
      <c r="B31" s="19" t="s">
        <v>29</v>
      </c>
      <c r="C31" s="22">
        <v>12972654</v>
      </c>
      <c r="D31" s="22">
        <v>3101982</v>
      </c>
      <c r="E31" s="23">
        <f t="shared" si="0"/>
        <v>16074636</v>
      </c>
    </row>
    <row r="32" spans="1:5" x14ac:dyDescent="0.25">
      <c r="A32" s="18" t="s">
        <v>58</v>
      </c>
      <c r="B32" s="19" t="s">
        <v>29</v>
      </c>
      <c r="C32" s="22">
        <v>2729126</v>
      </c>
      <c r="D32" s="22">
        <v>2307010</v>
      </c>
      <c r="E32" s="23">
        <f t="shared" si="0"/>
        <v>5036136</v>
      </c>
    </row>
    <row r="33" spans="1:5" x14ac:dyDescent="0.25">
      <c r="A33" s="18" t="s">
        <v>47</v>
      </c>
      <c r="B33" s="19" t="s">
        <v>29</v>
      </c>
      <c r="C33" s="22">
        <v>23083792</v>
      </c>
      <c r="D33" s="22">
        <v>2031064</v>
      </c>
      <c r="E33" s="23">
        <f t="shared" si="0"/>
        <v>25114856</v>
      </c>
    </row>
    <row r="34" spans="1:5" x14ac:dyDescent="0.25">
      <c r="A34" s="18" t="s">
        <v>31</v>
      </c>
      <c r="B34" s="19" t="s">
        <v>29</v>
      </c>
      <c r="C34" s="22">
        <v>355136525</v>
      </c>
      <c r="D34" s="22">
        <v>72408781</v>
      </c>
      <c r="E34" s="23">
        <f t="shared" si="0"/>
        <v>427545306</v>
      </c>
    </row>
    <row r="35" spans="1:5" x14ac:dyDescent="0.25">
      <c r="A35" s="18" t="s">
        <v>28</v>
      </c>
      <c r="B35" s="19" t="s">
        <v>29</v>
      </c>
      <c r="C35" s="22">
        <v>2000000</v>
      </c>
      <c r="D35" s="22">
        <v>2000000</v>
      </c>
      <c r="E35" s="23">
        <f t="shared" si="0"/>
        <v>4000000</v>
      </c>
    </row>
    <row r="36" spans="1:5" x14ac:dyDescent="0.25">
      <c r="A36" s="18" t="s">
        <v>46</v>
      </c>
      <c r="B36" s="19" t="s">
        <v>29</v>
      </c>
      <c r="C36" s="22">
        <v>1200000</v>
      </c>
      <c r="D36" s="33">
        <v>0</v>
      </c>
      <c r="E36" s="23">
        <f t="shared" si="0"/>
        <v>1200000</v>
      </c>
    </row>
    <row r="37" spans="1:5" x14ac:dyDescent="0.25">
      <c r="A37" s="18" t="s">
        <v>33</v>
      </c>
      <c r="B37" s="19" t="s">
        <v>29</v>
      </c>
      <c r="C37" s="22">
        <v>3355019</v>
      </c>
      <c r="D37" s="22">
        <v>3209043</v>
      </c>
      <c r="E37" s="23">
        <f t="shared" si="0"/>
        <v>6564062</v>
      </c>
    </row>
    <row r="38" spans="1:5" x14ac:dyDescent="0.25">
      <c r="A38" s="18" t="s">
        <v>41</v>
      </c>
      <c r="B38" s="19" t="s">
        <v>29</v>
      </c>
      <c r="C38" s="22">
        <v>1749910</v>
      </c>
      <c r="D38" s="22">
        <v>435535</v>
      </c>
      <c r="E38" s="23">
        <f t="shared" si="0"/>
        <v>2185445</v>
      </c>
    </row>
    <row r="39" spans="1:5" x14ac:dyDescent="0.25">
      <c r="A39" s="18" t="s">
        <v>49</v>
      </c>
      <c r="B39" s="19" t="s">
        <v>29</v>
      </c>
      <c r="C39" s="22">
        <v>44642200</v>
      </c>
      <c r="D39" s="22">
        <v>14019992</v>
      </c>
      <c r="E39" s="23">
        <f t="shared" si="0"/>
        <v>58662192</v>
      </c>
    </row>
    <row r="40" spans="1:5" x14ac:dyDescent="0.25">
      <c r="A40" s="18" t="s">
        <v>54</v>
      </c>
      <c r="B40" s="19" t="s">
        <v>29</v>
      </c>
      <c r="C40" s="22">
        <v>19730367</v>
      </c>
      <c r="D40" s="22">
        <v>4932598</v>
      </c>
      <c r="E40" s="23">
        <f t="shared" si="0"/>
        <v>24662965</v>
      </c>
    </row>
    <row r="41" spans="1:5" x14ac:dyDescent="0.25">
      <c r="A41" s="18" t="s">
        <v>39</v>
      </c>
      <c r="B41" s="19" t="s">
        <v>29</v>
      </c>
      <c r="C41" s="22">
        <v>111670679</v>
      </c>
      <c r="D41" s="22">
        <v>116349503</v>
      </c>
      <c r="E41" s="23">
        <f t="shared" si="0"/>
        <v>228020182</v>
      </c>
    </row>
    <row r="42" spans="1:5" x14ac:dyDescent="0.25">
      <c r="A42" s="18" t="s">
        <v>64</v>
      </c>
      <c r="B42" s="19" t="s">
        <v>29</v>
      </c>
      <c r="C42" s="22">
        <v>5977653</v>
      </c>
      <c r="D42" s="22">
        <v>2281912</v>
      </c>
      <c r="E42" s="23">
        <f t="shared" si="0"/>
        <v>8259565</v>
      </c>
    </row>
    <row r="43" spans="1:5" x14ac:dyDescent="0.25">
      <c r="A43" s="18" t="s">
        <v>71</v>
      </c>
      <c r="B43" s="19" t="s">
        <v>29</v>
      </c>
      <c r="C43" s="22">
        <v>1583818</v>
      </c>
      <c r="D43" s="22">
        <v>390225</v>
      </c>
      <c r="E43" s="23">
        <f t="shared" si="0"/>
        <v>1974043</v>
      </c>
    </row>
    <row r="44" spans="1:5" x14ac:dyDescent="0.25">
      <c r="A44" s="18" t="s">
        <v>76</v>
      </c>
      <c r="B44" s="19" t="s">
        <v>29</v>
      </c>
      <c r="C44" s="22">
        <v>475804</v>
      </c>
      <c r="D44" s="22">
        <v>475804</v>
      </c>
      <c r="E44" s="23">
        <f t="shared" si="0"/>
        <v>951608</v>
      </c>
    </row>
    <row r="45" spans="1:5" x14ac:dyDescent="0.25">
      <c r="A45" s="18" t="s">
        <v>42</v>
      </c>
      <c r="B45" s="19" t="s">
        <v>29</v>
      </c>
      <c r="C45" s="22">
        <v>600000</v>
      </c>
      <c r="D45" s="22">
        <v>150000</v>
      </c>
      <c r="E45" s="23">
        <f t="shared" si="0"/>
        <v>750000</v>
      </c>
    </row>
    <row r="46" spans="1:5" x14ac:dyDescent="0.25">
      <c r="A46" s="18" t="s">
        <v>37</v>
      </c>
      <c r="B46" s="19" t="s">
        <v>29</v>
      </c>
      <c r="C46" s="22">
        <v>37773076</v>
      </c>
      <c r="D46" s="22">
        <v>11200013</v>
      </c>
      <c r="E46" s="23">
        <f t="shared" si="0"/>
        <v>48973089</v>
      </c>
    </row>
    <row r="47" spans="1:5" x14ac:dyDescent="0.25">
      <c r="A47" s="18" t="s">
        <v>62</v>
      </c>
      <c r="B47" s="19" t="s">
        <v>29</v>
      </c>
      <c r="C47" s="22">
        <v>761321</v>
      </c>
      <c r="D47" s="22">
        <v>1214998</v>
      </c>
      <c r="E47" s="23">
        <f t="shared" si="0"/>
        <v>1976319</v>
      </c>
    </row>
    <row r="48" spans="1:5" x14ac:dyDescent="0.25">
      <c r="A48" s="18" t="s">
        <v>36</v>
      </c>
      <c r="B48" s="19" t="s">
        <v>29</v>
      </c>
      <c r="C48" s="22">
        <v>24022707</v>
      </c>
      <c r="D48" s="22">
        <v>5918477</v>
      </c>
      <c r="E48" s="23">
        <f t="shared" si="0"/>
        <v>29941184</v>
      </c>
    </row>
    <row r="49" spans="1:5" x14ac:dyDescent="0.25">
      <c r="A49" s="18" t="s">
        <v>73</v>
      </c>
      <c r="B49" s="19" t="s">
        <v>29</v>
      </c>
      <c r="C49" s="22">
        <v>24226175</v>
      </c>
      <c r="D49" s="22">
        <v>4401621</v>
      </c>
      <c r="E49" s="23">
        <f t="shared" si="0"/>
        <v>28627796</v>
      </c>
    </row>
    <row r="50" spans="1:5" x14ac:dyDescent="0.25">
      <c r="A50" s="18" t="s">
        <v>59</v>
      </c>
      <c r="B50" s="19" t="s">
        <v>29</v>
      </c>
      <c r="C50" s="22">
        <v>44808176</v>
      </c>
      <c r="D50" s="22">
        <v>10072110</v>
      </c>
      <c r="E50" s="23">
        <f t="shared" si="0"/>
        <v>54880286</v>
      </c>
    </row>
    <row r="51" spans="1:5" x14ac:dyDescent="0.25">
      <c r="A51" s="18" t="s">
        <v>55</v>
      </c>
      <c r="B51" s="19" t="s">
        <v>29</v>
      </c>
      <c r="C51" s="22">
        <v>58480762</v>
      </c>
      <c r="D51" s="22">
        <v>14620190</v>
      </c>
      <c r="E51" s="23">
        <f t="shared" si="0"/>
        <v>73100952</v>
      </c>
    </row>
    <row r="52" spans="1:5" x14ac:dyDescent="0.25">
      <c r="A52" s="18" t="s">
        <v>69</v>
      </c>
      <c r="B52" s="19" t="s">
        <v>29</v>
      </c>
      <c r="C52" s="22">
        <v>8542257</v>
      </c>
      <c r="D52" s="22">
        <v>2065755</v>
      </c>
      <c r="E52" s="23">
        <f t="shared" si="0"/>
        <v>10608012</v>
      </c>
    </row>
    <row r="53" spans="1:5" x14ac:dyDescent="0.25">
      <c r="A53" s="18" t="s">
        <v>56</v>
      </c>
      <c r="B53" s="19" t="s">
        <v>29</v>
      </c>
      <c r="C53" s="22">
        <v>84811720</v>
      </c>
      <c r="D53" s="22">
        <v>21648714</v>
      </c>
      <c r="E53" s="23">
        <f t="shared" si="0"/>
        <v>106460434</v>
      </c>
    </row>
    <row r="54" spans="1:5" x14ac:dyDescent="0.25">
      <c r="A54" s="18" t="s">
        <v>53</v>
      </c>
      <c r="B54" s="19" t="s">
        <v>29</v>
      </c>
      <c r="C54" s="22">
        <v>7825488</v>
      </c>
      <c r="D54" s="22">
        <v>7616780</v>
      </c>
      <c r="E54" s="23">
        <f t="shared" si="0"/>
        <v>15442268</v>
      </c>
    </row>
    <row r="55" spans="1:5" x14ac:dyDescent="0.25">
      <c r="A55" s="18" t="s">
        <v>51</v>
      </c>
      <c r="B55" s="19" t="s">
        <v>29</v>
      </c>
      <c r="C55" s="22">
        <v>9732674</v>
      </c>
      <c r="D55" s="22">
        <v>2186200</v>
      </c>
      <c r="E55" s="23">
        <f t="shared" si="0"/>
        <v>11918874</v>
      </c>
    </row>
    <row r="56" spans="1:5" x14ac:dyDescent="0.25">
      <c r="A56" s="18" t="s">
        <v>74</v>
      </c>
      <c r="B56" s="19" t="s">
        <v>29</v>
      </c>
      <c r="C56" s="22">
        <v>1641536</v>
      </c>
      <c r="D56" s="22">
        <v>6335301</v>
      </c>
      <c r="E56" s="23">
        <f t="shared" si="0"/>
        <v>7976837</v>
      </c>
    </row>
    <row r="57" spans="1:5" x14ac:dyDescent="0.25">
      <c r="A57" s="18" t="s">
        <v>48</v>
      </c>
      <c r="B57" s="19" t="s">
        <v>29</v>
      </c>
      <c r="C57" s="22">
        <v>10235114</v>
      </c>
      <c r="D57" s="33">
        <v>0</v>
      </c>
      <c r="E57" s="23">
        <f t="shared" si="0"/>
        <v>10235114</v>
      </c>
    </row>
    <row r="58" spans="1:5" x14ac:dyDescent="0.25">
      <c r="A58" s="18" t="s">
        <v>66</v>
      </c>
      <c r="B58" s="19" t="s">
        <v>29</v>
      </c>
      <c r="C58" s="22">
        <v>6286136</v>
      </c>
      <c r="D58" s="22">
        <v>42551037</v>
      </c>
      <c r="E58" s="23">
        <f t="shared" si="0"/>
        <v>48837173</v>
      </c>
    </row>
    <row r="59" spans="1:5" x14ac:dyDescent="0.25">
      <c r="A59" s="18" t="s">
        <v>52</v>
      </c>
      <c r="B59" s="19" t="s">
        <v>29</v>
      </c>
      <c r="C59" s="22">
        <v>8713206</v>
      </c>
      <c r="D59" s="22">
        <v>6645452</v>
      </c>
      <c r="E59" s="23">
        <f t="shared" si="0"/>
        <v>15358658</v>
      </c>
    </row>
    <row r="60" spans="1:5" x14ac:dyDescent="0.25">
      <c r="A60" s="18" t="s">
        <v>65</v>
      </c>
      <c r="B60" s="19" t="s">
        <v>29</v>
      </c>
      <c r="C60" s="22">
        <v>2180000</v>
      </c>
      <c r="D60" s="22">
        <v>545000</v>
      </c>
      <c r="E60" s="23">
        <f t="shared" si="0"/>
        <v>2725000</v>
      </c>
    </row>
    <row r="61" spans="1:5" x14ac:dyDescent="0.25">
      <c r="A61" s="18" t="s">
        <v>70</v>
      </c>
      <c r="B61" s="19" t="s">
        <v>29</v>
      </c>
      <c r="C61" s="22">
        <v>4856689</v>
      </c>
      <c r="D61" s="22">
        <v>4813017</v>
      </c>
      <c r="E61" s="23">
        <f t="shared" si="0"/>
        <v>9669706</v>
      </c>
    </row>
    <row r="62" spans="1:5" x14ac:dyDescent="0.25">
      <c r="A62" s="18" t="s">
        <v>61</v>
      </c>
      <c r="B62" s="19" t="s">
        <v>29</v>
      </c>
      <c r="C62" s="22">
        <v>8146987</v>
      </c>
      <c r="D62" s="22">
        <v>1669250</v>
      </c>
      <c r="E62" s="23">
        <f t="shared" si="0"/>
        <v>9816237</v>
      </c>
    </row>
    <row r="63" spans="1:5" x14ac:dyDescent="0.25">
      <c r="A63" s="18" t="s">
        <v>45</v>
      </c>
      <c r="B63" s="19" t="s">
        <v>29</v>
      </c>
      <c r="C63" s="22">
        <v>3196186</v>
      </c>
      <c r="D63" s="33">
        <v>0</v>
      </c>
      <c r="E63" s="23">
        <f t="shared" si="0"/>
        <v>3196186</v>
      </c>
    </row>
    <row r="64" spans="1:5" x14ac:dyDescent="0.25">
      <c r="A64" s="18" t="s">
        <v>57</v>
      </c>
      <c r="B64" s="19" t="s">
        <v>29</v>
      </c>
      <c r="C64" s="22">
        <v>883211</v>
      </c>
      <c r="D64" s="22">
        <v>908475</v>
      </c>
      <c r="E64" s="23">
        <f t="shared" si="0"/>
        <v>1791686</v>
      </c>
    </row>
    <row r="65" spans="1:5" x14ac:dyDescent="0.25">
      <c r="A65" s="18" t="s">
        <v>40</v>
      </c>
      <c r="B65" s="19" t="s">
        <v>29</v>
      </c>
      <c r="C65" s="22">
        <v>2355646</v>
      </c>
      <c r="D65" s="22">
        <v>1749540</v>
      </c>
      <c r="E65" s="23">
        <f t="shared" si="0"/>
        <v>4105186</v>
      </c>
    </row>
    <row r="66" spans="1:5" x14ac:dyDescent="0.25">
      <c r="A66" s="18" t="s">
        <v>77</v>
      </c>
      <c r="B66" s="19" t="s">
        <v>29</v>
      </c>
      <c r="C66" s="22">
        <v>2509000</v>
      </c>
      <c r="D66" s="22">
        <v>1441420</v>
      </c>
      <c r="E66" s="23">
        <f t="shared" si="0"/>
        <v>3950420</v>
      </c>
    </row>
    <row r="67" spans="1:5" x14ac:dyDescent="0.25">
      <c r="A67" s="18" t="s">
        <v>50</v>
      </c>
      <c r="B67" s="19" t="s">
        <v>29</v>
      </c>
      <c r="C67" s="22">
        <v>27356060</v>
      </c>
      <c r="D67" s="22">
        <v>4827540</v>
      </c>
      <c r="E67" s="23">
        <f t="shared" si="0"/>
        <v>32183600</v>
      </c>
    </row>
    <row r="68" spans="1:5" x14ac:dyDescent="0.25">
      <c r="A68" s="18" t="s">
        <v>86</v>
      </c>
      <c r="B68" s="19" t="s">
        <v>85</v>
      </c>
      <c r="C68" s="22">
        <v>87972106</v>
      </c>
      <c r="D68" s="22">
        <v>23776025</v>
      </c>
      <c r="E68" s="23">
        <f t="shared" ref="E68:E131" si="1">(C68+D68)</f>
        <v>111748131</v>
      </c>
    </row>
    <row r="69" spans="1:5" x14ac:dyDescent="0.25">
      <c r="A69" s="18" t="s">
        <v>84</v>
      </c>
      <c r="B69" s="19" t="s">
        <v>85</v>
      </c>
      <c r="C69" s="22">
        <v>2328092</v>
      </c>
      <c r="D69" s="22">
        <v>1828449</v>
      </c>
      <c r="E69" s="23">
        <f t="shared" si="1"/>
        <v>4156541</v>
      </c>
    </row>
    <row r="70" spans="1:5" x14ac:dyDescent="0.25">
      <c r="A70" s="18" t="s">
        <v>88</v>
      </c>
      <c r="B70" s="19" t="s">
        <v>85</v>
      </c>
      <c r="C70" s="22">
        <v>2890752</v>
      </c>
      <c r="D70" s="22">
        <v>1301913</v>
      </c>
      <c r="E70" s="23">
        <f t="shared" si="1"/>
        <v>4192665</v>
      </c>
    </row>
    <row r="71" spans="1:5" x14ac:dyDescent="0.25">
      <c r="A71" s="18" t="s">
        <v>87</v>
      </c>
      <c r="B71" s="19" t="s">
        <v>85</v>
      </c>
      <c r="C71" s="22">
        <v>655798</v>
      </c>
      <c r="D71" s="22">
        <v>655798</v>
      </c>
      <c r="E71" s="23">
        <f t="shared" si="1"/>
        <v>1311596</v>
      </c>
    </row>
    <row r="72" spans="1:5" x14ac:dyDescent="0.25">
      <c r="A72" s="18" t="s">
        <v>95</v>
      </c>
      <c r="B72" s="19" t="s">
        <v>90</v>
      </c>
      <c r="C72" s="22">
        <v>2234400</v>
      </c>
      <c r="D72" s="22">
        <v>558600</v>
      </c>
      <c r="E72" s="23">
        <f t="shared" si="1"/>
        <v>2793000</v>
      </c>
    </row>
    <row r="73" spans="1:5" x14ac:dyDescent="0.25">
      <c r="A73" s="18" t="s">
        <v>92</v>
      </c>
      <c r="B73" s="19" t="s">
        <v>90</v>
      </c>
      <c r="C73" s="22">
        <v>2499440</v>
      </c>
      <c r="D73" s="22">
        <v>624860</v>
      </c>
      <c r="E73" s="23">
        <f t="shared" si="1"/>
        <v>3124300</v>
      </c>
    </row>
    <row r="74" spans="1:5" x14ac:dyDescent="0.25">
      <c r="A74" s="18" t="s">
        <v>91</v>
      </c>
      <c r="B74" s="19" t="s">
        <v>90</v>
      </c>
      <c r="C74" s="22">
        <v>2207600</v>
      </c>
      <c r="D74" s="22">
        <v>551900</v>
      </c>
      <c r="E74" s="23">
        <f t="shared" si="1"/>
        <v>2759500</v>
      </c>
    </row>
    <row r="75" spans="1:5" x14ac:dyDescent="0.25">
      <c r="A75" s="18" t="s">
        <v>93</v>
      </c>
      <c r="B75" s="19" t="s">
        <v>90</v>
      </c>
      <c r="C75" s="22">
        <v>1880000</v>
      </c>
      <c r="D75" s="22">
        <v>470000</v>
      </c>
      <c r="E75" s="23">
        <f t="shared" si="1"/>
        <v>2350000</v>
      </c>
    </row>
    <row r="76" spans="1:5" x14ac:dyDescent="0.25">
      <c r="A76" s="18" t="s">
        <v>89</v>
      </c>
      <c r="B76" s="19" t="s">
        <v>90</v>
      </c>
      <c r="C76" s="22">
        <v>85676400</v>
      </c>
      <c r="D76" s="22">
        <v>21419100</v>
      </c>
      <c r="E76" s="23">
        <f t="shared" si="1"/>
        <v>107095500</v>
      </c>
    </row>
    <row r="77" spans="1:5" x14ac:dyDescent="0.25">
      <c r="A77" s="18" t="s">
        <v>41</v>
      </c>
      <c r="B77" s="19" t="s">
        <v>90</v>
      </c>
      <c r="C77" s="22">
        <v>10866960</v>
      </c>
      <c r="D77" s="22">
        <v>2716740</v>
      </c>
      <c r="E77" s="23">
        <f t="shared" si="1"/>
        <v>13583700</v>
      </c>
    </row>
    <row r="78" spans="1:5" x14ac:dyDescent="0.25">
      <c r="A78" s="18" t="s">
        <v>94</v>
      </c>
      <c r="B78" s="19" t="s">
        <v>90</v>
      </c>
      <c r="C78" s="22">
        <v>359090</v>
      </c>
      <c r="D78" s="22">
        <v>89773</v>
      </c>
      <c r="E78" s="23">
        <f t="shared" si="1"/>
        <v>448863</v>
      </c>
    </row>
    <row r="79" spans="1:5" x14ac:dyDescent="0.25">
      <c r="A79" s="18" t="s">
        <v>98</v>
      </c>
      <c r="B79" s="19" t="s">
        <v>99</v>
      </c>
      <c r="C79" s="22">
        <v>175065569</v>
      </c>
      <c r="D79" s="22">
        <v>43256327</v>
      </c>
      <c r="E79" s="23">
        <f t="shared" si="1"/>
        <v>218321896</v>
      </c>
    </row>
    <row r="80" spans="1:5" x14ac:dyDescent="0.25">
      <c r="A80" s="18" t="s">
        <v>100</v>
      </c>
      <c r="B80" s="19" t="s">
        <v>101</v>
      </c>
      <c r="C80" s="22">
        <v>30201184</v>
      </c>
      <c r="D80" s="22">
        <v>4222896</v>
      </c>
      <c r="E80" s="23">
        <f t="shared" si="1"/>
        <v>34424080</v>
      </c>
    </row>
    <row r="81" spans="1:5" x14ac:dyDescent="0.25">
      <c r="A81" s="18" t="s">
        <v>126</v>
      </c>
      <c r="B81" s="19" t="s">
        <v>97</v>
      </c>
      <c r="C81" s="22">
        <v>6500274</v>
      </c>
      <c r="D81" s="22">
        <v>1290274</v>
      </c>
      <c r="E81" s="23">
        <f t="shared" si="1"/>
        <v>7790548</v>
      </c>
    </row>
    <row r="82" spans="1:5" x14ac:dyDescent="0.25">
      <c r="A82" s="18" t="s">
        <v>102</v>
      </c>
      <c r="B82" s="19" t="s">
        <v>97</v>
      </c>
      <c r="C82" s="22">
        <v>6790000</v>
      </c>
      <c r="D82" s="33">
        <v>0</v>
      </c>
      <c r="E82" s="23">
        <f t="shared" si="1"/>
        <v>6790000</v>
      </c>
    </row>
    <row r="83" spans="1:5" x14ac:dyDescent="0.25">
      <c r="A83" s="18" t="s">
        <v>116</v>
      </c>
      <c r="B83" s="19" t="s">
        <v>97</v>
      </c>
      <c r="C83" s="22">
        <v>12618954</v>
      </c>
      <c r="D83" s="22">
        <v>177458</v>
      </c>
      <c r="E83" s="23">
        <f t="shared" si="1"/>
        <v>12796412</v>
      </c>
    </row>
    <row r="84" spans="1:5" x14ac:dyDescent="0.25">
      <c r="A84" s="18" t="s">
        <v>113</v>
      </c>
      <c r="B84" s="19" t="s">
        <v>97</v>
      </c>
      <c r="C84" s="22">
        <v>11914350</v>
      </c>
      <c r="D84" s="22">
        <v>3600000</v>
      </c>
      <c r="E84" s="23">
        <f t="shared" si="1"/>
        <v>15514350</v>
      </c>
    </row>
    <row r="85" spans="1:5" x14ac:dyDescent="0.25">
      <c r="A85" s="18" t="s">
        <v>96</v>
      </c>
      <c r="B85" s="19" t="s">
        <v>97</v>
      </c>
      <c r="C85" s="22">
        <v>11003137</v>
      </c>
      <c r="D85" s="22">
        <v>2500000</v>
      </c>
      <c r="E85" s="23">
        <f t="shared" si="1"/>
        <v>13503137</v>
      </c>
    </row>
    <row r="86" spans="1:5" x14ac:dyDescent="0.25">
      <c r="A86" s="18" t="s">
        <v>105</v>
      </c>
      <c r="B86" s="19" t="s">
        <v>97</v>
      </c>
      <c r="C86" s="22">
        <v>9416998</v>
      </c>
      <c r="D86" s="22">
        <v>7780259</v>
      </c>
      <c r="E86" s="23">
        <f t="shared" si="1"/>
        <v>17197257</v>
      </c>
    </row>
    <row r="87" spans="1:5" x14ac:dyDescent="0.25">
      <c r="A87" s="18" t="s">
        <v>103</v>
      </c>
      <c r="B87" s="19" t="s">
        <v>97</v>
      </c>
      <c r="C87" s="22">
        <v>73441790</v>
      </c>
      <c r="D87" s="33">
        <v>0</v>
      </c>
      <c r="E87" s="23">
        <f t="shared" si="1"/>
        <v>73441790</v>
      </c>
    </row>
    <row r="88" spans="1:5" x14ac:dyDescent="0.25">
      <c r="A88" s="18" t="s">
        <v>124</v>
      </c>
      <c r="B88" s="19" t="s">
        <v>97</v>
      </c>
      <c r="C88" s="22">
        <v>2848065</v>
      </c>
      <c r="D88" s="22">
        <v>507150</v>
      </c>
      <c r="E88" s="23">
        <f t="shared" si="1"/>
        <v>3355215</v>
      </c>
    </row>
    <row r="89" spans="1:5" x14ac:dyDescent="0.25">
      <c r="A89" s="18" t="s">
        <v>121</v>
      </c>
      <c r="B89" s="19" t="s">
        <v>97</v>
      </c>
      <c r="C89" s="22">
        <v>3652289</v>
      </c>
      <c r="D89" s="22">
        <v>225000</v>
      </c>
      <c r="E89" s="23">
        <f t="shared" si="1"/>
        <v>3877289</v>
      </c>
    </row>
    <row r="90" spans="1:5" x14ac:dyDescent="0.25">
      <c r="A90" s="18" t="s">
        <v>123</v>
      </c>
      <c r="B90" s="19" t="s">
        <v>97</v>
      </c>
      <c r="C90" s="22">
        <v>4041790</v>
      </c>
      <c r="D90" s="22">
        <v>2857010</v>
      </c>
      <c r="E90" s="23">
        <f t="shared" si="1"/>
        <v>6898800</v>
      </c>
    </row>
    <row r="91" spans="1:5" x14ac:dyDescent="0.25">
      <c r="A91" s="18" t="s">
        <v>108</v>
      </c>
      <c r="B91" s="19" t="s">
        <v>97</v>
      </c>
      <c r="C91" s="22">
        <v>2419368</v>
      </c>
      <c r="D91" s="22">
        <v>700000</v>
      </c>
      <c r="E91" s="23">
        <f t="shared" si="1"/>
        <v>3119368</v>
      </c>
    </row>
    <row r="92" spans="1:5" x14ac:dyDescent="0.25">
      <c r="A92" s="18" t="s">
        <v>125</v>
      </c>
      <c r="B92" s="19" t="s">
        <v>97</v>
      </c>
      <c r="C92" s="22">
        <v>5661348</v>
      </c>
      <c r="D92" s="33">
        <v>0</v>
      </c>
      <c r="E92" s="23">
        <f t="shared" si="1"/>
        <v>5661348</v>
      </c>
    </row>
    <row r="93" spans="1:5" x14ac:dyDescent="0.25">
      <c r="A93" s="18" t="s">
        <v>104</v>
      </c>
      <c r="B93" s="19" t="s">
        <v>97</v>
      </c>
      <c r="C93" s="22">
        <v>2072753</v>
      </c>
      <c r="D93" s="22">
        <v>1078448</v>
      </c>
      <c r="E93" s="23">
        <f t="shared" si="1"/>
        <v>3151201</v>
      </c>
    </row>
    <row r="94" spans="1:5" x14ac:dyDescent="0.25">
      <c r="A94" s="18" t="s">
        <v>109</v>
      </c>
      <c r="B94" s="19" t="s">
        <v>97</v>
      </c>
      <c r="C94" s="22">
        <v>7742283</v>
      </c>
      <c r="D94" s="22">
        <v>1000000</v>
      </c>
      <c r="E94" s="23">
        <f t="shared" si="1"/>
        <v>8742283</v>
      </c>
    </row>
    <row r="95" spans="1:5" x14ac:dyDescent="0.25">
      <c r="A95" s="18" t="s">
        <v>118</v>
      </c>
      <c r="B95" s="19" t="s">
        <v>97</v>
      </c>
      <c r="C95" s="22">
        <v>897195</v>
      </c>
      <c r="D95" s="22">
        <v>329000</v>
      </c>
      <c r="E95" s="23">
        <f t="shared" si="1"/>
        <v>1226195</v>
      </c>
    </row>
    <row r="96" spans="1:5" x14ac:dyDescent="0.25">
      <c r="A96" s="18" t="s">
        <v>112</v>
      </c>
      <c r="B96" s="19" t="s">
        <v>97</v>
      </c>
      <c r="C96" s="22">
        <v>3128606</v>
      </c>
      <c r="D96" s="22">
        <v>3154584</v>
      </c>
      <c r="E96" s="23">
        <f t="shared" si="1"/>
        <v>6283190</v>
      </c>
    </row>
    <row r="97" spans="1:5" x14ac:dyDescent="0.25">
      <c r="A97" s="18" t="s">
        <v>122</v>
      </c>
      <c r="B97" s="19" t="s">
        <v>97</v>
      </c>
      <c r="C97" s="22">
        <v>12351403</v>
      </c>
      <c r="D97" s="33">
        <v>0</v>
      </c>
      <c r="E97" s="23">
        <f t="shared" si="1"/>
        <v>12351403</v>
      </c>
    </row>
    <row r="98" spans="1:5" x14ac:dyDescent="0.25">
      <c r="A98" s="18" t="s">
        <v>117</v>
      </c>
      <c r="B98" s="19" t="s">
        <v>97</v>
      </c>
      <c r="C98" s="22">
        <v>4742240</v>
      </c>
      <c r="D98" s="22">
        <v>2400000</v>
      </c>
      <c r="E98" s="23">
        <f t="shared" si="1"/>
        <v>7142240</v>
      </c>
    </row>
    <row r="99" spans="1:5" x14ac:dyDescent="0.25">
      <c r="A99" s="18" t="s">
        <v>127</v>
      </c>
      <c r="B99" s="19" t="s">
        <v>128</v>
      </c>
      <c r="C99" s="22">
        <v>75665429</v>
      </c>
      <c r="D99" s="22">
        <v>30005171</v>
      </c>
      <c r="E99" s="23">
        <f t="shared" si="1"/>
        <v>105670600</v>
      </c>
    </row>
    <row r="100" spans="1:5" x14ac:dyDescent="0.25">
      <c r="A100" s="18" t="s">
        <v>132</v>
      </c>
      <c r="B100" s="19" t="s">
        <v>128</v>
      </c>
      <c r="C100" s="22">
        <v>1573136</v>
      </c>
      <c r="D100" s="22">
        <v>393283</v>
      </c>
      <c r="E100" s="23">
        <f t="shared" si="1"/>
        <v>1966419</v>
      </c>
    </row>
    <row r="101" spans="1:5" x14ac:dyDescent="0.25">
      <c r="A101" s="18" t="s">
        <v>133</v>
      </c>
      <c r="B101" s="19" t="s">
        <v>128</v>
      </c>
      <c r="C101" s="22">
        <v>1294921</v>
      </c>
      <c r="D101" s="22">
        <v>323730</v>
      </c>
      <c r="E101" s="23">
        <f t="shared" si="1"/>
        <v>1618651</v>
      </c>
    </row>
    <row r="102" spans="1:5" x14ac:dyDescent="0.25">
      <c r="A102" s="18" t="s">
        <v>129</v>
      </c>
      <c r="B102" s="19" t="s">
        <v>128</v>
      </c>
      <c r="C102" s="22">
        <v>4569247</v>
      </c>
      <c r="D102" s="22">
        <v>4166519</v>
      </c>
      <c r="E102" s="23">
        <f t="shared" si="1"/>
        <v>8735766</v>
      </c>
    </row>
    <row r="103" spans="1:5" x14ac:dyDescent="0.25">
      <c r="A103" s="18" t="s">
        <v>136</v>
      </c>
      <c r="B103" s="19" t="s">
        <v>135</v>
      </c>
      <c r="C103" s="22">
        <v>5109401</v>
      </c>
      <c r="D103" s="22">
        <v>2706431</v>
      </c>
      <c r="E103" s="23">
        <f t="shared" si="1"/>
        <v>7815832</v>
      </c>
    </row>
    <row r="104" spans="1:5" x14ac:dyDescent="0.25">
      <c r="A104" s="18" t="s">
        <v>139</v>
      </c>
      <c r="B104" s="19" t="s">
        <v>135</v>
      </c>
      <c r="C104" s="22">
        <v>1583007</v>
      </c>
      <c r="D104" s="22">
        <v>401647</v>
      </c>
      <c r="E104" s="23">
        <f t="shared" si="1"/>
        <v>1984654</v>
      </c>
    </row>
    <row r="105" spans="1:5" x14ac:dyDescent="0.25">
      <c r="A105" s="18" t="s">
        <v>134</v>
      </c>
      <c r="B105" s="19" t="s">
        <v>135</v>
      </c>
      <c r="C105" s="22">
        <v>102000</v>
      </c>
      <c r="D105" s="22">
        <v>153000</v>
      </c>
      <c r="E105" s="23">
        <f t="shared" si="1"/>
        <v>255000</v>
      </c>
    </row>
    <row r="106" spans="1:5" x14ac:dyDescent="0.25">
      <c r="A106" s="18" t="s">
        <v>138</v>
      </c>
      <c r="B106" s="19" t="s">
        <v>135</v>
      </c>
      <c r="C106" s="22">
        <v>1344004</v>
      </c>
      <c r="D106" s="22">
        <v>620058</v>
      </c>
      <c r="E106" s="23">
        <f t="shared" si="1"/>
        <v>1964062</v>
      </c>
    </row>
    <row r="107" spans="1:5" x14ac:dyDescent="0.25">
      <c r="A107" s="18" t="s">
        <v>142</v>
      </c>
      <c r="B107" s="19" t="s">
        <v>135</v>
      </c>
      <c r="C107" s="22">
        <v>7667623</v>
      </c>
      <c r="D107" s="22">
        <v>1865017</v>
      </c>
      <c r="E107" s="23">
        <f t="shared" si="1"/>
        <v>9532640</v>
      </c>
    </row>
    <row r="108" spans="1:5" x14ac:dyDescent="0.25">
      <c r="A108" s="18" t="s">
        <v>143</v>
      </c>
      <c r="B108" s="19" t="s">
        <v>135</v>
      </c>
      <c r="C108" s="22">
        <v>185576</v>
      </c>
      <c r="D108" s="22">
        <v>185576</v>
      </c>
      <c r="E108" s="23">
        <f t="shared" si="1"/>
        <v>371152</v>
      </c>
    </row>
    <row r="109" spans="1:5" x14ac:dyDescent="0.25">
      <c r="A109" s="18" t="s">
        <v>140</v>
      </c>
      <c r="B109" s="19" t="s">
        <v>135</v>
      </c>
      <c r="C109" s="22">
        <v>931974</v>
      </c>
      <c r="D109" s="22">
        <v>931974</v>
      </c>
      <c r="E109" s="23">
        <f t="shared" si="1"/>
        <v>1863948</v>
      </c>
    </row>
    <row r="110" spans="1:5" x14ac:dyDescent="0.25">
      <c r="A110" s="18" t="s">
        <v>141</v>
      </c>
      <c r="B110" s="19" t="s">
        <v>135</v>
      </c>
      <c r="C110" s="22">
        <v>1753120</v>
      </c>
      <c r="D110" s="22">
        <v>1603270</v>
      </c>
      <c r="E110" s="23">
        <f t="shared" si="1"/>
        <v>3356390</v>
      </c>
    </row>
    <row r="111" spans="1:5" x14ac:dyDescent="0.25">
      <c r="A111" s="18" t="s">
        <v>137</v>
      </c>
      <c r="B111" s="19" t="s">
        <v>135</v>
      </c>
      <c r="C111" s="22">
        <v>1618236</v>
      </c>
      <c r="D111" s="22">
        <v>1618236</v>
      </c>
      <c r="E111" s="23">
        <f t="shared" si="1"/>
        <v>3236472</v>
      </c>
    </row>
    <row r="112" spans="1:5" x14ac:dyDescent="0.25">
      <c r="A112" s="18" t="s">
        <v>148</v>
      </c>
      <c r="B112" s="19" t="s">
        <v>145</v>
      </c>
      <c r="C112" s="22">
        <v>1169212</v>
      </c>
      <c r="D112" s="22">
        <v>806795</v>
      </c>
      <c r="E112" s="23">
        <f t="shared" si="1"/>
        <v>1976007</v>
      </c>
    </row>
    <row r="113" spans="1:5" x14ac:dyDescent="0.25">
      <c r="A113" s="18" t="s">
        <v>149</v>
      </c>
      <c r="B113" s="19" t="s">
        <v>145</v>
      </c>
      <c r="C113" s="22">
        <v>2286907</v>
      </c>
      <c r="D113" s="22">
        <v>1463627</v>
      </c>
      <c r="E113" s="23">
        <f t="shared" si="1"/>
        <v>3750534</v>
      </c>
    </row>
    <row r="114" spans="1:5" x14ac:dyDescent="0.25">
      <c r="A114" s="18" t="s">
        <v>146</v>
      </c>
      <c r="B114" s="19" t="s">
        <v>145</v>
      </c>
      <c r="C114" s="22">
        <v>435000</v>
      </c>
      <c r="D114" s="22">
        <v>333750</v>
      </c>
      <c r="E114" s="23">
        <f t="shared" si="1"/>
        <v>768750</v>
      </c>
    </row>
    <row r="115" spans="1:5" x14ac:dyDescent="0.25">
      <c r="A115" s="18" t="s">
        <v>144</v>
      </c>
      <c r="B115" s="19" t="s">
        <v>145</v>
      </c>
      <c r="C115" s="22">
        <v>14102398</v>
      </c>
      <c r="D115" s="22">
        <v>4227883</v>
      </c>
      <c r="E115" s="23">
        <f t="shared" si="1"/>
        <v>18330281</v>
      </c>
    </row>
    <row r="116" spans="1:5" x14ac:dyDescent="0.25">
      <c r="A116" s="18" t="s">
        <v>147</v>
      </c>
      <c r="B116" s="19" t="s">
        <v>145</v>
      </c>
      <c r="C116" s="22">
        <v>1135535</v>
      </c>
      <c r="D116" s="22">
        <v>662634</v>
      </c>
      <c r="E116" s="23">
        <f t="shared" si="1"/>
        <v>1798169</v>
      </c>
    </row>
    <row r="117" spans="1:5" x14ac:dyDescent="0.25">
      <c r="A117" s="18" t="s">
        <v>163</v>
      </c>
      <c r="B117" s="19" t="s">
        <v>107</v>
      </c>
      <c r="C117" s="22">
        <v>37977438</v>
      </c>
      <c r="D117" s="33">
        <v>0</v>
      </c>
      <c r="E117" s="23">
        <f t="shared" si="1"/>
        <v>37977438</v>
      </c>
    </row>
    <row r="118" spans="1:5" x14ac:dyDescent="0.25">
      <c r="A118" s="18" t="s">
        <v>155</v>
      </c>
      <c r="B118" s="19" t="s">
        <v>107</v>
      </c>
      <c r="C118" s="22">
        <v>3010002</v>
      </c>
      <c r="D118" s="22">
        <v>5655067</v>
      </c>
      <c r="E118" s="23">
        <f t="shared" si="1"/>
        <v>8665069</v>
      </c>
    </row>
    <row r="119" spans="1:5" x14ac:dyDescent="0.25">
      <c r="A119" s="18" t="s">
        <v>154</v>
      </c>
      <c r="B119" s="19" t="s">
        <v>107</v>
      </c>
      <c r="C119" s="22">
        <v>310000</v>
      </c>
      <c r="D119" s="22">
        <v>311000</v>
      </c>
      <c r="E119" s="23">
        <f t="shared" si="1"/>
        <v>621000</v>
      </c>
    </row>
    <row r="120" spans="1:5" x14ac:dyDescent="0.25">
      <c r="A120" s="18" t="s">
        <v>150</v>
      </c>
      <c r="B120" s="19" t="s">
        <v>107</v>
      </c>
      <c r="C120" s="22">
        <v>266269863</v>
      </c>
      <c r="D120" s="22">
        <v>2200000</v>
      </c>
      <c r="E120" s="23">
        <f t="shared" si="1"/>
        <v>268469863</v>
      </c>
    </row>
    <row r="121" spans="1:5" x14ac:dyDescent="0.25">
      <c r="A121" s="18" t="s">
        <v>152</v>
      </c>
      <c r="B121" s="19" t="s">
        <v>107</v>
      </c>
      <c r="C121" s="22">
        <v>975000</v>
      </c>
      <c r="D121" s="22">
        <v>540000</v>
      </c>
      <c r="E121" s="23">
        <f t="shared" si="1"/>
        <v>1515000</v>
      </c>
    </row>
    <row r="122" spans="1:5" x14ac:dyDescent="0.25">
      <c r="A122" s="18" t="s">
        <v>161</v>
      </c>
      <c r="B122" s="19" t="s">
        <v>107</v>
      </c>
      <c r="C122" s="22">
        <v>1651807</v>
      </c>
      <c r="D122" s="22">
        <v>4295896</v>
      </c>
      <c r="E122" s="23">
        <f t="shared" si="1"/>
        <v>5947703</v>
      </c>
    </row>
    <row r="123" spans="1:5" x14ac:dyDescent="0.25">
      <c r="A123" s="18" t="s">
        <v>162</v>
      </c>
      <c r="B123" s="19" t="s">
        <v>107</v>
      </c>
      <c r="C123" s="22">
        <v>985000</v>
      </c>
      <c r="D123" s="22">
        <v>4291300</v>
      </c>
      <c r="E123" s="23">
        <f t="shared" si="1"/>
        <v>5276300</v>
      </c>
    </row>
    <row r="124" spans="1:5" x14ac:dyDescent="0.25">
      <c r="A124" s="18" t="s">
        <v>153</v>
      </c>
      <c r="B124" s="19" t="s">
        <v>107</v>
      </c>
      <c r="C124" s="22">
        <v>602366</v>
      </c>
      <c r="D124" s="22">
        <v>1087501</v>
      </c>
      <c r="E124" s="23">
        <f t="shared" si="1"/>
        <v>1689867</v>
      </c>
    </row>
    <row r="125" spans="1:5" x14ac:dyDescent="0.25">
      <c r="A125" s="18" t="s">
        <v>106</v>
      </c>
      <c r="B125" s="19" t="s">
        <v>107</v>
      </c>
      <c r="C125" s="22">
        <v>2871785</v>
      </c>
      <c r="D125" s="22">
        <v>428160</v>
      </c>
      <c r="E125" s="23">
        <f t="shared" si="1"/>
        <v>3299945</v>
      </c>
    </row>
    <row r="126" spans="1:5" x14ac:dyDescent="0.25">
      <c r="A126" s="18" t="s">
        <v>157</v>
      </c>
      <c r="B126" s="19" t="s">
        <v>107</v>
      </c>
      <c r="C126" s="22">
        <v>2137000</v>
      </c>
      <c r="D126" s="22">
        <v>2137000</v>
      </c>
      <c r="E126" s="23">
        <f t="shared" si="1"/>
        <v>4274000</v>
      </c>
    </row>
    <row r="127" spans="1:5" x14ac:dyDescent="0.25">
      <c r="A127" s="18" t="s">
        <v>160</v>
      </c>
      <c r="B127" s="19" t="s">
        <v>107</v>
      </c>
      <c r="C127" s="22">
        <v>3244294</v>
      </c>
      <c r="D127" s="22">
        <v>942323</v>
      </c>
      <c r="E127" s="23">
        <f t="shared" si="1"/>
        <v>4186617</v>
      </c>
    </row>
    <row r="128" spans="1:5" x14ac:dyDescent="0.25">
      <c r="A128" s="18" t="s">
        <v>156</v>
      </c>
      <c r="B128" s="19" t="s">
        <v>107</v>
      </c>
      <c r="C128" s="22">
        <v>1634624</v>
      </c>
      <c r="D128" s="22">
        <v>390906</v>
      </c>
      <c r="E128" s="23">
        <f t="shared" si="1"/>
        <v>2025530</v>
      </c>
    </row>
    <row r="129" spans="1:5" x14ac:dyDescent="0.25">
      <c r="A129" s="18" t="s">
        <v>151</v>
      </c>
      <c r="B129" s="19" t="s">
        <v>107</v>
      </c>
      <c r="C129" s="22">
        <v>2707611</v>
      </c>
      <c r="D129" s="22">
        <v>8172000</v>
      </c>
      <c r="E129" s="23">
        <f t="shared" si="1"/>
        <v>10879611</v>
      </c>
    </row>
    <row r="130" spans="1:5" x14ac:dyDescent="0.25">
      <c r="A130" s="18" t="s">
        <v>164</v>
      </c>
      <c r="B130" s="19" t="s">
        <v>107</v>
      </c>
      <c r="C130" s="22">
        <v>190000</v>
      </c>
      <c r="D130" s="22">
        <v>389231</v>
      </c>
      <c r="E130" s="23">
        <f t="shared" si="1"/>
        <v>579231</v>
      </c>
    </row>
    <row r="131" spans="1:5" x14ac:dyDescent="0.25">
      <c r="A131" s="18" t="s">
        <v>169</v>
      </c>
      <c r="B131" s="19" t="s">
        <v>166</v>
      </c>
      <c r="C131" s="22">
        <v>1474084</v>
      </c>
      <c r="D131" s="22">
        <v>1349619</v>
      </c>
      <c r="E131" s="23">
        <f t="shared" si="1"/>
        <v>2823703</v>
      </c>
    </row>
    <row r="132" spans="1:5" x14ac:dyDescent="0.25">
      <c r="A132" s="18" t="s">
        <v>172</v>
      </c>
      <c r="B132" s="19" t="s">
        <v>166</v>
      </c>
      <c r="C132" s="22">
        <v>3448269</v>
      </c>
      <c r="D132" s="22">
        <v>6613182</v>
      </c>
      <c r="E132" s="23">
        <f t="shared" ref="E132:E195" si="2">(C132+D132)</f>
        <v>10061451</v>
      </c>
    </row>
    <row r="133" spans="1:5" x14ac:dyDescent="0.25">
      <c r="A133" s="18" t="s">
        <v>175</v>
      </c>
      <c r="B133" s="19" t="s">
        <v>166</v>
      </c>
      <c r="C133" s="22">
        <v>5506063</v>
      </c>
      <c r="D133" s="22">
        <v>1376516</v>
      </c>
      <c r="E133" s="23">
        <f t="shared" si="2"/>
        <v>6882579</v>
      </c>
    </row>
    <row r="134" spans="1:5" x14ac:dyDescent="0.25">
      <c r="A134" s="18" t="s">
        <v>132</v>
      </c>
      <c r="B134" s="19" t="s">
        <v>166</v>
      </c>
      <c r="C134" s="22">
        <v>1255787</v>
      </c>
      <c r="D134" s="22">
        <v>907790</v>
      </c>
      <c r="E134" s="23">
        <f t="shared" si="2"/>
        <v>2163577</v>
      </c>
    </row>
    <row r="135" spans="1:5" x14ac:dyDescent="0.25">
      <c r="A135" s="18" t="s">
        <v>174</v>
      </c>
      <c r="B135" s="19" t="s">
        <v>166</v>
      </c>
      <c r="C135" s="22">
        <v>3780817</v>
      </c>
      <c r="D135" s="22">
        <v>12753587</v>
      </c>
      <c r="E135" s="23">
        <f t="shared" si="2"/>
        <v>16534404</v>
      </c>
    </row>
    <row r="136" spans="1:5" x14ac:dyDescent="0.25">
      <c r="A136" s="18" t="s">
        <v>168</v>
      </c>
      <c r="B136" s="19" t="s">
        <v>166</v>
      </c>
      <c r="C136" s="22">
        <v>5934693</v>
      </c>
      <c r="D136" s="22">
        <v>2634658</v>
      </c>
      <c r="E136" s="23">
        <f t="shared" si="2"/>
        <v>8569351</v>
      </c>
    </row>
    <row r="137" spans="1:5" x14ac:dyDescent="0.25">
      <c r="A137" s="18" t="s">
        <v>179</v>
      </c>
      <c r="B137" s="19" t="s">
        <v>166</v>
      </c>
      <c r="C137" s="22">
        <v>5578345</v>
      </c>
      <c r="D137" s="22">
        <v>2435074</v>
      </c>
      <c r="E137" s="23">
        <f t="shared" si="2"/>
        <v>8013419</v>
      </c>
    </row>
    <row r="138" spans="1:5" x14ac:dyDescent="0.25">
      <c r="A138" s="18" t="s">
        <v>170</v>
      </c>
      <c r="B138" s="19" t="s">
        <v>166</v>
      </c>
      <c r="C138" s="22">
        <v>26498076</v>
      </c>
      <c r="D138" s="22">
        <v>5819848</v>
      </c>
      <c r="E138" s="23">
        <f t="shared" si="2"/>
        <v>32317924</v>
      </c>
    </row>
    <row r="139" spans="1:5" x14ac:dyDescent="0.25">
      <c r="A139" s="18" t="s">
        <v>178</v>
      </c>
      <c r="B139" s="19" t="s">
        <v>166</v>
      </c>
      <c r="C139" s="22">
        <v>1251682</v>
      </c>
      <c r="D139" s="22">
        <v>1016211</v>
      </c>
      <c r="E139" s="23">
        <f t="shared" si="2"/>
        <v>2267893</v>
      </c>
    </row>
    <row r="140" spans="1:5" x14ac:dyDescent="0.25">
      <c r="A140" s="18" t="s">
        <v>171</v>
      </c>
      <c r="B140" s="19" t="s">
        <v>166</v>
      </c>
      <c r="C140" s="22">
        <v>3328336</v>
      </c>
      <c r="D140" s="22">
        <v>2094629</v>
      </c>
      <c r="E140" s="23">
        <f t="shared" si="2"/>
        <v>5422965</v>
      </c>
    </row>
    <row r="141" spans="1:5" x14ac:dyDescent="0.25">
      <c r="A141" s="18" t="s">
        <v>176</v>
      </c>
      <c r="B141" s="19" t="s">
        <v>166</v>
      </c>
      <c r="C141" s="22">
        <v>922011</v>
      </c>
      <c r="D141" s="22">
        <v>653919</v>
      </c>
      <c r="E141" s="23">
        <f t="shared" si="2"/>
        <v>1575930</v>
      </c>
    </row>
    <row r="142" spans="1:5" x14ac:dyDescent="0.25">
      <c r="A142" s="18" t="s">
        <v>165</v>
      </c>
      <c r="B142" s="19" t="s">
        <v>166</v>
      </c>
      <c r="C142" s="22">
        <v>1928315</v>
      </c>
      <c r="D142" s="22">
        <v>5963589</v>
      </c>
      <c r="E142" s="23">
        <f t="shared" si="2"/>
        <v>7891904</v>
      </c>
    </row>
    <row r="143" spans="1:5" x14ac:dyDescent="0.25">
      <c r="A143" s="18" t="s">
        <v>177</v>
      </c>
      <c r="B143" s="19" t="s">
        <v>166</v>
      </c>
      <c r="C143" s="22">
        <v>6048196</v>
      </c>
      <c r="D143" s="22">
        <v>2511876</v>
      </c>
      <c r="E143" s="23">
        <f t="shared" si="2"/>
        <v>8560072</v>
      </c>
    </row>
    <row r="144" spans="1:5" x14ac:dyDescent="0.25">
      <c r="A144" s="18" t="s">
        <v>173</v>
      </c>
      <c r="B144" s="19" t="s">
        <v>166</v>
      </c>
      <c r="C144" s="22">
        <v>2484936</v>
      </c>
      <c r="D144" s="22">
        <v>3471234</v>
      </c>
      <c r="E144" s="23">
        <f t="shared" si="2"/>
        <v>5956170</v>
      </c>
    </row>
    <row r="145" spans="1:5" x14ac:dyDescent="0.25">
      <c r="A145" s="18" t="s">
        <v>167</v>
      </c>
      <c r="B145" s="19" t="s">
        <v>166</v>
      </c>
      <c r="C145" s="22">
        <v>1281143</v>
      </c>
      <c r="D145" s="22">
        <v>1136009</v>
      </c>
      <c r="E145" s="23">
        <f t="shared" si="2"/>
        <v>2417152</v>
      </c>
    </row>
    <row r="146" spans="1:5" x14ac:dyDescent="0.25">
      <c r="A146" s="18" t="s">
        <v>114</v>
      </c>
      <c r="B146" s="19" t="s">
        <v>115</v>
      </c>
      <c r="C146" s="22">
        <v>1294179</v>
      </c>
      <c r="D146" s="22">
        <v>986004</v>
      </c>
      <c r="E146" s="23">
        <f t="shared" si="2"/>
        <v>2280183</v>
      </c>
    </row>
    <row r="147" spans="1:5" x14ac:dyDescent="0.25">
      <c r="A147" s="18" t="s">
        <v>182</v>
      </c>
      <c r="B147" s="19" t="s">
        <v>115</v>
      </c>
      <c r="C147" s="22">
        <v>2135075</v>
      </c>
      <c r="D147" s="22">
        <v>1524119</v>
      </c>
      <c r="E147" s="23">
        <f t="shared" si="2"/>
        <v>3659194</v>
      </c>
    </row>
    <row r="148" spans="1:5" x14ac:dyDescent="0.25">
      <c r="A148" s="18" t="s">
        <v>181</v>
      </c>
      <c r="B148" s="19" t="s">
        <v>115</v>
      </c>
      <c r="C148" s="22">
        <v>2540369</v>
      </c>
      <c r="D148" s="22">
        <v>1760369</v>
      </c>
      <c r="E148" s="23">
        <f t="shared" si="2"/>
        <v>4300738</v>
      </c>
    </row>
    <row r="149" spans="1:5" x14ac:dyDescent="0.25">
      <c r="A149" s="18" t="s">
        <v>183</v>
      </c>
      <c r="B149" s="19" t="s">
        <v>115</v>
      </c>
      <c r="C149" s="22">
        <v>851976</v>
      </c>
      <c r="D149" s="22">
        <v>455226</v>
      </c>
      <c r="E149" s="23">
        <f t="shared" si="2"/>
        <v>1307202</v>
      </c>
    </row>
    <row r="150" spans="1:5" x14ac:dyDescent="0.25">
      <c r="A150" s="18" t="s">
        <v>190</v>
      </c>
      <c r="B150" s="19" t="s">
        <v>185</v>
      </c>
      <c r="C150" s="22">
        <v>1204779</v>
      </c>
      <c r="D150" s="22">
        <v>706078</v>
      </c>
      <c r="E150" s="23">
        <f t="shared" si="2"/>
        <v>1910857</v>
      </c>
    </row>
    <row r="151" spans="1:5" x14ac:dyDescent="0.25">
      <c r="A151" s="18" t="s">
        <v>184</v>
      </c>
      <c r="B151" s="19" t="s">
        <v>185</v>
      </c>
      <c r="C151" s="22">
        <v>6402040</v>
      </c>
      <c r="D151" s="22">
        <v>499960</v>
      </c>
      <c r="E151" s="23">
        <f t="shared" si="2"/>
        <v>6902000</v>
      </c>
    </row>
    <row r="152" spans="1:5" x14ac:dyDescent="0.25">
      <c r="A152" s="18" t="s">
        <v>187</v>
      </c>
      <c r="B152" s="19" t="s">
        <v>185</v>
      </c>
      <c r="C152" s="22">
        <v>1381876</v>
      </c>
      <c r="D152" s="22">
        <v>1354654</v>
      </c>
      <c r="E152" s="23">
        <f t="shared" si="2"/>
        <v>2736530</v>
      </c>
    </row>
    <row r="153" spans="1:5" x14ac:dyDescent="0.25">
      <c r="A153" s="18" t="s">
        <v>189</v>
      </c>
      <c r="B153" s="19" t="s">
        <v>185</v>
      </c>
      <c r="C153" s="22">
        <v>5668730</v>
      </c>
      <c r="D153" s="22">
        <v>1417183</v>
      </c>
      <c r="E153" s="23">
        <f t="shared" si="2"/>
        <v>7085913</v>
      </c>
    </row>
    <row r="154" spans="1:5" x14ac:dyDescent="0.25">
      <c r="A154" s="18" t="s">
        <v>186</v>
      </c>
      <c r="B154" s="19" t="s">
        <v>185</v>
      </c>
      <c r="C154" s="22">
        <v>20712083</v>
      </c>
      <c r="D154" s="22">
        <v>5205082</v>
      </c>
      <c r="E154" s="23">
        <f t="shared" si="2"/>
        <v>25917165</v>
      </c>
    </row>
    <row r="155" spans="1:5" x14ac:dyDescent="0.25">
      <c r="A155" s="18" t="s">
        <v>188</v>
      </c>
      <c r="B155" s="19" t="s">
        <v>185</v>
      </c>
      <c r="C155" s="22">
        <v>1755346</v>
      </c>
      <c r="D155" s="22">
        <v>1279320</v>
      </c>
      <c r="E155" s="23">
        <f t="shared" si="2"/>
        <v>3034666</v>
      </c>
    </row>
    <row r="156" spans="1:5" x14ac:dyDescent="0.25">
      <c r="A156" s="18" t="s">
        <v>198</v>
      </c>
      <c r="B156" s="19" t="s">
        <v>192</v>
      </c>
      <c r="C156" s="22">
        <v>2097422</v>
      </c>
      <c r="D156" s="22">
        <v>1409222</v>
      </c>
      <c r="E156" s="23">
        <f t="shared" si="2"/>
        <v>3506644</v>
      </c>
    </row>
    <row r="157" spans="1:5" x14ac:dyDescent="0.25">
      <c r="A157" s="18" t="s">
        <v>201</v>
      </c>
      <c r="B157" s="19" t="s">
        <v>192</v>
      </c>
      <c r="C157" s="22">
        <v>409000</v>
      </c>
      <c r="D157" s="22">
        <v>310000</v>
      </c>
      <c r="E157" s="23">
        <f t="shared" si="2"/>
        <v>719000</v>
      </c>
    </row>
    <row r="158" spans="1:5" x14ac:dyDescent="0.25">
      <c r="A158" s="18" t="s">
        <v>200</v>
      </c>
      <c r="B158" s="19" t="s">
        <v>192</v>
      </c>
      <c r="C158" s="22">
        <v>11932230</v>
      </c>
      <c r="D158" s="22">
        <v>2849306</v>
      </c>
      <c r="E158" s="23">
        <f t="shared" si="2"/>
        <v>14781536</v>
      </c>
    </row>
    <row r="159" spans="1:5" x14ac:dyDescent="0.25">
      <c r="A159" s="18" t="s">
        <v>196</v>
      </c>
      <c r="B159" s="19" t="s">
        <v>192</v>
      </c>
      <c r="C159" s="22">
        <v>8064825</v>
      </c>
      <c r="D159" s="22">
        <v>4658585</v>
      </c>
      <c r="E159" s="23">
        <f t="shared" si="2"/>
        <v>12723410</v>
      </c>
    </row>
    <row r="160" spans="1:5" x14ac:dyDescent="0.25">
      <c r="A160" s="18" t="s">
        <v>199</v>
      </c>
      <c r="B160" s="19" t="s">
        <v>192</v>
      </c>
      <c r="C160" s="22">
        <v>1320277</v>
      </c>
      <c r="D160" s="22">
        <v>820461</v>
      </c>
      <c r="E160" s="23">
        <f t="shared" si="2"/>
        <v>2140738</v>
      </c>
    </row>
    <row r="161" spans="1:5" x14ac:dyDescent="0.25">
      <c r="A161" s="18" t="s">
        <v>171</v>
      </c>
      <c r="B161" s="19" t="s">
        <v>192</v>
      </c>
      <c r="C161" s="22">
        <v>2848183</v>
      </c>
      <c r="D161" s="22">
        <v>2274553</v>
      </c>
      <c r="E161" s="23">
        <f t="shared" si="2"/>
        <v>5122736</v>
      </c>
    </row>
    <row r="162" spans="1:5" x14ac:dyDescent="0.25">
      <c r="A162" s="18" t="s">
        <v>194</v>
      </c>
      <c r="B162" s="19" t="s">
        <v>192</v>
      </c>
      <c r="C162" s="22">
        <v>3711898</v>
      </c>
      <c r="D162" s="22">
        <v>2238934</v>
      </c>
      <c r="E162" s="23">
        <f t="shared" si="2"/>
        <v>5950832</v>
      </c>
    </row>
    <row r="163" spans="1:5" x14ac:dyDescent="0.25">
      <c r="A163" s="18" t="s">
        <v>195</v>
      </c>
      <c r="B163" s="19" t="s">
        <v>192</v>
      </c>
      <c r="C163" s="22">
        <v>4520717</v>
      </c>
      <c r="D163" s="22">
        <v>2966764</v>
      </c>
      <c r="E163" s="23">
        <f t="shared" si="2"/>
        <v>7487481</v>
      </c>
    </row>
    <row r="164" spans="1:5" x14ac:dyDescent="0.25">
      <c r="A164" s="18" t="s">
        <v>193</v>
      </c>
      <c r="B164" s="19" t="s">
        <v>192</v>
      </c>
      <c r="C164" s="22">
        <v>2076489</v>
      </c>
      <c r="D164" s="22">
        <v>1206124</v>
      </c>
      <c r="E164" s="23">
        <f t="shared" si="2"/>
        <v>3282613</v>
      </c>
    </row>
    <row r="165" spans="1:5" x14ac:dyDescent="0.25">
      <c r="A165" s="18" t="s">
        <v>191</v>
      </c>
      <c r="B165" s="19" t="s">
        <v>192</v>
      </c>
      <c r="C165" s="22">
        <v>12833333</v>
      </c>
      <c r="D165" s="22">
        <v>3208415</v>
      </c>
      <c r="E165" s="23">
        <f t="shared" si="2"/>
        <v>16041748</v>
      </c>
    </row>
    <row r="166" spans="1:5" x14ac:dyDescent="0.25">
      <c r="A166" s="18" t="s">
        <v>197</v>
      </c>
      <c r="B166" s="19" t="s">
        <v>192</v>
      </c>
      <c r="C166" s="22">
        <v>4384511</v>
      </c>
      <c r="D166" s="22">
        <v>1034884</v>
      </c>
      <c r="E166" s="23">
        <f t="shared" si="2"/>
        <v>5419395</v>
      </c>
    </row>
    <row r="167" spans="1:5" x14ac:dyDescent="0.25">
      <c r="A167" s="18" t="s">
        <v>78</v>
      </c>
      <c r="B167" s="19" t="s">
        <v>79</v>
      </c>
      <c r="C167" s="22">
        <v>245479893</v>
      </c>
      <c r="D167" s="22">
        <v>61369975</v>
      </c>
      <c r="E167" s="23">
        <f t="shared" si="2"/>
        <v>306849868</v>
      </c>
    </row>
    <row r="168" spans="1:5" x14ac:dyDescent="0.25">
      <c r="A168" s="18" t="s">
        <v>205</v>
      </c>
      <c r="B168" s="19" t="s">
        <v>79</v>
      </c>
      <c r="C168" s="22">
        <v>3452000</v>
      </c>
      <c r="D168" s="22">
        <v>5933000</v>
      </c>
      <c r="E168" s="23">
        <f t="shared" si="2"/>
        <v>9385000</v>
      </c>
    </row>
    <row r="169" spans="1:5" x14ac:dyDescent="0.25">
      <c r="A169" s="18" t="s">
        <v>212</v>
      </c>
      <c r="B169" s="19" t="s">
        <v>79</v>
      </c>
      <c r="C169" s="22">
        <v>3280793</v>
      </c>
      <c r="D169" s="22">
        <v>2395109</v>
      </c>
      <c r="E169" s="23">
        <f t="shared" si="2"/>
        <v>5675902</v>
      </c>
    </row>
    <row r="170" spans="1:5" x14ac:dyDescent="0.25">
      <c r="A170" s="18" t="s">
        <v>208</v>
      </c>
      <c r="B170" s="19" t="s">
        <v>79</v>
      </c>
      <c r="C170" s="22">
        <v>2768271</v>
      </c>
      <c r="D170" s="22">
        <v>712485</v>
      </c>
      <c r="E170" s="23">
        <f t="shared" si="2"/>
        <v>3480756</v>
      </c>
    </row>
    <row r="171" spans="1:5" x14ac:dyDescent="0.25">
      <c r="A171" s="18" t="s">
        <v>207</v>
      </c>
      <c r="B171" s="19" t="s">
        <v>79</v>
      </c>
      <c r="C171" s="22">
        <v>520765</v>
      </c>
      <c r="D171" s="22">
        <v>130192</v>
      </c>
      <c r="E171" s="23">
        <f t="shared" si="2"/>
        <v>650957</v>
      </c>
    </row>
    <row r="172" spans="1:5" x14ac:dyDescent="0.25">
      <c r="A172" s="18" t="s">
        <v>209</v>
      </c>
      <c r="B172" s="19" t="s">
        <v>79</v>
      </c>
      <c r="C172" s="22">
        <v>4659030</v>
      </c>
      <c r="D172" s="22">
        <v>1345355</v>
      </c>
      <c r="E172" s="23">
        <f t="shared" si="2"/>
        <v>6004385</v>
      </c>
    </row>
    <row r="173" spans="1:5" x14ac:dyDescent="0.25">
      <c r="A173" s="18" t="s">
        <v>202</v>
      </c>
      <c r="B173" s="19" t="s">
        <v>79</v>
      </c>
      <c r="C173" s="22">
        <v>1847547</v>
      </c>
      <c r="D173" s="22">
        <v>982212</v>
      </c>
      <c r="E173" s="23">
        <f t="shared" si="2"/>
        <v>2829759</v>
      </c>
    </row>
    <row r="174" spans="1:5" x14ac:dyDescent="0.25">
      <c r="A174" s="18" t="s">
        <v>203</v>
      </c>
      <c r="B174" s="19" t="s">
        <v>79</v>
      </c>
      <c r="C174" s="22">
        <v>5178245</v>
      </c>
      <c r="D174" s="22">
        <v>9216134</v>
      </c>
      <c r="E174" s="23">
        <f t="shared" si="2"/>
        <v>14394379</v>
      </c>
    </row>
    <row r="175" spans="1:5" x14ac:dyDescent="0.25">
      <c r="A175" s="18" t="s">
        <v>206</v>
      </c>
      <c r="B175" s="19" t="s">
        <v>79</v>
      </c>
      <c r="C175" s="22">
        <v>7889079</v>
      </c>
      <c r="D175" s="22">
        <v>7763875</v>
      </c>
      <c r="E175" s="23">
        <f t="shared" si="2"/>
        <v>15652954</v>
      </c>
    </row>
    <row r="176" spans="1:5" x14ac:dyDescent="0.25">
      <c r="A176" s="18" t="s">
        <v>204</v>
      </c>
      <c r="B176" s="19" t="s">
        <v>79</v>
      </c>
      <c r="C176" s="22">
        <v>1705107</v>
      </c>
      <c r="D176" s="22">
        <v>1447722</v>
      </c>
      <c r="E176" s="23">
        <f t="shared" si="2"/>
        <v>3152829</v>
      </c>
    </row>
    <row r="177" spans="1:5" x14ac:dyDescent="0.25">
      <c r="A177" s="18" t="s">
        <v>151</v>
      </c>
      <c r="B177" s="19" t="s">
        <v>79</v>
      </c>
      <c r="C177" s="22">
        <v>9856860</v>
      </c>
      <c r="D177" s="22">
        <v>2464217</v>
      </c>
      <c r="E177" s="23">
        <f t="shared" si="2"/>
        <v>12321077</v>
      </c>
    </row>
    <row r="178" spans="1:5" x14ac:dyDescent="0.25">
      <c r="A178" s="18" t="s">
        <v>210</v>
      </c>
      <c r="B178" s="19" t="s">
        <v>79</v>
      </c>
      <c r="C178" s="22">
        <v>5835718</v>
      </c>
      <c r="D178" s="22">
        <v>1760430</v>
      </c>
      <c r="E178" s="23">
        <f t="shared" si="2"/>
        <v>7596148</v>
      </c>
    </row>
    <row r="179" spans="1:5" x14ac:dyDescent="0.25">
      <c r="A179" s="18" t="s">
        <v>211</v>
      </c>
      <c r="B179" s="19" t="s">
        <v>79</v>
      </c>
      <c r="C179" s="22">
        <v>7192562</v>
      </c>
      <c r="D179" s="22">
        <v>947178</v>
      </c>
      <c r="E179" s="23">
        <f t="shared" si="2"/>
        <v>8139740</v>
      </c>
    </row>
    <row r="180" spans="1:5" x14ac:dyDescent="0.25">
      <c r="A180" s="18" t="s">
        <v>213</v>
      </c>
      <c r="B180" s="19" t="s">
        <v>214</v>
      </c>
      <c r="C180" s="22">
        <v>169962300</v>
      </c>
      <c r="D180" s="22">
        <v>60441771</v>
      </c>
      <c r="E180" s="23">
        <f t="shared" si="2"/>
        <v>230404071</v>
      </c>
    </row>
    <row r="181" spans="1:5" x14ac:dyDescent="0.25">
      <c r="A181" s="18" t="s">
        <v>216</v>
      </c>
      <c r="B181" s="19" t="s">
        <v>81</v>
      </c>
      <c r="C181" s="22">
        <v>2005246</v>
      </c>
      <c r="D181" s="22">
        <v>1061901</v>
      </c>
      <c r="E181" s="23">
        <f t="shared" si="2"/>
        <v>3067147</v>
      </c>
    </row>
    <row r="182" spans="1:5" x14ac:dyDescent="0.25">
      <c r="A182" s="18" t="s">
        <v>218</v>
      </c>
      <c r="B182" s="19" t="s">
        <v>81</v>
      </c>
      <c r="C182" s="22">
        <v>544206</v>
      </c>
      <c r="D182" s="22">
        <v>1053978</v>
      </c>
      <c r="E182" s="23">
        <f t="shared" si="2"/>
        <v>1598184</v>
      </c>
    </row>
    <row r="183" spans="1:5" x14ac:dyDescent="0.25">
      <c r="A183" s="18" t="s">
        <v>217</v>
      </c>
      <c r="B183" s="19" t="s">
        <v>81</v>
      </c>
      <c r="C183" s="22">
        <v>902400</v>
      </c>
      <c r="D183" s="22">
        <v>572895</v>
      </c>
      <c r="E183" s="23">
        <f t="shared" si="2"/>
        <v>1475295</v>
      </c>
    </row>
    <row r="184" spans="1:5" x14ac:dyDescent="0.25">
      <c r="A184" s="18" t="s">
        <v>219</v>
      </c>
      <c r="B184" s="19" t="s">
        <v>81</v>
      </c>
      <c r="C184" s="22">
        <v>882870</v>
      </c>
      <c r="D184" s="22">
        <v>617830</v>
      </c>
      <c r="E184" s="23">
        <f t="shared" si="2"/>
        <v>1500700</v>
      </c>
    </row>
    <row r="185" spans="1:5" x14ac:dyDescent="0.25">
      <c r="A185" s="18" t="s">
        <v>80</v>
      </c>
      <c r="B185" s="19" t="s">
        <v>81</v>
      </c>
      <c r="C185" s="22">
        <v>18306416</v>
      </c>
      <c r="D185" s="22">
        <v>5671287</v>
      </c>
      <c r="E185" s="23">
        <f t="shared" si="2"/>
        <v>23977703</v>
      </c>
    </row>
    <row r="186" spans="1:5" x14ac:dyDescent="0.25">
      <c r="A186" s="18" t="s">
        <v>215</v>
      </c>
      <c r="B186" s="19" t="s">
        <v>81</v>
      </c>
      <c r="C186" s="22">
        <v>820329</v>
      </c>
      <c r="D186" s="22">
        <v>539237</v>
      </c>
      <c r="E186" s="23">
        <f t="shared" si="2"/>
        <v>1359566</v>
      </c>
    </row>
    <row r="187" spans="1:5" x14ac:dyDescent="0.25">
      <c r="A187" s="18" t="s">
        <v>234</v>
      </c>
      <c r="B187" s="19" t="s">
        <v>120</v>
      </c>
      <c r="C187" s="22">
        <v>4907244</v>
      </c>
      <c r="D187" s="22">
        <v>3026811</v>
      </c>
      <c r="E187" s="23">
        <f t="shared" si="2"/>
        <v>7934055</v>
      </c>
    </row>
    <row r="188" spans="1:5" x14ac:dyDescent="0.25">
      <c r="A188" s="18" t="s">
        <v>231</v>
      </c>
      <c r="B188" s="19" t="s">
        <v>120</v>
      </c>
      <c r="C188" s="22">
        <v>1484893</v>
      </c>
      <c r="D188" s="22">
        <v>2476438</v>
      </c>
      <c r="E188" s="23">
        <f t="shared" si="2"/>
        <v>3961331</v>
      </c>
    </row>
    <row r="189" spans="1:5" x14ac:dyDescent="0.25">
      <c r="A189" s="18" t="s">
        <v>229</v>
      </c>
      <c r="B189" s="19" t="s">
        <v>120</v>
      </c>
      <c r="C189" s="22">
        <v>1836189</v>
      </c>
      <c r="D189" s="22">
        <v>10528707</v>
      </c>
      <c r="E189" s="23">
        <f t="shared" si="2"/>
        <v>12364896</v>
      </c>
    </row>
    <row r="190" spans="1:5" x14ac:dyDescent="0.25">
      <c r="A190" s="18" t="s">
        <v>226</v>
      </c>
      <c r="B190" s="19" t="s">
        <v>120</v>
      </c>
      <c r="C190" s="22">
        <v>732002</v>
      </c>
      <c r="D190" s="22">
        <v>1040958</v>
      </c>
      <c r="E190" s="23">
        <f t="shared" si="2"/>
        <v>1772960</v>
      </c>
    </row>
    <row r="191" spans="1:5" x14ac:dyDescent="0.25">
      <c r="A191" s="18" t="s">
        <v>222</v>
      </c>
      <c r="B191" s="19" t="s">
        <v>120</v>
      </c>
      <c r="C191" s="22">
        <v>70259251</v>
      </c>
      <c r="D191" s="22">
        <v>20001216</v>
      </c>
      <c r="E191" s="23">
        <f t="shared" si="2"/>
        <v>90260467</v>
      </c>
    </row>
    <row r="192" spans="1:5" x14ac:dyDescent="0.25">
      <c r="A192" s="18" t="s">
        <v>227</v>
      </c>
      <c r="B192" s="19" t="s">
        <v>120</v>
      </c>
      <c r="C192" s="22">
        <v>7157515</v>
      </c>
      <c r="D192" s="22">
        <v>1991880</v>
      </c>
      <c r="E192" s="23">
        <f t="shared" si="2"/>
        <v>9149395</v>
      </c>
    </row>
    <row r="193" spans="1:5" x14ac:dyDescent="0.25">
      <c r="A193" s="18" t="s">
        <v>230</v>
      </c>
      <c r="B193" s="19" t="s">
        <v>120</v>
      </c>
      <c r="C193" s="22">
        <v>987718</v>
      </c>
      <c r="D193" s="22">
        <v>765413</v>
      </c>
      <c r="E193" s="23">
        <f t="shared" si="2"/>
        <v>1753131</v>
      </c>
    </row>
    <row r="194" spans="1:5" x14ac:dyDescent="0.25">
      <c r="A194" s="18" t="s">
        <v>225</v>
      </c>
      <c r="B194" s="19" t="s">
        <v>120</v>
      </c>
      <c r="C194" s="22">
        <v>10380381</v>
      </c>
      <c r="D194" s="22">
        <v>2560845</v>
      </c>
      <c r="E194" s="23">
        <f t="shared" si="2"/>
        <v>12941226</v>
      </c>
    </row>
    <row r="195" spans="1:5" x14ac:dyDescent="0.25">
      <c r="A195" s="18" t="s">
        <v>228</v>
      </c>
      <c r="B195" s="19" t="s">
        <v>120</v>
      </c>
      <c r="C195" s="22">
        <v>1870782</v>
      </c>
      <c r="D195" s="22">
        <v>3343495</v>
      </c>
      <c r="E195" s="23">
        <f t="shared" si="2"/>
        <v>5214277</v>
      </c>
    </row>
    <row r="196" spans="1:5" x14ac:dyDescent="0.25">
      <c r="A196" s="18" t="s">
        <v>224</v>
      </c>
      <c r="B196" s="19" t="s">
        <v>120</v>
      </c>
      <c r="C196" s="22">
        <v>1365899</v>
      </c>
      <c r="D196" s="22">
        <v>1235173</v>
      </c>
      <c r="E196" s="23">
        <f t="shared" ref="E196:E259" si="3">(C196+D196)</f>
        <v>2601072</v>
      </c>
    </row>
    <row r="197" spans="1:5" x14ac:dyDescent="0.25">
      <c r="A197" s="18" t="s">
        <v>233</v>
      </c>
      <c r="B197" s="19" t="s">
        <v>120</v>
      </c>
      <c r="C197" s="22">
        <v>1329659</v>
      </c>
      <c r="D197" s="22">
        <v>2505561</v>
      </c>
      <c r="E197" s="23">
        <f t="shared" si="3"/>
        <v>3835220</v>
      </c>
    </row>
    <row r="198" spans="1:5" x14ac:dyDescent="0.25">
      <c r="A198" s="18" t="s">
        <v>119</v>
      </c>
      <c r="B198" s="19" t="s">
        <v>120</v>
      </c>
      <c r="C198" s="22">
        <v>3191942</v>
      </c>
      <c r="D198" s="22">
        <v>9190796</v>
      </c>
      <c r="E198" s="23">
        <f t="shared" si="3"/>
        <v>12382738</v>
      </c>
    </row>
    <row r="199" spans="1:5" x14ac:dyDescent="0.25">
      <c r="A199" s="18" t="s">
        <v>236</v>
      </c>
      <c r="B199" s="19" t="s">
        <v>120</v>
      </c>
      <c r="C199" s="22">
        <v>6871277</v>
      </c>
      <c r="D199" s="22">
        <v>1638180</v>
      </c>
      <c r="E199" s="23">
        <f t="shared" si="3"/>
        <v>8509457</v>
      </c>
    </row>
    <row r="200" spans="1:5" x14ac:dyDescent="0.25">
      <c r="A200" s="18" t="s">
        <v>223</v>
      </c>
      <c r="B200" s="19" t="s">
        <v>120</v>
      </c>
      <c r="C200" s="22">
        <v>962899</v>
      </c>
      <c r="D200" s="22">
        <v>962899</v>
      </c>
      <c r="E200" s="23">
        <f t="shared" si="3"/>
        <v>1925798</v>
      </c>
    </row>
    <row r="201" spans="1:5" x14ac:dyDescent="0.25">
      <c r="A201" s="18" t="s">
        <v>235</v>
      </c>
      <c r="B201" s="19" t="s">
        <v>120</v>
      </c>
      <c r="C201" s="22">
        <v>2233702</v>
      </c>
      <c r="D201" s="22">
        <v>1872996</v>
      </c>
      <c r="E201" s="23">
        <f t="shared" si="3"/>
        <v>4106698</v>
      </c>
    </row>
    <row r="202" spans="1:5" x14ac:dyDescent="0.25">
      <c r="A202" s="18" t="s">
        <v>232</v>
      </c>
      <c r="B202" s="19" t="s">
        <v>120</v>
      </c>
      <c r="C202" s="22">
        <v>225180</v>
      </c>
      <c r="D202" s="22">
        <v>242820</v>
      </c>
      <c r="E202" s="23">
        <f t="shared" si="3"/>
        <v>468000</v>
      </c>
    </row>
    <row r="203" spans="1:5" x14ac:dyDescent="0.25">
      <c r="A203" s="18" t="s">
        <v>221</v>
      </c>
      <c r="B203" s="19" t="s">
        <v>120</v>
      </c>
      <c r="C203" s="22">
        <v>3832676</v>
      </c>
      <c r="D203" s="22">
        <v>2236676</v>
      </c>
      <c r="E203" s="23">
        <f t="shared" si="3"/>
        <v>6069352</v>
      </c>
    </row>
    <row r="204" spans="1:5" x14ac:dyDescent="0.25">
      <c r="A204" s="18" t="s">
        <v>220</v>
      </c>
      <c r="B204" s="19" t="s">
        <v>120</v>
      </c>
      <c r="C204" s="22">
        <v>2418251</v>
      </c>
      <c r="D204" s="22">
        <v>3606957</v>
      </c>
      <c r="E204" s="23">
        <f t="shared" si="3"/>
        <v>6025208</v>
      </c>
    </row>
    <row r="205" spans="1:5" x14ac:dyDescent="0.25">
      <c r="A205" s="18" t="s">
        <v>242</v>
      </c>
      <c r="B205" s="19" t="s">
        <v>238</v>
      </c>
      <c r="C205" s="22">
        <v>3536201</v>
      </c>
      <c r="D205" s="22">
        <v>2302976</v>
      </c>
      <c r="E205" s="23">
        <f t="shared" si="3"/>
        <v>5839177</v>
      </c>
    </row>
    <row r="206" spans="1:5" x14ac:dyDescent="0.25">
      <c r="A206" s="18" t="s">
        <v>237</v>
      </c>
      <c r="B206" s="19" t="s">
        <v>238</v>
      </c>
      <c r="C206" s="22">
        <v>46207481</v>
      </c>
      <c r="D206" s="22">
        <v>12055343</v>
      </c>
      <c r="E206" s="23">
        <f t="shared" si="3"/>
        <v>58262824</v>
      </c>
    </row>
    <row r="207" spans="1:5" x14ac:dyDescent="0.25">
      <c r="A207" s="18" t="s">
        <v>241</v>
      </c>
      <c r="B207" s="19" t="s">
        <v>238</v>
      </c>
      <c r="C207" s="22">
        <v>1415400</v>
      </c>
      <c r="D207" s="22">
        <v>4091600</v>
      </c>
      <c r="E207" s="23">
        <f t="shared" si="3"/>
        <v>5507000</v>
      </c>
    </row>
    <row r="208" spans="1:5" x14ac:dyDescent="0.25">
      <c r="A208" s="18" t="s">
        <v>248</v>
      </c>
      <c r="B208" s="19" t="s">
        <v>244</v>
      </c>
      <c r="C208" s="22">
        <v>2127903</v>
      </c>
      <c r="D208" s="22">
        <v>1479311</v>
      </c>
      <c r="E208" s="23">
        <f t="shared" si="3"/>
        <v>3607214</v>
      </c>
    </row>
    <row r="209" spans="1:5" x14ac:dyDescent="0.25">
      <c r="A209" s="18" t="s">
        <v>243</v>
      </c>
      <c r="B209" s="19" t="s">
        <v>244</v>
      </c>
      <c r="C209" s="22">
        <v>752656</v>
      </c>
      <c r="D209" s="22">
        <v>752656</v>
      </c>
      <c r="E209" s="23">
        <f t="shared" si="3"/>
        <v>1505312</v>
      </c>
    </row>
    <row r="210" spans="1:5" x14ac:dyDescent="0.25">
      <c r="A210" s="18" t="s">
        <v>247</v>
      </c>
      <c r="B210" s="19" t="s">
        <v>244</v>
      </c>
      <c r="C210" s="22">
        <v>1019713</v>
      </c>
      <c r="D210" s="22">
        <v>862213</v>
      </c>
      <c r="E210" s="23">
        <f t="shared" si="3"/>
        <v>1881926</v>
      </c>
    </row>
    <row r="211" spans="1:5" x14ac:dyDescent="0.25">
      <c r="A211" s="18" t="s">
        <v>246</v>
      </c>
      <c r="B211" s="19" t="s">
        <v>244</v>
      </c>
      <c r="C211" s="22">
        <v>23249835</v>
      </c>
      <c r="D211" s="22">
        <v>6092865.5</v>
      </c>
      <c r="E211" s="23">
        <f t="shared" si="3"/>
        <v>29342700.5</v>
      </c>
    </row>
    <row r="212" spans="1:5" x14ac:dyDescent="0.25">
      <c r="A212" s="18" t="s">
        <v>245</v>
      </c>
      <c r="B212" s="19" t="s">
        <v>244</v>
      </c>
      <c r="C212" s="22">
        <v>30200000</v>
      </c>
      <c r="D212" s="22">
        <v>7550000</v>
      </c>
      <c r="E212" s="23">
        <f t="shared" si="3"/>
        <v>37750000</v>
      </c>
    </row>
    <row r="213" spans="1:5" x14ac:dyDescent="0.25">
      <c r="A213" s="18" t="s">
        <v>151</v>
      </c>
      <c r="B213" s="19" t="s">
        <v>244</v>
      </c>
      <c r="C213" s="22">
        <v>2542181</v>
      </c>
      <c r="D213" s="22">
        <v>1910546</v>
      </c>
      <c r="E213" s="23">
        <f t="shared" si="3"/>
        <v>4452727</v>
      </c>
    </row>
    <row r="214" spans="1:5" x14ac:dyDescent="0.25">
      <c r="A214" s="18" t="s">
        <v>249</v>
      </c>
      <c r="B214" s="19" t="s">
        <v>250</v>
      </c>
      <c r="C214" s="22">
        <v>3456978</v>
      </c>
      <c r="D214" s="22">
        <v>1974478</v>
      </c>
      <c r="E214" s="23">
        <f t="shared" si="3"/>
        <v>5431456</v>
      </c>
    </row>
    <row r="215" spans="1:5" x14ac:dyDescent="0.25">
      <c r="A215" s="18" t="s">
        <v>251</v>
      </c>
      <c r="B215" s="19" t="s">
        <v>252</v>
      </c>
      <c r="C215" s="22">
        <v>2411526</v>
      </c>
      <c r="D215" s="22">
        <v>2411526</v>
      </c>
      <c r="E215" s="23">
        <f t="shared" si="3"/>
        <v>4823052</v>
      </c>
    </row>
    <row r="216" spans="1:5" x14ac:dyDescent="0.25">
      <c r="A216" s="18" t="s">
        <v>253</v>
      </c>
      <c r="B216" s="19" t="s">
        <v>252</v>
      </c>
      <c r="C216" s="22">
        <v>2070867</v>
      </c>
      <c r="D216" s="22">
        <v>1304151</v>
      </c>
      <c r="E216" s="23">
        <f t="shared" si="3"/>
        <v>3375018</v>
      </c>
    </row>
    <row r="217" spans="1:5" x14ac:dyDescent="0.25">
      <c r="A217" s="18" t="s">
        <v>254</v>
      </c>
      <c r="B217" s="19" t="s">
        <v>252</v>
      </c>
      <c r="C217" s="22">
        <v>2549123</v>
      </c>
      <c r="D217" s="22">
        <v>1943243</v>
      </c>
      <c r="E217" s="23">
        <f t="shared" si="3"/>
        <v>4492366</v>
      </c>
    </row>
    <row r="218" spans="1:5" x14ac:dyDescent="0.25">
      <c r="A218" s="18" t="s">
        <v>266</v>
      </c>
      <c r="B218" s="19" t="s">
        <v>256</v>
      </c>
      <c r="C218" s="22">
        <v>852891</v>
      </c>
      <c r="D218" s="22">
        <v>213223</v>
      </c>
      <c r="E218" s="23">
        <f t="shared" si="3"/>
        <v>1066114</v>
      </c>
    </row>
    <row r="219" spans="1:5" x14ac:dyDescent="0.25">
      <c r="A219" s="18" t="s">
        <v>257</v>
      </c>
      <c r="B219" s="19" t="s">
        <v>256</v>
      </c>
      <c r="C219" s="22">
        <v>2284219</v>
      </c>
      <c r="D219" s="22">
        <v>2103366</v>
      </c>
      <c r="E219" s="23">
        <f t="shared" si="3"/>
        <v>4387585</v>
      </c>
    </row>
    <row r="220" spans="1:5" x14ac:dyDescent="0.25">
      <c r="A220" s="18" t="s">
        <v>268</v>
      </c>
      <c r="B220" s="19" t="s">
        <v>256</v>
      </c>
      <c r="C220" s="22">
        <v>648233</v>
      </c>
      <c r="D220" s="22">
        <v>485493</v>
      </c>
      <c r="E220" s="23">
        <f t="shared" si="3"/>
        <v>1133726</v>
      </c>
    </row>
    <row r="221" spans="1:5" x14ac:dyDescent="0.25">
      <c r="A221" s="18" t="s">
        <v>261</v>
      </c>
      <c r="B221" s="19" t="s">
        <v>256</v>
      </c>
      <c r="C221" s="22">
        <v>2800000</v>
      </c>
      <c r="D221" s="22">
        <v>700000</v>
      </c>
      <c r="E221" s="23">
        <f t="shared" si="3"/>
        <v>3500000</v>
      </c>
    </row>
    <row r="222" spans="1:5" x14ac:dyDescent="0.25">
      <c r="A222" s="18" t="s">
        <v>32</v>
      </c>
      <c r="B222" s="19" t="s">
        <v>256</v>
      </c>
      <c r="C222" s="22">
        <v>1503172</v>
      </c>
      <c r="D222" s="22">
        <v>1931435</v>
      </c>
      <c r="E222" s="23">
        <f t="shared" si="3"/>
        <v>3434607</v>
      </c>
    </row>
    <row r="223" spans="1:5" x14ac:dyDescent="0.25">
      <c r="A223" s="18" t="s">
        <v>265</v>
      </c>
      <c r="B223" s="19" t="s">
        <v>256</v>
      </c>
      <c r="C223" s="22">
        <v>3881109</v>
      </c>
      <c r="D223" s="22">
        <v>1719813</v>
      </c>
      <c r="E223" s="23">
        <f t="shared" si="3"/>
        <v>5600922</v>
      </c>
    </row>
    <row r="224" spans="1:5" x14ac:dyDescent="0.25">
      <c r="A224" s="18" t="s">
        <v>21</v>
      </c>
      <c r="B224" s="19" t="s">
        <v>256</v>
      </c>
      <c r="C224" s="22">
        <v>2782160</v>
      </c>
      <c r="D224" s="22">
        <v>1135540</v>
      </c>
      <c r="E224" s="23">
        <f t="shared" si="3"/>
        <v>3917700</v>
      </c>
    </row>
    <row r="225" spans="1:5" x14ac:dyDescent="0.25">
      <c r="A225" s="18" t="s">
        <v>269</v>
      </c>
      <c r="B225" s="19" t="s">
        <v>256</v>
      </c>
      <c r="C225" s="22">
        <v>2088266</v>
      </c>
      <c r="D225" s="22">
        <v>1293266</v>
      </c>
      <c r="E225" s="23">
        <f t="shared" si="3"/>
        <v>3381532</v>
      </c>
    </row>
    <row r="226" spans="1:5" x14ac:dyDescent="0.25">
      <c r="A226" s="18" t="s">
        <v>263</v>
      </c>
      <c r="B226" s="19" t="s">
        <v>256</v>
      </c>
      <c r="C226" s="22">
        <v>646250</v>
      </c>
      <c r="D226" s="22">
        <v>390500</v>
      </c>
      <c r="E226" s="23">
        <f t="shared" si="3"/>
        <v>1036750</v>
      </c>
    </row>
    <row r="227" spans="1:5" x14ac:dyDescent="0.25">
      <c r="A227" s="18" t="s">
        <v>258</v>
      </c>
      <c r="B227" s="19" t="s">
        <v>256</v>
      </c>
      <c r="C227" s="22">
        <v>6808247</v>
      </c>
      <c r="D227" s="22">
        <v>3180118</v>
      </c>
      <c r="E227" s="23">
        <f t="shared" si="3"/>
        <v>9988365</v>
      </c>
    </row>
    <row r="228" spans="1:5" x14ac:dyDescent="0.25">
      <c r="A228" s="18" t="s">
        <v>267</v>
      </c>
      <c r="B228" s="19" t="s">
        <v>256</v>
      </c>
      <c r="C228" s="22">
        <v>1666769</v>
      </c>
      <c r="D228" s="22">
        <v>870230</v>
      </c>
      <c r="E228" s="23">
        <f t="shared" si="3"/>
        <v>2536999</v>
      </c>
    </row>
    <row r="229" spans="1:5" x14ac:dyDescent="0.25">
      <c r="A229" s="18" t="s">
        <v>96</v>
      </c>
      <c r="B229" s="19" t="s">
        <v>256</v>
      </c>
      <c r="C229" s="22">
        <v>666800</v>
      </c>
      <c r="D229" s="22">
        <v>443691</v>
      </c>
      <c r="E229" s="23">
        <f t="shared" si="3"/>
        <v>1110491</v>
      </c>
    </row>
    <row r="230" spans="1:5" x14ac:dyDescent="0.25">
      <c r="A230" s="18" t="s">
        <v>255</v>
      </c>
      <c r="B230" s="19" t="s">
        <v>256</v>
      </c>
      <c r="C230" s="22">
        <v>320919</v>
      </c>
      <c r="D230" s="22">
        <v>320919</v>
      </c>
      <c r="E230" s="23">
        <f t="shared" si="3"/>
        <v>641838</v>
      </c>
    </row>
    <row r="231" spans="1:5" x14ac:dyDescent="0.25">
      <c r="A231" s="18" t="s">
        <v>260</v>
      </c>
      <c r="B231" s="19" t="s">
        <v>256</v>
      </c>
      <c r="C231" s="22">
        <v>1220646</v>
      </c>
      <c r="D231" s="22">
        <v>706587</v>
      </c>
      <c r="E231" s="23">
        <f t="shared" si="3"/>
        <v>1927233</v>
      </c>
    </row>
    <row r="232" spans="1:5" x14ac:dyDescent="0.25">
      <c r="A232" s="18" t="s">
        <v>262</v>
      </c>
      <c r="B232" s="19" t="s">
        <v>256</v>
      </c>
      <c r="C232" s="22">
        <v>74487</v>
      </c>
      <c r="D232" s="22">
        <v>46555</v>
      </c>
      <c r="E232" s="23">
        <f t="shared" si="3"/>
        <v>121042</v>
      </c>
    </row>
    <row r="233" spans="1:5" x14ac:dyDescent="0.25">
      <c r="A233" s="18" t="s">
        <v>259</v>
      </c>
      <c r="B233" s="19" t="s">
        <v>256</v>
      </c>
      <c r="C233" s="22">
        <v>3448254</v>
      </c>
      <c r="D233" s="22">
        <v>2529693</v>
      </c>
      <c r="E233" s="23">
        <f t="shared" si="3"/>
        <v>5977947</v>
      </c>
    </row>
    <row r="234" spans="1:5" x14ac:dyDescent="0.25">
      <c r="A234" s="18" t="s">
        <v>264</v>
      </c>
      <c r="B234" s="19" t="s">
        <v>256</v>
      </c>
      <c r="C234" s="22">
        <v>4337994</v>
      </c>
      <c r="D234" s="22">
        <v>2143126</v>
      </c>
      <c r="E234" s="23">
        <f t="shared" si="3"/>
        <v>6481120</v>
      </c>
    </row>
    <row r="235" spans="1:5" x14ac:dyDescent="0.25">
      <c r="A235" s="18" t="s">
        <v>270</v>
      </c>
      <c r="B235" s="19" t="s">
        <v>271</v>
      </c>
      <c r="C235" s="22">
        <v>1496770</v>
      </c>
      <c r="D235" s="22">
        <v>1962430</v>
      </c>
      <c r="E235" s="23">
        <f t="shared" si="3"/>
        <v>3459200</v>
      </c>
    </row>
    <row r="236" spans="1:5" x14ac:dyDescent="0.25">
      <c r="A236" s="18" t="s">
        <v>272</v>
      </c>
      <c r="B236" s="19" t="s">
        <v>271</v>
      </c>
      <c r="C236" s="22">
        <v>3489960</v>
      </c>
      <c r="D236" s="22">
        <v>2718840</v>
      </c>
      <c r="E236" s="23">
        <f t="shared" si="3"/>
        <v>6208800</v>
      </c>
    </row>
    <row r="237" spans="1:5" x14ac:dyDescent="0.25">
      <c r="A237" s="18" t="s">
        <v>275</v>
      </c>
      <c r="B237" s="19" t="s">
        <v>274</v>
      </c>
      <c r="C237" s="22">
        <v>2603567</v>
      </c>
      <c r="D237" s="22">
        <v>3012094</v>
      </c>
      <c r="E237" s="23">
        <f t="shared" si="3"/>
        <v>5615661</v>
      </c>
    </row>
    <row r="238" spans="1:5" x14ac:dyDescent="0.25">
      <c r="A238" s="18" t="s">
        <v>273</v>
      </c>
      <c r="B238" s="19" t="s">
        <v>274</v>
      </c>
      <c r="C238" s="22">
        <v>10367306</v>
      </c>
      <c r="D238" s="22">
        <v>2265664</v>
      </c>
      <c r="E238" s="23">
        <f t="shared" si="3"/>
        <v>12632970</v>
      </c>
    </row>
    <row r="239" spans="1:5" x14ac:dyDescent="0.25">
      <c r="A239" s="18" t="s">
        <v>32</v>
      </c>
      <c r="B239" s="19" t="s">
        <v>277</v>
      </c>
      <c r="C239" s="22">
        <v>4339304</v>
      </c>
      <c r="D239" s="33">
        <v>0</v>
      </c>
      <c r="E239" s="23">
        <f t="shared" si="3"/>
        <v>4339304</v>
      </c>
    </row>
    <row r="240" spans="1:5" x14ac:dyDescent="0.25">
      <c r="A240" s="18" t="s">
        <v>100</v>
      </c>
      <c r="B240" s="19" t="s">
        <v>277</v>
      </c>
      <c r="C240" s="22">
        <v>1053108</v>
      </c>
      <c r="D240" s="22">
        <v>642537</v>
      </c>
      <c r="E240" s="23">
        <f t="shared" si="3"/>
        <v>1695645</v>
      </c>
    </row>
    <row r="241" spans="1:5" x14ac:dyDescent="0.25">
      <c r="A241" s="18" t="s">
        <v>276</v>
      </c>
      <c r="B241" s="19" t="s">
        <v>277</v>
      </c>
      <c r="C241" s="22">
        <v>3102363</v>
      </c>
      <c r="D241" s="22">
        <v>624199</v>
      </c>
      <c r="E241" s="23">
        <f t="shared" si="3"/>
        <v>3726562</v>
      </c>
    </row>
    <row r="242" spans="1:5" x14ac:dyDescent="0.25">
      <c r="A242" s="18" t="s">
        <v>278</v>
      </c>
      <c r="B242" s="19" t="s">
        <v>279</v>
      </c>
      <c r="C242" s="22">
        <v>521928329</v>
      </c>
      <c r="D242" s="22">
        <v>3710300</v>
      </c>
      <c r="E242" s="23">
        <f t="shared" si="3"/>
        <v>525638629</v>
      </c>
    </row>
    <row r="243" spans="1:5" x14ac:dyDescent="0.25">
      <c r="A243" s="18" t="s">
        <v>282</v>
      </c>
      <c r="B243" s="19" t="s">
        <v>281</v>
      </c>
      <c r="C243" s="22">
        <v>13375535</v>
      </c>
      <c r="D243" s="22">
        <v>5282344</v>
      </c>
      <c r="E243" s="23">
        <f t="shared" si="3"/>
        <v>18657879</v>
      </c>
    </row>
    <row r="244" spans="1:5" x14ac:dyDescent="0.25">
      <c r="A244" s="18" t="s">
        <v>280</v>
      </c>
      <c r="B244" s="19" t="s">
        <v>281</v>
      </c>
      <c r="C244" s="22">
        <v>319977</v>
      </c>
      <c r="D244" s="22">
        <v>56467</v>
      </c>
      <c r="E244" s="23">
        <f t="shared" si="3"/>
        <v>376444</v>
      </c>
    </row>
    <row r="245" spans="1:5" x14ac:dyDescent="0.25">
      <c r="A245" s="18" t="s">
        <v>283</v>
      </c>
      <c r="B245" s="19" t="s">
        <v>281</v>
      </c>
      <c r="C245" s="22">
        <v>3288141</v>
      </c>
      <c r="D245" s="22">
        <v>3204478</v>
      </c>
      <c r="E245" s="23">
        <f t="shared" si="3"/>
        <v>6492619</v>
      </c>
    </row>
    <row r="246" spans="1:5" x14ac:dyDescent="0.25">
      <c r="A246" s="18" t="s">
        <v>287</v>
      </c>
      <c r="B246" s="19" t="s">
        <v>285</v>
      </c>
      <c r="C246" s="22">
        <v>960398</v>
      </c>
      <c r="D246" s="22">
        <v>218298</v>
      </c>
      <c r="E246" s="23">
        <f t="shared" si="3"/>
        <v>1178696</v>
      </c>
    </row>
    <row r="247" spans="1:5" x14ac:dyDescent="0.25">
      <c r="A247" s="18" t="s">
        <v>284</v>
      </c>
      <c r="B247" s="19" t="s">
        <v>285</v>
      </c>
      <c r="C247" s="22">
        <v>20526284</v>
      </c>
      <c r="D247" s="22">
        <v>3326448</v>
      </c>
      <c r="E247" s="23">
        <f t="shared" si="3"/>
        <v>23852732</v>
      </c>
    </row>
    <row r="248" spans="1:5" x14ac:dyDescent="0.25">
      <c r="A248" s="18" t="s">
        <v>286</v>
      </c>
      <c r="B248" s="19" t="s">
        <v>285</v>
      </c>
      <c r="C248" s="22">
        <v>6120979</v>
      </c>
      <c r="D248" s="22">
        <v>1530245</v>
      </c>
      <c r="E248" s="23">
        <f t="shared" si="3"/>
        <v>7651224</v>
      </c>
    </row>
    <row r="249" spans="1:5" x14ac:dyDescent="0.25">
      <c r="A249" s="18" t="s">
        <v>293</v>
      </c>
      <c r="B249" s="19" t="s">
        <v>291</v>
      </c>
      <c r="C249" s="22">
        <v>24195480</v>
      </c>
      <c r="D249" s="22">
        <v>6048871</v>
      </c>
      <c r="E249" s="23">
        <f t="shared" si="3"/>
        <v>30244351</v>
      </c>
    </row>
    <row r="250" spans="1:5" x14ac:dyDescent="0.25">
      <c r="A250" s="18" t="s">
        <v>292</v>
      </c>
      <c r="B250" s="19" t="s">
        <v>291</v>
      </c>
      <c r="C250" s="22">
        <v>6901034</v>
      </c>
      <c r="D250" s="22">
        <v>4501034</v>
      </c>
      <c r="E250" s="23">
        <f t="shared" si="3"/>
        <v>11402068</v>
      </c>
    </row>
    <row r="251" spans="1:5" x14ac:dyDescent="0.25">
      <c r="A251" s="18" t="s">
        <v>290</v>
      </c>
      <c r="B251" s="19" t="s">
        <v>291</v>
      </c>
      <c r="C251" s="22">
        <v>34804649</v>
      </c>
      <c r="D251" s="22">
        <v>8807280</v>
      </c>
      <c r="E251" s="23">
        <f t="shared" si="3"/>
        <v>43611929</v>
      </c>
    </row>
    <row r="252" spans="1:5" x14ac:dyDescent="0.25">
      <c r="A252" s="18" t="s">
        <v>304</v>
      </c>
      <c r="B252" s="19" t="s">
        <v>291</v>
      </c>
      <c r="C252" s="22">
        <v>254798</v>
      </c>
      <c r="D252" s="22">
        <v>63700</v>
      </c>
      <c r="E252" s="23">
        <f t="shared" si="3"/>
        <v>318498</v>
      </c>
    </row>
    <row r="253" spans="1:5" x14ac:dyDescent="0.25">
      <c r="A253" s="18" t="s">
        <v>295</v>
      </c>
      <c r="B253" s="19" t="s">
        <v>291</v>
      </c>
      <c r="C253" s="22">
        <v>1739000</v>
      </c>
      <c r="D253" s="22">
        <v>1161500</v>
      </c>
      <c r="E253" s="23">
        <f t="shared" si="3"/>
        <v>2900500</v>
      </c>
    </row>
    <row r="254" spans="1:5" x14ac:dyDescent="0.25">
      <c r="A254" s="18" t="s">
        <v>301</v>
      </c>
      <c r="B254" s="19" t="s">
        <v>291</v>
      </c>
      <c r="C254" s="22">
        <v>17374995</v>
      </c>
      <c r="D254" s="22">
        <v>22759415</v>
      </c>
      <c r="E254" s="23">
        <f t="shared" si="3"/>
        <v>40134410</v>
      </c>
    </row>
    <row r="255" spans="1:5" x14ac:dyDescent="0.25">
      <c r="A255" s="18" t="s">
        <v>298</v>
      </c>
      <c r="B255" s="19" t="s">
        <v>291</v>
      </c>
      <c r="C255" s="22">
        <v>2339369</v>
      </c>
      <c r="D255" s="22">
        <v>649741</v>
      </c>
      <c r="E255" s="23">
        <f t="shared" si="3"/>
        <v>2989110</v>
      </c>
    </row>
    <row r="256" spans="1:5" x14ac:dyDescent="0.25">
      <c r="A256" s="18" t="s">
        <v>303</v>
      </c>
      <c r="B256" s="19" t="s">
        <v>291</v>
      </c>
      <c r="C256" s="22">
        <v>1329585</v>
      </c>
      <c r="D256" s="22">
        <v>557396</v>
      </c>
      <c r="E256" s="23">
        <f t="shared" si="3"/>
        <v>1886981</v>
      </c>
    </row>
    <row r="257" spans="1:5" x14ac:dyDescent="0.25">
      <c r="A257" s="18" t="s">
        <v>294</v>
      </c>
      <c r="B257" s="19" t="s">
        <v>291</v>
      </c>
      <c r="C257" s="22">
        <v>17877235</v>
      </c>
      <c r="D257" s="22">
        <v>4469309</v>
      </c>
      <c r="E257" s="23">
        <f t="shared" si="3"/>
        <v>22346544</v>
      </c>
    </row>
    <row r="258" spans="1:5" x14ac:dyDescent="0.25">
      <c r="A258" s="18" t="s">
        <v>302</v>
      </c>
      <c r="B258" s="19" t="s">
        <v>291</v>
      </c>
      <c r="C258" s="22">
        <v>1270000</v>
      </c>
      <c r="D258" s="22">
        <v>317500</v>
      </c>
      <c r="E258" s="23">
        <f t="shared" si="3"/>
        <v>1587500</v>
      </c>
    </row>
    <row r="259" spans="1:5" x14ac:dyDescent="0.25">
      <c r="A259" s="18" t="s">
        <v>300</v>
      </c>
      <c r="B259" s="19" t="s">
        <v>291</v>
      </c>
      <c r="C259" s="22">
        <v>76800002</v>
      </c>
      <c r="D259" s="22">
        <v>19200000</v>
      </c>
      <c r="E259" s="23">
        <f t="shared" si="3"/>
        <v>96000002</v>
      </c>
    </row>
    <row r="260" spans="1:5" x14ac:dyDescent="0.25">
      <c r="A260" s="18" t="s">
        <v>297</v>
      </c>
      <c r="B260" s="19" t="s">
        <v>291</v>
      </c>
      <c r="C260" s="22">
        <v>3901645</v>
      </c>
      <c r="D260" s="22">
        <v>1577286</v>
      </c>
      <c r="E260" s="23">
        <f t="shared" ref="E260:E323" si="4">(C260+D260)</f>
        <v>5478931</v>
      </c>
    </row>
    <row r="261" spans="1:5" x14ac:dyDescent="0.25">
      <c r="A261" s="18" t="s">
        <v>296</v>
      </c>
      <c r="B261" s="19" t="s">
        <v>291</v>
      </c>
      <c r="C261" s="22">
        <v>1491000</v>
      </c>
      <c r="D261" s="22">
        <v>1298034</v>
      </c>
      <c r="E261" s="23">
        <f t="shared" si="4"/>
        <v>2789034</v>
      </c>
    </row>
    <row r="262" spans="1:5" x14ac:dyDescent="0.25">
      <c r="A262" s="18" t="s">
        <v>241</v>
      </c>
      <c r="B262" s="19" t="s">
        <v>291</v>
      </c>
      <c r="C262" s="22">
        <v>21626337</v>
      </c>
      <c r="D262" s="22">
        <v>5406584</v>
      </c>
      <c r="E262" s="23">
        <f t="shared" si="4"/>
        <v>27032921</v>
      </c>
    </row>
    <row r="263" spans="1:5" x14ac:dyDescent="0.25">
      <c r="A263" s="18" t="s">
        <v>299</v>
      </c>
      <c r="B263" s="19" t="s">
        <v>291</v>
      </c>
      <c r="C263" s="22">
        <v>14853635</v>
      </c>
      <c r="D263" s="22">
        <v>3713410</v>
      </c>
      <c r="E263" s="23">
        <f t="shared" si="4"/>
        <v>18567045</v>
      </c>
    </row>
    <row r="264" spans="1:5" x14ac:dyDescent="0.25">
      <c r="A264" s="18" t="s">
        <v>325</v>
      </c>
      <c r="B264" s="19" t="s">
        <v>306</v>
      </c>
      <c r="C264" s="22">
        <v>5211165</v>
      </c>
      <c r="D264" s="22">
        <v>1302791</v>
      </c>
      <c r="E264" s="23">
        <f t="shared" si="4"/>
        <v>6513956</v>
      </c>
    </row>
    <row r="265" spans="1:5" x14ac:dyDescent="0.25">
      <c r="A265" s="18" t="s">
        <v>312</v>
      </c>
      <c r="B265" s="19" t="s">
        <v>306</v>
      </c>
      <c r="C265" s="22">
        <v>180000</v>
      </c>
      <c r="D265" s="22">
        <v>20000</v>
      </c>
      <c r="E265" s="23">
        <f t="shared" si="4"/>
        <v>200000</v>
      </c>
    </row>
    <row r="266" spans="1:5" x14ac:dyDescent="0.25">
      <c r="A266" s="18" t="s">
        <v>315</v>
      </c>
      <c r="B266" s="19" t="s">
        <v>306</v>
      </c>
      <c r="C266" s="22">
        <v>6202655</v>
      </c>
      <c r="D266" s="22">
        <v>1993444</v>
      </c>
      <c r="E266" s="23">
        <f t="shared" si="4"/>
        <v>8196099</v>
      </c>
    </row>
    <row r="267" spans="1:5" x14ac:dyDescent="0.25">
      <c r="A267" s="18" t="s">
        <v>323</v>
      </c>
      <c r="B267" s="19" t="s">
        <v>306</v>
      </c>
      <c r="C267" s="22">
        <v>21561999</v>
      </c>
      <c r="D267" s="22">
        <v>5390502</v>
      </c>
      <c r="E267" s="23">
        <f t="shared" si="4"/>
        <v>26952501</v>
      </c>
    </row>
    <row r="268" spans="1:5" x14ac:dyDescent="0.25">
      <c r="A268" s="18" t="s">
        <v>318</v>
      </c>
      <c r="B268" s="19" t="s">
        <v>306</v>
      </c>
      <c r="C268" s="22">
        <v>31012353</v>
      </c>
      <c r="D268" s="22">
        <v>7753089</v>
      </c>
      <c r="E268" s="23">
        <f t="shared" si="4"/>
        <v>38765442</v>
      </c>
    </row>
    <row r="269" spans="1:5" x14ac:dyDescent="0.25">
      <c r="A269" s="18" t="s">
        <v>132</v>
      </c>
      <c r="B269" s="19" t="s">
        <v>306</v>
      </c>
      <c r="C269" s="22">
        <v>8153588</v>
      </c>
      <c r="D269" s="22">
        <v>2038398</v>
      </c>
      <c r="E269" s="23">
        <f t="shared" si="4"/>
        <v>10191986</v>
      </c>
    </row>
    <row r="270" spans="1:5" x14ac:dyDescent="0.25">
      <c r="A270" s="18" t="s">
        <v>309</v>
      </c>
      <c r="B270" s="19" t="s">
        <v>306</v>
      </c>
      <c r="C270" s="22">
        <v>24006980</v>
      </c>
      <c r="D270" s="22">
        <v>5962903</v>
      </c>
      <c r="E270" s="23">
        <f t="shared" si="4"/>
        <v>29969883</v>
      </c>
    </row>
    <row r="271" spans="1:5" x14ac:dyDescent="0.25">
      <c r="A271" s="18" t="s">
        <v>310</v>
      </c>
      <c r="B271" s="19" t="s">
        <v>306</v>
      </c>
      <c r="C271" s="22">
        <v>425480</v>
      </c>
      <c r="D271" s="22">
        <v>113880</v>
      </c>
      <c r="E271" s="23">
        <f t="shared" si="4"/>
        <v>539360</v>
      </c>
    </row>
    <row r="272" spans="1:5" x14ac:dyDescent="0.25">
      <c r="A272" s="18" t="s">
        <v>322</v>
      </c>
      <c r="B272" s="19" t="s">
        <v>306</v>
      </c>
      <c r="C272" s="22">
        <v>2549267</v>
      </c>
      <c r="D272" s="22">
        <v>1329940</v>
      </c>
      <c r="E272" s="23">
        <f t="shared" si="4"/>
        <v>3879207</v>
      </c>
    </row>
    <row r="273" spans="1:5" x14ac:dyDescent="0.25">
      <c r="A273" s="18" t="s">
        <v>316</v>
      </c>
      <c r="B273" s="19" t="s">
        <v>306</v>
      </c>
      <c r="C273" s="22">
        <v>670000</v>
      </c>
      <c r="D273" s="22">
        <v>229963</v>
      </c>
      <c r="E273" s="23">
        <f t="shared" si="4"/>
        <v>899963</v>
      </c>
    </row>
    <row r="274" spans="1:5" x14ac:dyDescent="0.25">
      <c r="A274" s="18" t="s">
        <v>311</v>
      </c>
      <c r="B274" s="19" t="s">
        <v>306</v>
      </c>
      <c r="C274" s="22">
        <v>1527958</v>
      </c>
      <c r="D274" s="22">
        <v>783333</v>
      </c>
      <c r="E274" s="23">
        <f t="shared" si="4"/>
        <v>2311291</v>
      </c>
    </row>
    <row r="275" spans="1:5" x14ac:dyDescent="0.25">
      <c r="A275" s="18" t="s">
        <v>308</v>
      </c>
      <c r="B275" s="19" t="s">
        <v>306</v>
      </c>
      <c r="C275" s="22">
        <v>1146108</v>
      </c>
      <c r="D275" s="22">
        <v>579902</v>
      </c>
      <c r="E275" s="23">
        <f t="shared" si="4"/>
        <v>1726010</v>
      </c>
    </row>
    <row r="276" spans="1:5" x14ac:dyDescent="0.25">
      <c r="A276" s="18" t="s">
        <v>319</v>
      </c>
      <c r="B276" s="19" t="s">
        <v>306</v>
      </c>
      <c r="C276" s="22">
        <v>665374</v>
      </c>
      <c r="D276" s="22">
        <v>564200</v>
      </c>
      <c r="E276" s="23">
        <f t="shared" si="4"/>
        <v>1229574</v>
      </c>
    </row>
    <row r="277" spans="1:5" x14ac:dyDescent="0.25">
      <c r="A277" s="18" t="s">
        <v>93</v>
      </c>
      <c r="B277" s="19" t="s">
        <v>306</v>
      </c>
      <c r="C277" s="22">
        <v>1339768</v>
      </c>
      <c r="D277" s="22">
        <v>1159768</v>
      </c>
      <c r="E277" s="23">
        <f t="shared" si="4"/>
        <v>2499536</v>
      </c>
    </row>
    <row r="278" spans="1:5" x14ac:dyDescent="0.25">
      <c r="A278" s="18" t="s">
        <v>278</v>
      </c>
      <c r="B278" s="19" t="s">
        <v>306</v>
      </c>
      <c r="C278" s="22">
        <v>2457223</v>
      </c>
      <c r="D278" s="22">
        <v>1947223</v>
      </c>
      <c r="E278" s="23">
        <f t="shared" si="4"/>
        <v>4404446</v>
      </c>
    </row>
    <row r="279" spans="1:5" x14ac:dyDescent="0.25">
      <c r="A279" s="18" t="s">
        <v>321</v>
      </c>
      <c r="B279" s="19" t="s">
        <v>306</v>
      </c>
      <c r="C279" s="22">
        <v>3979041</v>
      </c>
      <c r="D279" s="22">
        <v>994761</v>
      </c>
      <c r="E279" s="23">
        <f t="shared" si="4"/>
        <v>4973802</v>
      </c>
    </row>
    <row r="280" spans="1:5" x14ac:dyDescent="0.25">
      <c r="A280" s="18" t="s">
        <v>307</v>
      </c>
      <c r="B280" s="19" t="s">
        <v>306</v>
      </c>
      <c r="C280" s="22">
        <v>736400</v>
      </c>
      <c r="D280" s="22">
        <v>301926</v>
      </c>
      <c r="E280" s="23">
        <f t="shared" si="4"/>
        <v>1038326</v>
      </c>
    </row>
    <row r="281" spans="1:5" x14ac:dyDescent="0.25">
      <c r="A281" s="18" t="s">
        <v>151</v>
      </c>
      <c r="B281" s="19" t="s">
        <v>306</v>
      </c>
      <c r="C281" s="22">
        <v>1892665</v>
      </c>
      <c r="D281" s="22">
        <v>349500</v>
      </c>
      <c r="E281" s="23">
        <f t="shared" si="4"/>
        <v>2242165</v>
      </c>
    </row>
    <row r="282" spans="1:5" x14ac:dyDescent="0.25">
      <c r="A282" s="18" t="s">
        <v>324</v>
      </c>
      <c r="B282" s="19" t="s">
        <v>306</v>
      </c>
      <c r="C282" s="22">
        <v>909160</v>
      </c>
      <c r="D282" s="22">
        <v>579540</v>
      </c>
      <c r="E282" s="23">
        <f t="shared" si="4"/>
        <v>1488700</v>
      </c>
    </row>
    <row r="283" spans="1:5" x14ac:dyDescent="0.25">
      <c r="A283" s="18" t="s">
        <v>305</v>
      </c>
      <c r="B283" s="19" t="s">
        <v>306</v>
      </c>
      <c r="C283" s="22">
        <v>15658251</v>
      </c>
      <c r="D283" s="22">
        <v>15867734</v>
      </c>
      <c r="E283" s="23">
        <f t="shared" si="4"/>
        <v>31525985</v>
      </c>
    </row>
    <row r="284" spans="1:5" x14ac:dyDescent="0.25">
      <c r="A284" s="18" t="s">
        <v>314</v>
      </c>
      <c r="B284" s="19" t="s">
        <v>306</v>
      </c>
      <c r="C284" s="22">
        <v>530114</v>
      </c>
      <c r="D284" s="22">
        <v>411434</v>
      </c>
      <c r="E284" s="23">
        <f t="shared" si="4"/>
        <v>941548</v>
      </c>
    </row>
    <row r="285" spans="1:5" x14ac:dyDescent="0.25">
      <c r="A285" s="18" t="s">
        <v>317</v>
      </c>
      <c r="B285" s="19" t="s">
        <v>306</v>
      </c>
      <c r="C285" s="22">
        <v>816991</v>
      </c>
      <c r="D285" s="22">
        <v>180417</v>
      </c>
      <c r="E285" s="23">
        <f t="shared" si="4"/>
        <v>997408</v>
      </c>
    </row>
    <row r="286" spans="1:5" x14ac:dyDescent="0.25">
      <c r="A286" s="18" t="s">
        <v>313</v>
      </c>
      <c r="B286" s="19" t="s">
        <v>306</v>
      </c>
      <c r="C286" s="22">
        <v>1359304</v>
      </c>
      <c r="D286" s="22">
        <v>339826</v>
      </c>
      <c r="E286" s="23">
        <f t="shared" si="4"/>
        <v>1699130</v>
      </c>
    </row>
    <row r="287" spans="1:5" x14ac:dyDescent="0.25">
      <c r="A287" s="18" t="s">
        <v>320</v>
      </c>
      <c r="B287" s="19" t="s">
        <v>306</v>
      </c>
      <c r="C287" s="22">
        <v>5030565</v>
      </c>
      <c r="D287" s="22">
        <v>1257642</v>
      </c>
      <c r="E287" s="23">
        <f t="shared" si="4"/>
        <v>6288207</v>
      </c>
    </row>
    <row r="288" spans="1:5" x14ac:dyDescent="0.25">
      <c r="A288" s="18" t="s">
        <v>328</v>
      </c>
      <c r="B288" s="19" t="s">
        <v>327</v>
      </c>
      <c r="C288" s="22">
        <v>1695666</v>
      </c>
      <c r="D288" s="22">
        <v>1226143</v>
      </c>
      <c r="E288" s="23">
        <f t="shared" si="4"/>
        <v>2921809</v>
      </c>
    </row>
    <row r="289" spans="1:5" x14ac:dyDescent="0.25">
      <c r="A289" s="18" t="s">
        <v>329</v>
      </c>
      <c r="B289" s="19" t="s">
        <v>327</v>
      </c>
      <c r="C289" s="22">
        <v>271791</v>
      </c>
      <c r="D289" s="22">
        <v>120657</v>
      </c>
      <c r="E289" s="23">
        <f t="shared" si="4"/>
        <v>392448</v>
      </c>
    </row>
    <row r="290" spans="1:5" x14ac:dyDescent="0.25">
      <c r="A290" s="18" t="s">
        <v>330</v>
      </c>
      <c r="B290" s="19" t="s">
        <v>327</v>
      </c>
      <c r="C290" s="22">
        <v>8103007</v>
      </c>
      <c r="D290" s="22">
        <v>1997445</v>
      </c>
      <c r="E290" s="23">
        <f t="shared" si="4"/>
        <v>10100452</v>
      </c>
    </row>
    <row r="291" spans="1:5" x14ac:dyDescent="0.25">
      <c r="A291" s="18" t="s">
        <v>326</v>
      </c>
      <c r="B291" s="19" t="s">
        <v>327</v>
      </c>
      <c r="C291" s="22">
        <v>6748480</v>
      </c>
      <c r="D291" s="22">
        <v>2750817</v>
      </c>
      <c r="E291" s="23">
        <f t="shared" si="4"/>
        <v>9499297</v>
      </c>
    </row>
    <row r="292" spans="1:5" x14ac:dyDescent="0.25">
      <c r="A292" s="18" t="s">
        <v>293</v>
      </c>
      <c r="B292" s="19" t="s">
        <v>289</v>
      </c>
      <c r="C292" s="22">
        <v>346970</v>
      </c>
      <c r="D292" s="22">
        <v>315735</v>
      </c>
      <c r="E292" s="23">
        <f t="shared" si="4"/>
        <v>662705</v>
      </c>
    </row>
    <row r="293" spans="1:5" x14ac:dyDescent="0.25">
      <c r="A293" s="18" t="s">
        <v>335</v>
      </c>
      <c r="B293" s="19" t="s">
        <v>289</v>
      </c>
      <c r="C293" s="22">
        <v>1268220</v>
      </c>
      <c r="D293" s="22">
        <v>904718</v>
      </c>
      <c r="E293" s="23">
        <f t="shared" si="4"/>
        <v>2172938</v>
      </c>
    </row>
    <row r="294" spans="1:5" x14ac:dyDescent="0.25">
      <c r="A294" s="18" t="s">
        <v>331</v>
      </c>
      <c r="B294" s="19" t="s">
        <v>289</v>
      </c>
      <c r="C294" s="22">
        <v>2092843</v>
      </c>
      <c r="D294" s="22">
        <v>2672059</v>
      </c>
      <c r="E294" s="23">
        <f t="shared" si="4"/>
        <v>4764902</v>
      </c>
    </row>
    <row r="295" spans="1:5" x14ac:dyDescent="0.25">
      <c r="A295" s="18" t="s">
        <v>337</v>
      </c>
      <c r="B295" s="19" t="s">
        <v>289</v>
      </c>
      <c r="C295" s="22">
        <v>3722420</v>
      </c>
      <c r="D295" s="22">
        <v>876605</v>
      </c>
      <c r="E295" s="23">
        <f t="shared" si="4"/>
        <v>4599025</v>
      </c>
    </row>
    <row r="296" spans="1:5" x14ac:dyDescent="0.25">
      <c r="A296" s="18" t="s">
        <v>334</v>
      </c>
      <c r="B296" s="19" t="s">
        <v>289</v>
      </c>
      <c r="C296" s="22">
        <v>730456</v>
      </c>
      <c r="D296" s="22">
        <v>547716</v>
      </c>
      <c r="E296" s="23">
        <f t="shared" si="4"/>
        <v>1278172</v>
      </c>
    </row>
    <row r="297" spans="1:5" x14ac:dyDescent="0.25">
      <c r="A297" s="18" t="s">
        <v>336</v>
      </c>
      <c r="B297" s="19" t="s">
        <v>289</v>
      </c>
      <c r="C297" s="22">
        <v>4212283</v>
      </c>
      <c r="D297" s="22">
        <v>2929799</v>
      </c>
      <c r="E297" s="23">
        <f t="shared" si="4"/>
        <v>7142082</v>
      </c>
    </row>
    <row r="298" spans="1:5" x14ac:dyDescent="0.25">
      <c r="A298" s="18" t="s">
        <v>80</v>
      </c>
      <c r="B298" s="19" t="s">
        <v>289</v>
      </c>
      <c r="C298" s="22">
        <v>33273491</v>
      </c>
      <c r="D298" s="22">
        <v>29100190</v>
      </c>
      <c r="E298" s="23">
        <f t="shared" si="4"/>
        <v>62373681</v>
      </c>
    </row>
    <row r="299" spans="1:5" x14ac:dyDescent="0.25">
      <c r="A299" s="18" t="s">
        <v>332</v>
      </c>
      <c r="B299" s="19" t="s">
        <v>289</v>
      </c>
      <c r="C299" s="22">
        <v>9964022</v>
      </c>
      <c r="D299" s="22">
        <v>5186341</v>
      </c>
      <c r="E299" s="23">
        <f t="shared" si="4"/>
        <v>15150363</v>
      </c>
    </row>
    <row r="300" spans="1:5" x14ac:dyDescent="0.25">
      <c r="A300" s="18" t="s">
        <v>333</v>
      </c>
      <c r="B300" s="19" t="s">
        <v>289</v>
      </c>
      <c r="C300" s="22">
        <v>822582</v>
      </c>
      <c r="D300" s="22">
        <v>195268</v>
      </c>
      <c r="E300" s="23">
        <f t="shared" si="4"/>
        <v>1017850</v>
      </c>
    </row>
    <row r="301" spans="1:5" x14ac:dyDescent="0.25">
      <c r="A301" s="18" t="s">
        <v>344</v>
      </c>
      <c r="B301" s="19" t="s">
        <v>240</v>
      </c>
      <c r="C301" s="22">
        <v>9080066</v>
      </c>
      <c r="D301" s="22">
        <v>3667518</v>
      </c>
      <c r="E301" s="23">
        <f t="shared" si="4"/>
        <v>12747584</v>
      </c>
    </row>
    <row r="302" spans="1:5" x14ac:dyDescent="0.25">
      <c r="A302" s="18" t="s">
        <v>341</v>
      </c>
      <c r="B302" s="19" t="s">
        <v>240</v>
      </c>
      <c r="C302" s="22">
        <v>2410614</v>
      </c>
      <c r="D302" s="22">
        <v>4574549</v>
      </c>
      <c r="E302" s="23">
        <f t="shared" si="4"/>
        <v>6985163</v>
      </c>
    </row>
    <row r="303" spans="1:5" x14ac:dyDescent="0.25">
      <c r="A303" s="18" t="s">
        <v>348</v>
      </c>
      <c r="B303" s="19" t="s">
        <v>240</v>
      </c>
      <c r="C303" s="22">
        <v>314698</v>
      </c>
      <c r="D303" s="22">
        <v>632675</v>
      </c>
      <c r="E303" s="23">
        <f t="shared" si="4"/>
        <v>947373</v>
      </c>
    </row>
    <row r="304" spans="1:5" x14ac:dyDescent="0.25">
      <c r="A304" s="18" t="s">
        <v>352</v>
      </c>
      <c r="B304" s="19" t="s">
        <v>240</v>
      </c>
      <c r="C304" s="22">
        <v>3670749</v>
      </c>
      <c r="D304" s="22">
        <v>3610749</v>
      </c>
      <c r="E304" s="23">
        <f t="shared" si="4"/>
        <v>7281498</v>
      </c>
    </row>
    <row r="305" spans="1:5" x14ac:dyDescent="0.25">
      <c r="A305" s="18" t="s">
        <v>347</v>
      </c>
      <c r="B305" s="19" t="s">
        <v>240</v>
      </c>
      <c r="C305" s="22">
        <v>1100000</v>
      </c>
      <c r="D305" s="22">
        <v>275000</v>
      </c>
      <c r="E305" s="23">
        <f t="shared" si="4"/>
        <v>1375000</v>
      </c>
    </row>
    <row r="306" spans="1:5" x14ac:dyDescent="0.25">
      <c r="A306" s="18" t="s">
        <v>153</v>
      </c>
      <c r="B306" s="19" t="s">
        <v>240</v>
      </c>
      <c r="C306" s="22">
        <v>15144298</v>
      </c>
      <c r="D306" s="22">
        <v>3891078</v>
      </c>
      <c r="E306" s="23">
        <f t="shared" si="4"/>
        <v>19035376</v>
      </c>
    </row>
    <row r="307" spans="1:5" x14ac:dyDescent="0.25">
      <c r="A307" s="18" t="s">
        <v>351</v>
      </c>
      <c r="B307" s="19" t="s">
        <v>240</v>
      </c>
      <c r="C307" s="32">
        <v>0</v>
      </c>
      <c r="D307" s="22">
        <v>803229</v>
      </c>
      <c r="E307" s="23">
        <f t="shared" si="4"/>
        <v>803229</v>
      </c>
    </row>
    <row r="308" spans="1:5" x14ac:dyDescent="0.25">
      <c r="A308" s="18" t="s">
        <v>345</v>
      </c>
      <c r="B308" s="19" t="s">
        <v>240</v>
      </c>
      <c r="C308" s="22">
        <v>2390547</v>
      </c>
      <c r="D308" s="22">
        <v>6833404</v>
      </c>
      <c r="E308" s="23">
        <f t="shared" si="4"/>
        <v>9223951</v>
      </c>
    </row>
    <row r="309" spans="1:5" x14ac:dyDescent="0.25">
      <c r="A309" s="18" t="s">
        <v>303</v>
      </c>
      <c r="B309" s="19" t="s">
        <v>240</v>
      </c>
      <c r="C309" s="22">
        <v>4863002</v>
      </c>
      <c r="D309" s="22">
        <v>1201852</v>
      </c>
      <c r="E309" s="23">
        <f t="shared" si="4"/>
        <v>6064854</v>
      </c>
    </row>
    <row r="310" spans="1:5" x14ac:dyDescent="0.25">
      <c r="A310" s="18" t="s">
        <v>68</v>
      </c>
      <c r="B310" s="19" t="s">
        <v>240</v>
      </c>
      <c r="C310" s="22">
        <v>17751491</v>
      </c>
      <c r="D310" s="22">
        <v>4437877</v>
      </c>
      <c r="E310" s="23">
        <f t="shared" si="4"/>
        <v>22189368</v>
      </c>
    </row>
    <row r="311" spans="1:5" x14ac:dyDescent="0.25">
      <c r="A311" s="18" t="s">
        <v>239</v>
      </c>
      <c r="B311" s="19" t="s">
        <v>240</v>
      </c>
      <c r="C311" s="22">
        <v>154842248</v>
      </c>
      <c r="D311" s="22">
        <v>37435566</v>
      </c>
      <c r="E311" s="23">
        <f t="shared" si="4"/>
        <v>192277814</v>
      </c>
    </row>
    <row r="312" spans="1:5" x14ac:dyDescent="0.25">
      <c r="A312" s="18" t="s">
        <v>346</v>
      </c>
      <c r="B312" s="19" t="s">
        <v>240</v>
      </c>
      <c r="C312" s="22">
        <v>42744011</v>
      </c>
      <c r="D312" s="22">
        <v>10686004</v>
      </c>
      <c r="E312" s="23">
        <f t="shared" si="4"/>
        <v>53430015</v>
      </c>
    </row>
    <row r="313" spans="1:5" x14ac:dyDescent="0.25">
      <c r="A313" s="18" t="s">
        <v>340</v>
      </c>
      <c r="B313" s="19" t="s">
        <v>240</v>
      </c>
      <c r="C313" s="22">
        <v>800000</v>
      </c>
      <c r="D313" s="22">
        <v>1272010</v>
      </c>
      <c r="E313" s="23">
        <f t="shared" si="4"/>
        <v>2072010</v>
      </c>
    </row>
    <row r="314" spans="1:5" x14ac:dyDescent="0.25">
      <c r="A314" s="18" t="s">
        <v>343</v>
      </c>
      <c r="B314" s="19" t="s">
        <v>240</v>
      </c>
      <c r="C314" s="22">
        <v>1243524</v>
      </c>
      <c r="D314" s="22">
        <v>260180</v>
      </c>
      <c r="E314" s="23">
        <f t="shared" si="4"/>
        <v>1503704</v>
      </c>
    </row>
    <row r="315" spans="1:5" x14ac:dyDescent="0.25">
      <c r="A315" s="18" t="s">
        <v>342</v>
      </c>
      <c r="B315" s="19" t="s">
        <v>240</v>
      </c>
      <c r="C315" s="22">
        <v>106356</v>
      </c>
      <c r="D315" s="22">
        <v>26589</v>
      </c>
      <c r="E315" s="23">
        <f t="shared" si="4"/>
        <v>132945</v>
      </c>
    </row>
    <row r="316" spans="1:5" x14ac:dyDescent="0.25">
      <c r="A316" s="18" t="s">
        <v>349</v>
      </c>
      <c r="B316" s="19" t="s">
        <v>240</v>
      </c>
      <c r="C316" s="22">
        <v>5466824</v>
      </c>
      <c r="D316" s="22">
        <v>3467863</v>
      </c>
      <c r="E316" s="23">
        <f t="shared" si="4"/>
        <v>8934687</v>
      </c>
    </row>
    <row r="317" spans="1:5" x14ac:dyDescent="0.25">
      <c r="A317" s="18" t="s">
        <v>350</v>
      </c>
      <c r="B317" s="19" t="s">
        <v>240</v>
      </c>
      <c r="C317" s="22">
        <v>1232074</v>
      </c>
      <c r="D317" s="22">
        <v>866072</v>
      </c>
      <c r="E317" s="23">
        <f t="shared" si="4"/>
        <v>2098146</v>
      </c>
    </row>
    <row r="318" spans="1:5" x14ac:dyDescent="0.25">
      <c r="A318" s="18" t="s">
        <v>98</v>
      </c>
      <c r="B318" s="19" t="s">
        <v>240</v>
      </c>
      <c r="C318" s="22">
        <v>352000</v>
      </c>
      <c r="D318" s="22">
        <v>88000</v>
      </c>
      <c r="E318" s="23">
        <f t="shared" si="4"/>
        <v>440000</v>
      </c>
    </row>
    <row r="319" spans="1:5" x14ac:dyDescent="0.25">
      <c r="A319" s="18" t="s">
        <v>339</v>
      </c>
      <c r="B319" s="19" t="s">
        <v>240</v>
      </c>
      <c r="C319" s="22">
        <v>3965585</v>
      </c>
      <c r="D319" s="22">
        <v>10626398</v>
      </c>
      <c r="E319" s="23">
        <f t="shared" si="4"/>
        <v>14591983</v>
      </c>
    </row>
    <row r="320" spans="1:5" x14ac:dyDescent="0.25">
      <c r="A320" s="18" t="s">
        <v>338</v>
      </c>
      <c r="B320" s="19" t="s">
        <v>240</v>
      </c>
      <c r="C320" s="22">
        <v>6805804</v>
      </c>
      <c r="D320" s="22">
        <v>1701451</v>
      </c>
      <c r="E320" s="23">
        <f t="shared" si="4"/>
        <v>8507255</v>
      </c>
    </row>
    <row r="321" spans="1:5" x14ac:dyDescent="0.25">
      <c r="A321" s="18" t="s">
        <v>357</v>
      </c>
      <c r="B321" s="19" t="s">
        <v>354</v>
      </c>
      <c r="C321" s="22">
        <v>160929</v>
      </c>
      <c r="D321" s="22">
        <v>160929</v>
      </c>
      <c r="E321" s="23">
        <f t="shared" si="4"/>
        <v>321858</v>
      </c>
    </row>
    <row r="322" spans="1:5" x14ac:dyDescent="0.25">
      <c r="A322" s="18" t="s">
        <v>356</v>
      </c>
      <c r="B322" s="19" t="s">
        <v>354</v>
      </c>
      <c r="C322" s="22">
        <v>1996630</v>
      </c>
      <c r="D322" s="22">
        <v>1120220</v>
      </c>
      <c r="E322" s="23">
        <f t="shared" si="4"/>
        <v>3116850</v>
      </c>
    </row>
    <row r="323" spans="1:5" x14ac:dyDescent="0.25">
      <c r="A323" s="18" t="s">
        <v>355</v>
      </c>
      <c r="B323" s="19" t="s">
        <v>354</v>
      </c>
      <c r="C323" s="22">
        <v>38667434</v>
      </c>
      <c r="D323" s="33">
        <v>0</v>
      </c>
      <c r="E323" s="23">
        <f t="shared" si="4"/>
        <v>38667434</v>
      </c>
    </row>
    <row r="324" spans="1:5" x14ac:dyDescent="0.25">
      <c r="A324" s="18" t="s">
        <v>353</v>
      </c>
      <c r="B324" s="19" t="s">
        <v>354</v>
      </c>
      <c r="C324" s="22">
        <v>342459</v>
      </c>
      <c r="D324" s="22">
        <v>342459</v>
      </c>
      <c r="E324" s="23">
        <f t="shared" ref="E324:E387" si="5">(C324+D324)</f>
        <v>684918</v>
      </c>
    </row>
    <row r="325" spans="1:5" x14ac:dyDescent="0.25">
      <c r="A325" s="18" t="s">
        <v>358</v>
      </c>
      <c r="B325" s="19" t="s">
        <v>359</v>
      </c>
      <c r="C325" s="22">
        <v>19435901</v>
      </c>
      <c r="D325" s="22">
        <v>3736563</v>
      </c>
      <c r="E325" s="23">
        <f t="shared" si="5"/>
        <v>23172464</v>
      </c>
    </row>
    <row r="326" spans="1:5" x14ac:dyDescent="0.25">
      <c r="A326" s="18" t="s">
        <v>366</v>
      </c>
      <c r="B326" s="19" t="s">
        <v>131</v>
      </c>
      <c r="C326" s="22">
        <v>958150</v>
      </c>
      <c r="D326" s="22">
        <v>377619</v>
      </c>
      <c r="E326" s="23">
        <f t="shared" si="5"/>
        <v>1335769</v>
      </c>
    </row>
    <row r="327" spans="1:5" x14ac:dyDescent="0.25">
      <c r="A327" s="18" t="s">
        <v>169</v>
      </c>
      <c r="B327" s="19" t="s">
        <v>131</v>
      </c>
      <c r="C327" s="22">
        <v>602500</v>
      </c>
      <c r="D327" s="22">
        <v>488500</v>
      </c>
      <c r="E327" s="23">
        <f t="shared" si="5"/>
        <v>1091000</v>
      </c>
    </row>
    <row r="328" spans="1:5" x14ac:dyDescent="0.25">
      <c r="A328" s="18" t="s">
        <v>367</v>
      </c>
      <c r="B328" s="19" t="s">
        <v>131</v>
      </c>
      <c r="C328" s="22">
        <v>1861039</v>
      </c>
      <c r="D328" s="22">
        <v>465260</v>
      </c>
      <c r="E328" s="23">
        <f t="shared" si="5"/>
        <v>2326299</v>
      </c>
    </row>
    <row r="329" spans="1:5" x14ac:dyDescent="0.25">
      <c r="A329" s="18" t="s">
        <v>364</v>
      </c>
      <c r="B329" s="19" t="s">
        <v>131</v>
      </c>
      <c r="C329" s="22">
        <v>3761714</v>
      </c>
      <c r="D329" s="22">
        <v>737362</v>
      </c>
      <c r="E329" s="23">
        <f t="shared" si="5"/>
        <v>4499076</v>
      </c>
    </row>
    <row r="330" spans="1:5" x14ac:dyDescent="0.25">
      <c r="A330" s="18" t="s">
        <v>365</v>
      </c>
      <c r="B330" s="19" t="s">
        <v>131</v>
      </c>
      <c r="C330" s="22">
        <v>3825479</v>
      </c>
      <c r="D330" s="22">
        <v>2293640</v>
      </c>
      <c r="E330" s="23">
        <f t="shared" si="5"/>
        <v>6119119</v>
      </c>
    </row>
    <row r="331" spans="1:5" x14ac:dyDescent="0.25">
      <c r="A331" s="18" t="s">
        <v>130</v>
      </c>
      <c r="B331" s="19" t="s">
        <v>131</v>
      </c>
      <c r="C331" s="22">
        <v>1138618</v>
      </c>
      <c r="D331" s="22">
        <v>694027</v>
      </c>
      <c r="E331" s="23">
        <f t="shared" si="5"/>
        <v>1832645</v>
      </c>
    </row>
    <row r="332" spans="1:5" x14ac:dyDescent="0.25">
      <c r="A332" s="18" t="s">
        <v>267</v>
      </c>
      <c r="B332" s="19" t="s">
        <v>131</v>
      </c>
      <c r="C332" s="22">
        <v>2070333</v>
      </c>
      <c r="D332" s="22">
        <v>1267583</v>
      </c>
      <c r="E332" s="23">
        <f t="shared" si="5"/>
        <v>3337916</v>
      </c>
    </row>
    <row r="333" spans="1:5" x14ac:dyDescent="0.25">
      <c r="A333" s="18" t="s">
        <v>362</v>
      </c>
      <c r="B333" s="19" t="s">
        <v>131</v>
      </c>
      <c r="C333" s="22">
        <v>132771</v>
      </c>
      <c r="D333" s="22">
        <v>132771</v>
      </c>
      <c r="E333" s="23">
        <f t="shared" si="5"/>
        <v>265542</v>
      </c>
    </row>
    <row r="334" spans="1:5" x14ac:dyDescent="0.25">
      <c r="A334" s="18" t="s">
        <v>361</v>
      </c>
      <c r="B334" s="19" t="s">
        <v>131</v>
      </c>
      <c r="C334" s="22">
        <v>246000</v>
      </c>
      <c r="D334" s="22">
        <v>231000</v>
      </c>
      <c r="E334" s="23">
        <f t="shared" si="5"/>
        <v>477000</v>
      </c>
    </row>
    <row r="335" spans="1:5" x14ac:dyDescent="0.25">
      <c r="A335" s="18" t="s">
        <v>363</v>
      </c>
      <c r="B335" s="19" t="s">
        <v>131</v>
      </c>
      <c r="C335" s="22">
        <v>1025822</v>
      </c>
      <c r="D335" s="22">
        <v>530206</v>
      </c>
      <c r="E335" s="23">
        <f t="shared" si="5"/>
        <v>1556028</v>
      </c>
    </row>
    <row r="336" spans="1:5" x14ac:dyDescent="0.25">
      <c r="A336" s="18" t="s">
        <v>360</v>
      </c>
      <c r="B336" s="19" t="s">
        <v>131</v>
      </c>
      <c r="C336" s="22">
        <v>142570</v>
      </c>
      <c r="D336" s="22">
        <v>57621</v>
      </c>
      <c r="E336" s="23">
        <f t="shared" si="5"/>
        <v>200191</v>
      </c>
    </row>
    <row r="337" spans="1:5" x14ac:dyDescent="0.25">
      <c r="A337" s="18" t="s">
        <v>370</v>
      </c>
      <c r="B337" s="19" t="s">
        <v>369</v>
      </c>
      <c r="C337" s="22">
        <v>194024</v>
      </c>
      <c r="D337" s="22">
        <v>194024</v>
      </c>
      <c r="E337" s="23">
        <f t="shared" si="5"/>
        <v>388048</v>
      </c>
    </row>
    <row r="338" spans="1:5" x14ac:dyDescent="0.25">
      <c r="A338" s="18" t="s">
        <v>368</v>
      </c>
      <c r="B338" s="19" t="s">
        <v>369</v>
      </c>
      <c r="C338" s="22">
        <v>2712682</v>
      </c>
      <c r="D338" s="22">
        <v>2712682</v>
      </c>
      <c r="E338" s="23">
        <f t="shared" si="5"/>
        <v>5425364</v>
      </c>
    </row>
    <row r="339" spans="1:5" x14ac:dyDescent="0.25">
      <c r="A339" s="18" t="s">
        <v>377</v>
      </c>
      <c r="B339" s="19" t="s">
        <v>372</v>
      </c>
      <c r="C339" s="22">
        <v>5375180</v>
      </c>
      <c r="D339" s="22">
        <v>1575726</v>
      </c>
      <c r="E339" s="23">
        <f t="shared" si="5"/>
        <v>6950906</v>
      </c>
    </row>
    <row r="340" spans="1:5" x14ac:dyDescent="0.25">
      <c r="A340" s="18" t="s">
        <v>379</v>
      </c>
      <c r="B340" s="19" t="s">
        <v>372</v>
      </c>
      <c r="C340" s="22">
        <v>3366754</v>
      </c>
      <c r="D340" s="22">
        <v>2179328</v>
      </c>
      <c r="E340" s="23">
        <f t="shared" si="5"/>
        <v>5546082</v>
      </c>
    </row>
    <row r="341" spans="1:5" x14ac:dyDescent="0.25">
      <c r="A341" s="18" t="s">
        <v>376</v>
      </c>
      <c r="B341" s="19" t="s">
        <v>372</v>
      </c>
      <c r="C341" s="22">
        <v>834551</v>
      </c>
      <c r="D341" s="22">
        <v>581351</v>
      </c>
      <c r="E341" s="23">
        <f t="shared" si="5"/>
        <v>1415902</v>
      </c>
    </row>
    <row r="342" spans="1:5" x14ac:dyDescent="0.25">
      <c r="A342" s="18" t="s">
        <v>233</v>
      </c>
      <c r="B342" s="19" t="s">
        <v>372</v>
      </c>
      <c r="C342" s="22">
        <v>484774</v>
      </c>
      <c r="D342" s="22">
        <v>472000</v>
      </c>
      <c r="E342" s="23">
        <f t="shared" si="5"/>
        <v>956774</v>
      </c>
    </row>
    <row r="343" spans="1:5" x14ac:dyDescent="0.25">
      <c r="A343" s="18" t="s">
        <v>380</v>
      </c>
      <c r="B343" s="19" t="s">
        <v>372</v>
      </c>
      <c r="C343" s="22">
        <v>557073</v>
      </c>
      <c r="D343" s="22">
        <v>231817</v>
      </c>
      <c r="E343" s="23">
        <f t="shared" si="5"/>
        <v>788890</v>
      </c>
    </row>
    <row r="344" spans="1:5" x14ac:dyDescent="0.25">
      <c r="A344" s="18" t="s">
        <v>374</v>
      </c>
      <c r="B344" s="19" t="s">
        <v>372</v>
      </c>
      <c r="C344" s="22">
        <v>5185550</v>
      </c>
      <c r="D344" s="22">
        <v>1795550</v>
      </c>
      <c r="E344" s="23">
        <f t="shared" si="5"/>
        <v>6981100</v>
      </c>
    </row>
    <row r="345" spans="1:5" x14ac:dyDescent="0.25">
      <c r="A345" s="18" t="s">
        <v>375</v>
      </c>
      <c r="B345" s="19" t="s">
        <v>372</v>
      </c>
      <c r="C345" s="22">
        <v>816252</v>
      </c>
      <c r="D345" s="22">
        <v>816252</v>
      </c>
      <c r="E345" s="23">
        <f t="shared" si="5"/>
        <v>1632504</v>
      </c>
    </row>
    <row r="346" spans="1:5" x14ac:dyDescent="0.25">
      <c r="A346" s="18" t="s">
        <v>373</v>
      </c>
      <c r="B346" s="19" t="s">
        <v>372</v>
      </c>
      <c r="C346" s="22">
        <v>8880000</v>
      </c>
      <c r="D346" s="22">
        <v>2220000</v>
      </c>
      <c r="E346" s="23">
        <f t="shared" si="5"/>
        <v>11100000</v>
      </c>
    </row>
    <row r="347" spans="1:5" x14ac:dyDescent="0.25">
      <c r="A347" s="18" t="s">
        <v>371</v>
      </c>
      <c r="B347" s="19" t="s">
        <v>372</v>
      </c>
      <c r="C347" s="22">
        <v>12532281</v>
      </c>
      <c r="D347" s="22">
        <v>3133070</v>
      </c>
      <c r="E347" s="23">
        <f t="shared" si="5"/>
        <v>15665351</v>
      </c>
    </row>
    <row r="348" spans="1:5" x14ac:dyDescent="0.25">
      <c r="A348" s="18" t="s">
        <v>378</v>
      </c>
      <c r="B348" s="19" t="s">
        <v>372</v>
      </c>
      <c r="C348" s="22">
        <v>1010000</v>
      </c>
      <c r="D348" s="22">
        <v>852500</v>
      </c>
      <c r="E348" s="23">
        <f t="shared" si="5"/>
        <v>1862500</v>
      </c>
    </row>
    <row r="349" spans="1:5" x14ac:dyDescent="0.25">
      <c r="A349" s="18" t="s">
        <v>391</v>
      </c>
      <c r="B349" s="19" t="s">
        <v>159</v>
      </c>
      <c r="C349" s="22">
        <v>2235293</v>
      </c>
      <c r="D349" s="22">
        <v>1548317</v>
      </c>
      <c r="E349" s="23">
        <f t="shared" si="5"/>
        <v>3783610</v>
      </c>
    </row>
    <row r="350" spans="1:5" x14ac:dyDescent="0.25">
      <c r="A350" s="18" t="s">
        <v>383</v>
      </c>
      <c r="B350" s="19" t="s">
        <v>159</v>
      </c>
      <c r="C350" s="22">
        <v>6393164</v>
      </c>
      <c r="D350" s="22">
        <v>4304320</v>
      </c>
      <c r="E350" s="23">
        <f t="shared" si="5"/>
        <v>10697484</v>
      </c>
    </row>
    <row r="351" spans="1:5" x14ac:dyDescent="0.25">
      <c r="A351" s="18" t="s">
        <v>389</v>
      </c>
      <c r="B351" s="19" t="s">
        <v>159</v>
      </c>
      <c r="C351" s="22">
        <v>11261215</v>
      </c>
      <c r="D351" s="22">
        <v>3226959</v>
      </c>
      <c r="E351" s="23">
        <f t="shared" si="5"/>
        <v>14488174</v>
      </c>
    </row>
    <row r="352" spans="1:5" x14ac:dyDescent="0.25">
      <c r="A352" s="18" t="s">
        <v>390</v>
      </c>
      <c r="B352" s="19" t="s">
        <v>159</v>
      </c>
      <c r="C352" s="22">
        <v>38008035</v>
      </c>
      <c r="D352" s="22">
        <v>9994548</v>
      </c>
      <c r="E352" s="23">
        <f t="shared" si="5"/>
        <v>48002583</v>
      </c>
    </row>
    <row r="353" spans="1:5" x14ac:dyDescent="0.25">
      <c r="A353" s="18" t="s">
        <v>382</v>
      </c>
      <c r="B353" s="19" t="s">
        <v>159</v>
      </c>
      <c r="C353" s="22">
        <v>4088427</v>
      </c>
      <c r="D353" s="22">
        <v>4088427</v>
      </c>
      <c r="E353" s="23">
        <f t="shared" si="5"/>
        <v>8176854</v>
      </c>
    </row>
    <row r="354" spans="1:5" x14ac:dyDescent="0.25">
      <c r="A354" s="18" t="s">
        <v>402</v>
      </c>
      <c r="B354" s="19" t="s">
        <v>159</v>
      </c>
      <c r="C354" s="22">
        <v>2498605</v>
      </c>
      <c r="D354" s="22">
        <v>1553285</v>
      </c>
      <c r="E354" s="23">
        <f t="shared" si="5"/>
        <v>4051890</v>
      </c>
    </row>
    <row r="355" spans="1:5" x14ac:dyDescent="0.25">
      <c r="A355" s="18" t="s">
        <v>395</v>
      </c>
      <c r="B355" s="19" t="s">
        <v>159</v>
      </c>
      <c r="C355" s="22">
        <v>871617</v>
      </c>
      <c r="D355" s="22">
        <v>310235</v>
      </c>
      <c r="E355" s="23">
        <f t="shared" si="5"/>
        <v>1181852</v>
      </c>
    </row>
    <row r="356" spans="1:5" x14ac:dyDescent="0.25">
      <c r="A356" s="18" t="s">
        <v>288</v>
      </c>
      <c r="B356" s="19" t="s">
        <v>159</v>
      </c>
      <c r="C356" s="22">
        <v>60135854</v>
      </c>
      <c r="D356" s="22">
        <v>15033966</v>
      </c>
      <c r="E356" s="23">
        <f t="shared" si="5"/>
        <v>75169820</v>
      </c>
    </row>
    <row r="357" spans="1:5" x14ac:dyDescent="0.25">
      <c r="A357" s="18" t="s">
        <v>392</v>
      </c>
      <c r="B357" s="19" t="s">
        <v>159</v>
      </c>
      <c r="C357" s="22">
        <v>2680000</v>
      </c>
      <c r="D357" s="22">
        <v>670000</v>
      </c>
      <c r="E357" s="23">
        <f t="shared" si="5"/>
        <v>3350000</v>
      </c>
    </row>
    <row r="358" spans="1:5" x14ac:dyDescent="0.25">
      <c r="A358" s="18" t="s">
        <v>401</v>
      </c>
      <c r="B358" s="19" t="s">
        <v>159</v>
      </c>
      <c r="C358" s="22">
        <v>4864929</v>
      </c>
      <c r="D358" s="22">
        <v>3252429</v>
      </c>
      <c r="E358" s="23">
        <f t="shared" si="5"/>
        <v>8117358</v>
      </c>
    </row>
    <row r="359" spans="1:5" x14ac:dyDescent="0.25">
      <c r="A359" s="18" t="s">
        <v>385</v>
      </c>
      <c r="B359" s="19" t="s">
        <v>159</v>
      </c>
      <c r="C359" s="22">
        <v>76117864</v>
      </c>
      <c r="D359" s="22">
        <v>18583216</v>
      </c>
      <c r="E359" s="23">
        <f t="shared" si="5"/>
        <v>94701080</v>
      </c>
    </row>
    <row r="360" spans="1:5" x14ac:dyDescent="0.25">
      <c r="A360" s="18" t="s">
        <v>384</v>
      </c>
      <c r="B360" s="19" t="s">
        <v>159</v>
      </c>
      <c r="C360" s="22">
        <v>3806466</v>
      </c>
      <c r="D360" s="22">
        <v>3092754</v>
      </c>
      <c r="E360" s="23">
        <f t="shared" si="5"/>
        <v>6899220</v>
      </c>
    </row>
    <row r="361" spans="1:5" x14ac:dyDescent="0.25">
      <c r="A361" s="18" t="s">
        <v>400</v>
      </c>
      <c r="B361" s="19" t="s">
        <v>159</v>
      </c>
      <c r="C361" s="22">
        <v>5726625</v>
      </c>
      <c r="D361" s="22">
        <v>3584697</v>
      </c>
      <c r="E361" s="23">
        <f t="shared" si="5"/>
        <v>9311322</v>
      </c>
    </row>
    <row r="362" spans="1:5" x14ac:dyDescent="0.25">
      <c r="A362" s="18" t="s">
        <v>397</v>
      </c>
      <c r="B362" s="19" t="s">
        <v>159</v>
      </c>
      <c r="C362" s="22">
        <v>1428571</v>
      </c>
      <c r="D362" s="22">
        <v>766685</v>
      </c>
      <c r="E362" s="23">
        <f t="shared" si="5"/>
        <v>2195256</v>
      </c>
    </row>
    <row r="363" spans="1:5" x14ac:dyDescent="0.25">
      <c r="A363" s="18" t="s">
        <v>404</v>
      </c>
      <c r="B363" s="19" t="s">
        <v>159</v>
      </c>
      <c r="C363" s="22">
        <v>3676022</v>
      </c>
      <c r="D363" s="22">
        <v>1172390</v>
      </c>
      <c r="E363" s="23">
        <f t="shared" si="5"/>
        <v>4848412</v>
      </c>
    </row>
    <row r="364" spans="1:5" x14ac:dyDescent="0.25">
      <c r="A364" s="18" t="s">
        <v>393</v>
      </c>
      <c r="B364" s="19" t="s">
        <v>159</v>
      </c>
      <c r="C364" s="22">
        <v>2254897</v>
      </c>
      <c r="D364" s="22">
        <v>1318179</v>
      </c>
      <c r="E364" s="23">
        <f t="shared" si="5"/>
        <v>3573076</v>
      </c>
    </row>
    <row r="365" spans="1:5" x14ac:dyDescent="0.25">
      <c r="A365" s="18" t="s">
        <v>387</v>
      </c>
      <c r="B365" s="19" t="s">
        <v>159</v>
      </c>
      <c r="C365" s="22">
        <v>601034</v>
      </c>
      <c r="D365" s="22">
        <v>318482</v>
      </c>
      <c r="E365" s="23">
        <f t="shared" si="5"/>
        <v>919516</v>
      </c>
    </row>
    <row r="366" spans="1:5" x14ac:dyDescent="0.25">
      <c r="A366" s="18" t="s">
        <v>386</v>
      </c>
      <c r="B366" s="19" t="s">
        <v>159</v>
      </c>
      <c r="C366" s="22">
        <v>1238500</v>
      </c>
      <c r="D366" s="22">
        <v>684625</v>
      </c>
      <c r="E366" s="23">
        <f t="shared" si="5"/>
        <v>1923125</v>
      </c>
    </row>
    <row r="367" spans="1:5" x14ac:dyDescent="0.25">
      <c r="A367" s="18" t="s">
        <v>405</v>
      </c>
      <c r="B367" s="19" t="s">
        <v>159</v>
      </c>
      <c r="C367" s="22">
        <v>1399871</v>
      </c>
      <c r="D367" s="22">
        <v>1152999</v>
      </c>
      <c r="E367" s="23">
        <f t="shared" si="5"/>
        <v>2552870</v>
      </c>
    </row>
    <row r="368" spans="1:5" x14ac:dyDescent="0.25">
      <c r="A368" s="18" t="s">
        <v>396</v>
      </c>
      <c r="B368" s="19" t="s">
        <v>159</v>
      </c>
      <c r="C368" s="22">
        <v>40439760</v>
      </c>
      <c r="D368" s="22">
        <v>24222691</v>
      </c>
      <c r="E368" s="23">
        <f t="shared" si="5"/>
        <v>64662451</v>
      </c>
    </row>
    <row r="369" spans="1:5" x14ac:dyDescent="0.25">
      <c r="A369" s="18" t="s">
        <v>399</v>
      </c>
      <c r="B369" s="19" t="s">
        <v>159</v>
      </c>
      <c r="C369" s="22">
        <v>4967503</v>
      </c>
      <c r="D369" s="22">
        <v>3277248</v>
      </c>
      <c r="E369" s="23">
        <f t="shared" si="5"/>
        <v>8244751</v>
      </c>
    </row>
    <row r="370" spans="1:5" x14ac:dyDescent="0.25">
      <c r="A370" s="18" t="s">
        <v>398</v>
      </c>
      <c r="B370" s="19" t="s">
        <v>159</v>
      </c>
      <c r="C370" s="22">
        <v>1948038</v>
      </c>
      <c r="D370" s="22">
        <v>1337201</v>
      </c>
      <c r="E370" s="23">
        <f t="shared" si="5"/>
        <v>3285239</v>
      </c>
    </row>
    <row r="371" spans="1:5" x14ac:dyDescent="0.25">
      <c r="A371" s="18" t="s">
        <v>403</v>
      </c>
      <c r="B371" s="19" t="s">
        <v>159</v>
      </c>
      <c r="C371" s="22">
        <v>2688879</v>
      </c>
      <c r="D371" s="22">
        <v>957595</v>
      </c>
      <c r="E371" s="23">
        <f t="shared" si="5"/>
        <v>3646474</v>
      </c>
    </row>
    <row r="372" spans="1:5" x14ac:dyDescent="0.25">
      <c r="A372" s="18" t="s">
        <v>388</v>
      </c>
      <c r="B372" s="19" t="s">
        <v>159</v>
      </c>
      <c r="C372" s="22">
        <v>1701799</v>
      </c>
      <c r="D372" s="22">
        <v>523204</v>
      </c>
      <c r="E372" s="23">
        <f t="shared" si="5"/>
        <v>2225003</v>
      </c>
    </row>
    <row r="373" spans="1:5" x14ac:dyDescent="0.25">
      <c r="A373" s="18" t="s">
        <v>381</v>
      </c>
      <c r="B373" s="19" t="s">
        <v>159</v>
      </c>
      <c r="C373" s="22">
        <v>1327519</v>
      </c>
      <c r="D373" s="22">
        <v>887511</v>
      </c>
      <c r="E373" s="23">
        <f t="shared" si="5"/>
        <v>2215030</v>
      </c>
    </row>
    <row r="374" spans="1:5" x14ac:dyDescent="0.25">
      <c r="A374" s="18" t="s">
        <v>394</v>
      </c>
      <c r="B374" s="19" t="s">
        <v>159</v>
      </c>
      <c r="C374" s="22">
        <v>5159578</v>
      </c>
      <c r="D374" s="22">
        <v>3036691</v>
      </c>
      <c r="E374" s="23">
        <f t="shared" si="5"/>
        <v>8196269</v>
      </c>
    </row>
    <row r="375" spans="1:5" x14ac:dyDescent="0.25">
      <c r="A375" s="18" t="s">
        <v>158</v>
      </c>
      <c r="B375" s="19" t="s">
        <v>159</v>
      </c>
      <c r="C375" s="22">
        <v>10204753</v>
      </c>
      <c r="D375" s="22">
        <v>6236545</v>
      </c>
      <c r="E375" s="23">
        <f t="shared" si="5"/>
        <v>16441298</v>
      </c>
    </row>
    <row r="376" spans="1:5" x14ac:dyDescent="0.25">
      <c r="A376" s="18" t="s">
        <v>406</v>
      </c>
      <c r="B376" s="19" t="s">
        <v>159</v>
      </c>
      <c r="C376" s="22">
        <v>1450152</v>
      </c>
      <c r="D376" s="22">
        <v>672881</v>
      </c>
      <c r="E376" s="23">
        <f t="shared" si="5"/>
        <v>2123033</v>
      </c>
    </row>
    <row r="377" spans="1:5" x14ac:dyDescent="0.25">
      <c r="A377" s="18" t="s">
        <v>407</v>
      </c>
      <c r="B377" s="19" t="s">
        <v>408</v>
      </c>
      <c r="C377" s="22">
        <v>2016644</v>
      </c>
      <c r="D377" s="22">
        <v>1517094</v>
      </c>
      <c r="E377" s="23">
        <f t="shared" si="5"/>
        <v>3533738</v>
      </c>
    </row>
    <row r="378" spans="1:5" x14ac:dyDescent="0.25">
      <c r="A378" s="18" t="s">
        <v>409</v>
      </c>
      <c r="B378" s="19" t="s">
        <v>408</v>
      </c>
      <c r="C378" s="22">
        <v>53673873</v>
      </c>
      <c r="D378" s="22">
        <v>13443525</v>
      </c>
      <c r="E378" s="23">
        <f t="shared" si="5"/>
        <v>67117398</v>
      </c>
    </row>
    <row r="379" spans="1:5" x14ac:dyDescent="0.25">
      <c r="A379" s="18" t="s">
        <v>410</v>
      </c>
      <c r="B379" s="19" t="s">
        <v>408</v>
      </c>
      <c r="C379" s="22">
        <v>3016246</v>
      </c>
      <c r="D379" s="22">
        <v>2257512</v>
      </c>
      <c r="E379" s="23">
        <f t="shared" si="5"/>
        <v>5273758</v>
      </c>
    </row>
    <row r="380" spans="1:5" x14ac:dyDescent="0.25">
      <c r="A380" s="18" t="s">
        <v>82</v>
      </c>
      <c r="B380" s="19" t="s">
        <v>83</v>
      </c>
      <c r="C380" s="22">
        <v>12354624</v>
      </c>
      <c r="D380" s="22">
        <v>10311154</v>
      </c>
      <c r="E380" s="23">
        <f t="shared" si="5"/>
        <v>22665778</v>
      </c>
    </row>
    <row r="381" spans="1:5" x14ac:dyDescent="0.25">
      <c r="A381" s="18" t="s">
        <v>420</v>
      </c>
      <c r="B381" s="19" t="s">
        <v>83</v>
      </c>
      <c r="C381" s="22">
        <v>2138548</v>
      </c>
      <c r="D381" s="22">
        <v>1586248</v>
      </c>
      <c r="E381" s="23">
        <f t="shared" si="5"/>
        <v>3724796</v>
      </c>
    </row>
    <row r="382" spans="1:5" x14ac:dyDescent="0.25">
      <c r="A382" s="18" t="s">
        <v>416</v>
      </c>
      <c r="B382" s="19" t="s">
        <v>83</v>
      </c>
      <c r="C382" s="22">
        <v>14659582</v>
      </c>
      <c r="D382" s="22">
        <v>3664897</v>
      </c>
      <c r="E382" s="23">
        <f t="shared" si="5"/>
        <v>18324479</v>
      </c>
    </row>
    <row r="383" spans="1:5" x14ac:dyDescent="0.25">
      <c r="A383" s="18" t="s">
        <v>419</v>
      </c>
      <c r="B383" s="19" t="s">
        <v>83</v>
      </c>
      <c r="C383" s="22">
        <v>1959742</v>
      </c>
      <c r="D383" s="22">
        <v>3084387</v>
      </c>
      <c r="E383" s="23">
        <f t="shared" si="5"/>
        <v>5044129</v>
      </c>
    </row>
    <row r="384" spans="1:5" x14ac:dyDescent="0.25">
      <c r="A384" s="18" t="s">
        <v>415</v>
      </c>
      <c r="B384" s="19" t="s">
        <v>83</v>
      </c>
      <c r="C384" s="22">
        <v>4956225</v>
      </c>
      <c r="D384" s="22">
        <v>6982092</v>
      </c>
      <c r="E384" s="23">
        <f t="shared" si="5"/>
        <v>11938317</v>
      </c>
    </row>
    <row r="385" spans="1:5" x14ac:dyDescent="0.25">
      <c r="A385" s="18" t="s">
        <v>414</v>
      </c>
      <c r="B385" s="19" t="s">
        <v>83</v>
      </c>
      <c r="C385" s="22">
        <v>794510</v>
      </c>
      <c r="D385" s="22">
        <v>398727</v>
      </c>
      <c r="E385" s="23">
        <f t="shared" si="5"/>
        <v>1193237</v>
      </c>
    </row>
    <row r="386" spans="1:5" x14ac:dyDescent="0.25">
      <c r="A386" s="18" t="s">
        <v>412</v>
      </c>
      <c r="B386" s="19" t="s">
        <v>83</v>
      </c>
      <c r="C386" s="22">
        <v>2610814</v>
      </c>
      <c r="D386" s="22">
        <v>1547920</v>
      </c>
      <c r="E386" s="23">
        <f t="shared" si="5"/>
        <v>4158734</v>
      </c>
    </row>
    <row r="387" spans="1:5" x14ac:dyDescent="0.25">
      <c r="A387" s="18" t="s">
        <v>418</v>
      </c>
      <c r="B387" s="19" t="s">
        <v>83</v>
      </c>
      <c r="C387" s="22">
        <v>14356991</v>
      </c>
      <c r="D387" s="22">
        <v>5017971</v>
      </c>
      <c r="E387" s="23">
        <f t="shared" si="5"/>
        <v>19374962</v>
      </c>
    </row>
    <row r="388" spans="1:5" x14ac:dyDescent="0.25">
      <c r="A388" s="18" t="s">
        <v>417</v>
      </c>
      <c r="B388" s="19" t="s">
        <v>83</v>
      </c>
      <c r="C388" s="22">
        <v>3141229</v>
      </c>
      <c r="D388" s="22">
        <v>4106523</v>
      </c>
      <c r="E388" s="23">
        <f t="shared" ref="E388:E436" si="6">(C388+D388)</f>
        <v>7247752</v>
      </c>
    </row>
    <row r="389" spans="1:5" x14ac:dyDescent="0.25">
      <c r="A389" s="18" t="s">
        <v>413</v>
      </c>
      <c r="B389" s="19" t="s">
        <v>83</v>
      </c>
      <c r="C389" s="22">
        <v>6261782</v>
      </c>
      <c r="D389" s="22">
        <v>1726543</v>
      </c>
      <c r="E389" s="23">
        <f t="shared" si="6"/>
        <v>7988325</v>
      </c>
    </row>
    <row r="390" spans="1:5" x14ac:dyDescent="0.25">
      <c r="A390" s="18" t="s">
        <v>411</v>
      </c>
      <c r="B390" s="19" t="s">
        <v>83</v>
      </c>
      <c r="C390" s="22">
        <v>810400</v>
      </c>
      <c r="D390" s="22">
        <v>626600</v>
      </c>
      <c r="E390" s="23">
        <f t="shared" si="6"/>
        <v>1437000</v>
      </c>
    </row>
    <row r="391" spans="1:5" x14ac:dyDescent="0.25">
      <c r="A391" s="18" t="s">
        <v>421</v>
      </c>
      <c r="B391" s="19" t="s">
        <v>83</v>
      </c>
      <c r="C391" s="22">
        <v>10450761</v>
      </c>
      <c r="D391" s="22">
        <v>8739066</v>
      </c>
      <c r="E391" s="23">
        <f t="shared" si="6"/>
        <v>19189827</v>
      </c>
    </row>
    <row r="392" spans="1:5" x14ac:dyDescent="0.25">
      <c r="A392" s="18" t="s">
        <v>422</v>
      </c>
      <c r="B392" s="19" t="s">
        <v>423</v>
      </c>
      <c r="C392" s="22">
        <v>3690323</v>
      </c>
      <c r="D392" s="33">
        <v>0</v>
      </c>
      <c r="E392" s="23">
        <f t="shared" si="6"/>
        <v>3690323</v>
      </c>
    </row>
    <row r="393" spans="1:5" x14ac:dyDescent="0.25">
      <c r="A393" s="18" t="s">
        <v>266</v>
      </c>
      <c r="B393" s="19" t="s">
        <v>424</v>
      </c>
      <c r="C393" s="22">
        <v>9495316</v>
      </c>
      <c r="D393" s="22">
        <v>6236441</v>
      </c>
      <c r="E393" s="23">
        <f t="shared" si="6"/>
        <v>15731757</v>
      </c>
    </row>
    <row r="394" spans="1:5" x14ac:dyDescent="0.25">
      <c r="A394" s="18" t="s">
        <v>425</v>
      </c>
      <c r="B394" s="19" t="s">
        <v>111</v>
      </c>
      <c r="C394" s="22">
        <v>4608307</v>
      </c>
      <c r="D394" s="22">
        <v>1034622</v>
      </c>
      <c r="E394" s="23">
        <f t="shared" si="6"/>
        <v>5642929</v>
      </c>
    </row>
    <row r="395" spans="1:5" x14ac:dyDescent="0.25">
      <c r="A395" s="18" t="s">
        <v>429</v>
      </c>
      <c r="B395" s="19" t="s">
        <v>111</v>
      </c>
      <c r="C395" s="22">
        <v>979688</v>
      </c>
      <c r="D395" s="22">
        <v>10924</v>
      </c>
      <c r="E395" s="23">
        <f t="shared" si="6"/>
        <v>990612</v>
      </c>
    </row>
    <row r="396" spans="1:5" x14ac:dyDescent="0.25">
      <c r="A396" s="18" t="s">
        <v>266</v>
      </c>
      <c r="B396" s="19" t="s">
        <v>111</v>
      </c>
      <c r="C396" s="22">
        <v>1686920</v>
      </c>
      <c r="D396" s="22">
        <v>1672721</v>
      </c>
      <c r="E396" s="23">
        <f t="shared" si="6"/>
        <v>3359641</v>
      </c>
    </row>
    <row r="397" spans="1:5" x14ac:dyDescent="0.25">
      <c r="A397" s="18" t="s">
        <v>427</v>
      </c>
      <c r="B397" s="19" t="s">
        <v>111</v>
      </c>
      <c r="C397" s="22">
        <v>2766155</v>
      </c>
      <c r="D397" s="22">
        <v>691539</v>
      </c>
      <c r="E397" s="23">
        <f t="shared" si="6"/>
        <v>3457694</v>
      </c>
    </row>
    <row r="398" spans="1:5" x14ac:dyDescent="0.25">
      <c r="A398" s="18" t="s">
        <v>426</v>
      </c>
      <c r="B398" s="19" t="s">
        <v>111</v>
      </c>
      <c r="C398" s="22">
        <v>5051410</v>
      </c>
      <c r="D398" s="22">
        <v>31050</v>
      </c>
      <c r="E398" s="23">
        <f t="shared" si="6"/>
        <v>5082460</v>
      </c>
    </row>
    <row r="399" spans="1:5" x14ac:dyDescent="0.25">
      <c r="A399" s="18" t="s">
        <v>432</v>
      </c>
      <c r="B399" s="19" t="s">
        <v>111</v>
      </c>
      <c r="C399" s="22">
        <v>6861792</v>
      </c>
      <c r="D399" s="22">
        <v>3365448</v>
      </c>
      <c r="E399" s="23">
        <f t="shared" si="6"/>
        <v>10227240</v>
      </c>
    </row>
    <row r="400" spans="1:5" x14ac:dyDescent="0.25">
      <c r="A400" s="18" t="s">
        <v>110</v>
      </c>
      <c r="B400" s="19" t="s">
        <v>111</v>
      </c>
      <c r="C400" s="22">
        <v>100161604</v>
      </c>
      <c r="D400" s="22">
        <v>24223011</v>
      </c>
      <c r="E400" s="23">
        <f t="shared" si="6"/>
        <v>124384615</v>
      </c>
    </row>
    <row r="401" spans="1:5" x14ac:dyDescent="0.25">
      <c r="A401" s="18" t="s">
        <v>180</v>
      </c>
      <c r="B401" s="19" t="s">
        <v>111</v>
      </c>
      <c r="C401" s="22">
        <v>17601847</v>
      </c>
      <c r="D401" s="22">
        <v>5498322</v>
      </c>
      <c r="E401" s="23">
        <f t="shared" si="6"/>
        <v>23100169</v>
      </c>
    </row>
    <row r="402" spans="1:5" x14ac:dyDescent="0.25">
      <c r="A402" s="18" t="s">
        <v>428</v>
      </c>
      <c r="B402" s="19" t="s">
        <v>111</v>
      </c>
      <c r="C402" s="22">
        <v>10699786</v>
      </c>
      <c r="D402" s="22">
        <v>2622115</v>
      </c>
      <c r="E402" s="23">
        <f t="shared" si="6"/>
        <v>13321901</v>
      </c>
    </row>
    <row r="403" spans="1:5" x14ac:dyDescent="0.25">
      <c r="A403" s="18" t="s">
        <v>430</v>
      </c>
      <c r="B403" s="19" t="s">
        <v>111</v>
      </c>
      <c r="C403" s="22">
        <v>1587991</v>
      </c>
      <c r="D403" s="22">
        <v>396998</v>
      </c>
      <c r="E403" s="23">
        <f t="shared" si="6"/>
        <v>1984989</v>
      </c>
    </row>
    <row r="404" spans="1:5" x14ac:dyDescent="0.25">
      <c r="A404" s="18" t="s">
        <v>431</v>
      </c>
      <c r="B404" s="19" t="s">
        <v>111</v>
      </c>
      <c r="C404" s="22">
        <v>2425174</v>
      </c>
      <c r="D404" s="22">
        <v>2425174</v>
      </c>
      <c r="E404" s="23">
        <f t="shared" si="6"/>
        <v>4850348</v>
      </c>
    </row>
    <row r="405" spans="1:5" x14ac:dyDescent="0.25">
      <c r="A405" s="18" t="s">
        <v>449</v>
      </c>
      <c r="B405" s="19" t="s">
        <v>434</v>
      </c>
      <c r="C405" s="22">
        <v>2544402</v>
      </c>
      <c r="D405" s="22">
        <v>4680999</v>
      </c>
      <c r="E405" s="23">
        <f t="shared" si="6"/>
        <v>7225401</v>
      </c>
    </row>
    <row r="406" spans="1:5" x14ac:dyDescent="0.25">
      <c r="A406" s="18" t="s">
        <v>447</v>
      </c>
      <c r="B406" s="19" t="s">
        <v>434</v>
      </c>
      <c r="C406" s="22">
        <v>630049</v>
      </c>
      <c r="D406" s="22">
        <v>1370337</v>
      </c>
      <c r="E406" s="23">
        <f t="shared" si="6"/>
        <v>2000386</v>
      </c>
    </row>
    <row r="407" spans="1:5" x14ac:dyDescent="0.25">
      <c r="A407" s="18" t="s">
        <v>448</v>
      </c>
      <c r="B407" s="19" t="s">
        <v>434</v>
      </c>
      <c r="C407" s="22">
        <v>162012</v>
      </c>
      <c r="D407" s="22">
        <v>172889</v>
      </c>
      <c r="E407" s="23">
        <f t="shared" si="6"/>
        <v>334901</v>
      </c>
    </row>
    <row r="408" spans="1:5" x14ac:dyDescent="0.25">
      <c r="A408" s="18" t="s">
        <v>445</v>
      </c>
      <c r="B408" s="19" t="s">
        <v>434</v>
      </c>
      <c r="C408" s="22">
        <v>1690751</v>
      </c>
      <c r="D408" s="22">
        <v>2568526</v>
      </c>
      <c r="E408" s="23">
        <f t="shared" si="6"/>
        <v>4259277</v>
      </c>
    </row>
    <row r="409" spans="1:5" x14ac:dyDescent="0.25">
      <c r="A409" s="18" t="s">
        <v>450</v>
      </c>
      <c r="B409" s="19" t="s">
        <v>434</v>
      </c>
      <c r="C409" s="22">
        <v>611437</v>
      </c>
      <c r="D409" s="22">
        <v>1000784</v>
      </c>
      <c r="E409" s="23">
        <f t="shared" si="6"/>
        <v>1612221</v>
      </c>
    </row>
    <row r="410" spans="1:5" x14ac:dyDescent="0.25">
      <c r="A410" s="18" t="s">
        <v>441</v>
      </c>
      <c r="B410" s="19" t="s">
        <v>434</v>
      </c>
      <c r="C410" s="22">
        <v>4249256</v>
      </c>
      <c r="D410" s="22">
        <v>3354244</v>
      </c>
      <c r="E410" s="23">
        <f t="shared" si="6"/>
        <v>7603500</v>
      </c>
    </row>
    <row r="411" spans="1:5" x14ac:dyDescent="0.25">
      <c r="A411" s="18" t="s">
        <v>91</v>
      </c>
      <c r="B411" s="19" t="s">
        <v>434</v>
      </c>
      <c r="C411" s="22">
        <v>70228</v>
      </c>
      <c r="D411" s="22">
        <v>71580</v>
      </c>
      <c r="E411" s="23">
        <f t="shared" si="6"/>
        <v>141808</v>
      </c>
    </row>
    <row r="412" spans="1:5" x14ac:dyDescent="0.25">
      <c r="A412" s="18" t="s">
        <v>446</v>
      </c>
      <c r="B412" s="19" t="s">
        <v>434</v>
      </c>
      <c r="C412" s="22">
        <v>1092132</v>
      </c>
      <c r="D412" s="22">
        <v>1786629</v>
      </c>
      <c r="E412" s="23">
        <f t="shared" si="6"/>
        <v>2878761</v>
      </c>
    </row>
    <row r="413" spans="1:5" x14ac:dyDescent="0.25">
      <c r="A413" s="18" t="s">
        <v>438</v>
      </c>
      <c r="B413" s="19" t="s">
        <v>434</v>
      </c>
      <c r="C413" s="22">
        <v>2094532</v>
      </c>
      <c r="D413" s="22">
        <v>4681149</v>
      </c>
      <c r="E413" s="23">
        <f t="shared" si="6"/>
        <v>6775681</v>
      </c>
    </row>
    <row r="414" spans="1:5" x14ac:dyDescent="0.25">
      <c r="A414" s="18" t="s">
        <v>444</v>
      </c>
      <c r="B414" s="19" t="s">
        <v>434</v>
      </c>
      <c r="C414" s="22">
        <v>2087819</v>
      </c>
      <c r="D414" s="22">
        <v>2087819</v>
      </c>
      <c r="E414" s="23">
        <f t="shared" si="6"/>
        <v>4175638</v>
      </c>
    </row>
    <row r="415" spans="1:5" x14ac:dyDescent="0.25">
      <c r="A415" s="18" t="s">
        <v>373</v>
      </c>
      <c r="B415" s="19" t="s">
        <v>434</v>
      </c>
      <c r="C415" s="22">
        <v>15619900</v>
      </c>
      <c r="D415" s="22">
        <v>3904975</v>
      </c>
      <c r="E415" s="23">
        <f t="shared" si="6"/>
        <v>19524875</v>
      </c>
    </row>
    <row r="416" spans="1:5" x14ac:dyDescent="0.25">
      <c r="A416" s="18" t="s">
        <v>439</v>
      </c>
      <c r="B416" s="19" t="s">
        <v>434</v>
      </c>
      <c r="C416" s="22">
        <v>35450355</v>
      </c>
      <c r="D416" s="22">
        <v>8890454</v>
      </c>
      <c r="E416" s="23">
        <f t="shared" si="6"/>
        <v>44340809</v>
      </c>
    </row>
    <row r="417" spans="1:5" x14ac:dyDescent="0.25">
      <c r="A417" s="18" t="s">
        <v>443</v>
      </c>
      <c r="B417" s="19" t="s">
        <v>434</v>
      </c>
      <c r="C417" s="22">
        <v>255075</v>
      </c>
      <c r="D417" s="22">
        <v>570077</v>
      </c>
      <c r="E417" s="23">
        <f t="shared" si="6"/>
        <v>825152</v>
      </c>
    </row>
    <row r="418" spans="1:5" x14ac:dyDescent="0.25">
      <c r="A418" s="18" t="s">
        <v>435</v>
      </c>
      <c r="B418" s="19" t="s">
        <v>434</v>
      </c>
      <c r="C418" s="22">
        <v>1453329</v>
      </c>
      <c r="D418" s="22">
        <v>2249601</v>
      </c>
      <c r="E418" s="23">
        <f t="shared" si="6"/>
        <v>3702930</v>
      </c>
    </row>
    <row r="419" spans="1:5" x14ac:dyDescent="0.25">
      <c r="A419" s="18" t="s">
        <v>437</v>
      </c>
      <c r="B419" s="19" t="s">
        <v>434</v>
      </c>
      <c r="C419" s="22">
        <v>647343</v>
      </c>
      <c r="D419" s="22">
        <v>751836</v>
      </c>
      <c r="E419" s="23">
        <f t="shared" si="6"/>
        <v>1399179</v>
      </c>
    </row>
    <row r="420" spans="1:5" x14ac:dyDescent="0.25">
      <c r="A420" s="18" t="s">
        <v>440</v>
      </c>
      <c r="B420" s="19" t="s">
        <v>434</v>
      </c>
      <c r="C420" s="22">
        <v>2642506</v>
      </c>
      <c r="D420" s="22">
        <v>3803343</v>
      </c>
      <c r="E420" s="23">
        <f t="shared" si="6"/>
        <v>6445849</v>
      </c>
    </row>
    <row r="421" spans="1:5" x14ac:dyDescent="0.25">
      <c r="A421" s="18" t="s">
        <v>451</v>
      </c>
      <c r="B421" s="19" t="s">
        <v>434</v>
      </c>
      <c r="C421" s="22">
        <v>1223238</v>
      </c>
      <c r="D421" s="22">
        <v>1850445</v>
      </c>
      <c r="E421" s="23">
        <f t="shared" si="6"/>
        <v>3073683</v>
      </c>
    </row>
    <row r="422" spans="1:5" x14ac:dyDescent="0.25">
      <c r="A422" s="18" t="s">
        <v>452</v>
      </c>
      <c r="B422" s="19" t="s">
        <v>434</v>
      </c>
      <c r="C422" s="22">
        <v>458085</v>
      </c>
      <c r="D422" s="22">
        <v>458085</v>
      </c>
      <c r="E422" s="23">
        <f t="shared" si="6"/>
        <v>916170</v>
      </c>
    </row>
    <row r="423" spans="1:5" x14ac:dyDescent="0.25">
      <c r="A423" s="18" t="s">
        <v>436</v>
      </c>
      <c r="B423" s="19" t="s">
        <v>434</v>
      </c>
      <c r="C423" s="22">
        <v>2329013</v>
      </c>
      <c r="D423" s="22">
        <v>582253</v>
      </c>
      <c r="E423" s="23">
        <f t="shared" si="6"/>
        <v>2911266</v>
      </c>
    </row>
    <row r="424" spans="1:5" x14ac:dyDescent="0.25">
      <c r="A424" s="18" t="s">
        <v>442</v>
      </c>
      <c r="B424" s="19" t="s">
        <v>434</v>
      </c>
      <c r="C424" s="22">
        <v>1057184</v>
      </c>
      <c r="D424" s="22">
        <v>2362742</v>
      </c>
      <c r="E424" s="23">
        <f t="shared" si="6"/>
        <v>3419926</v>
      </c>
    </row>
    <row r="425" spans="1:5" x14ac:dyDescent="0.25">
      <c r="A425" s="18" t="s">
        <v>433</v>
      </c>
      <c r="B425" s="19" t="s">
        <v>434</v>
      </c>
      <c r="C425" s="22">
        <v>1319157</v>
      </c>
      <c r="D425" s="22">
        <v>2149372</v>
      </c>
      <c r="E425" s="23">
        <f t="shared" si="6"/>
        <v>3468529</v>
      </c>
    </row>
    <row r="426" spans="1:5" x14ac:dyDescent="0.25">
      <c r="A426" s="18" t="s">
        <v>453</v>
      </c>
      <c r="B426" s="19" t="s">
        <v>454</v>
      </c>
      <c r="C426" s="22">
        <v>645248</v>
      </c>
      <c r="D426" s="22">
        <v>41312</v>
      </c>
      <c r="E426" s="23">
        <f t="shared" si="6"/>
        <v>686560</v>
      </c>
    </row>
    <row r="427" spans="1:5" x14ac:dyDescent="0.25">
      <c r="A427" s="18" t="s">
        <v>367</v>
      </c>
      <c r="B427" s="19" t="s">
        <v>454</v>
      </c>
      <c r="C427" s="22">
        <v>5270000</v>
      </c>
      <c r="D427" s="22">
        <v>16487059</v>
      </c>
      <c r="E427" s="23">
        <f t="shared" si="6"/>
        <v>21757059</v>
      </c>
    </row>
    <row r="428" spans="1:5" x14ac:dyDescent="0.25">
      <c r="A428" s="18" t="s">
        <v>456</v>
      </c>
      <c r="B428" s="19" t="s">
        <v>454</v>
      </c>
      <c r="C428" s="22">
        <v>1506023</v>
      </c>
      <c r="D428" s="22">
        <v>792278</v>
      </c>
      <c r="E428" s="23">
        <f t="shared" si="6"/>
        <v>2298301</v>
      </c>
    </row>
    <row r="429" spans="1:5" x14ac:dyDescent="0.25">
      <c r="A429" s="18" t="s">
        <v>458</v>
      </c>
      <c r="B429" s="19" t="s">
        <v>454</v>
      </c>
      <c r="C429" s="22">
        <v>1196491</v>
      </c>
      <c r="D429" s="22">
        <v>980263</v>
      </c>
      <c r="E429" s="23">
        <f t="shared" si="6"/>
        <v>2176754</v>
      </c>
    </row>
    <row r="430" spans="1:5" x14ac:dyDescent="0.25">
      <c r="A430" s="18" t="s">
        <v>455</v>
      </c>
      <c r="B430" s="19" t="s">
        <v>454</v>
      </c>
      <c r="C430" s="22">
        <v>2118929</v>
      </c>
      <c r="D430" s="22">
        <v>2103036</v>
      </c>
      <c r="E430" s="23">
        <f t="shared" si="6"/>
        <v>4221965</v>
      </c>
    </row>
    <row r="431" spans="1:5" x14ac:dyDescent="0.25">
      <c r="A431" s="18" t="s">
        <v>457</v>
      </c>
      <c r="B431" s="19" t="s">
        <v>454</v>
      </c>
      <c r="C431" s="22">
        <v>976024</v>
      </c>
      <c r="D431" s="22">
        <v>976024</v>
      </c>
      <c r="E431" s="23">
        <f t="shared" si="6"/>
        <v>1952048</v>
      </c>
    </row>
    <row r="432" spans="1:5" x14ac:dyDescent="0.25">
      <c r="A432" s="18" t="s">
        <v>460</v>
      </c>
      <c r="B432" s="19" t="s">
        <v>454</v>
      </c>
      <c r="C432" s="22">
        <v>413431</v>
      </c>
      <c r="D432" s="22">
        <v>28358</v>
      </c>
      <c r="E432" s="23">
        <f t="shared" si="6"/>
        <v>441789</v>
      </c>
    </row>
    <row r="433" spans="1:25" x14ac:dyDescent="0.25">
      <c r="A433" s="18" t="s">
        <v>459</v>
      </c>
      <c r="B433" s="19" t="s">
        <v>454</v>
      </c>
      <c r="C433" s="22">
        <v>1543707</v>
      </c>
      <c r="D433" s="22">
        <v>1543707</v>
      </c>
      <c r="E433" s="23">
        <f t="shared" si="6"/>
        <v>3087414</v>
      </c>
    </row>
    <row r="434" spans="1:25" x14ac:dyDescent="0.25">
      <c r="A434" s="18" t="s">
        <v>461</v>
      </c>
      <c r="B434" s="19" t="s">
        <v>462</v>
      </c>
      <c r="C434" s="22">
        <v>1297073</v>
      </c>
      <c r="D434" s="22">
        <v>1056227</v>
      </c>
      <c r="E434" s="23">
        <f t="shared" si="6"/>
        <v>2353300</v>
      </c>
    </row>
    <row r="435" spans="1:25" x14ac:dyDescent="0.25">
      <c r="A435" s="18" t="s">
        <v>463</v>
      </c>
      <c r="B435" s="19" t="s">
        <v>462</v>
      </c>
      <c r="C435" s="22">
        <v>1330502</v>
      </c>
      <c r="D435" s="22">
        <v>824530</v>
      </c>
      <c r="E435" s="23">
        <f t="shared" si="6"/>
        <v>2155032</v>
      </c>
    </row>
    <row r="436" spans="1:25" ht="15.75" thickBot="1" x14ac:dyDescent="0.3">
      <c r="A436" s="20" t="s">
        <v>464</v>
      </c>
      <c r="B436" s="21"/>
      <c r="C436" s="27">
        <f>SUM(C2:C435)</f>
        <v>5310834207.0047455</v>
      </c>
      <c r="D436" s="27">
        <f>SUM(D2:D435)</f>
        <v>1699818482.5</v>
      </c>
      <c r="E436" s="45">
        <f t="shared" si="6"/>
        <v>7010652689.5047455</v>
      </c>
    </row>
    <row r="437" spans="1:25" ht="82.9" customHeight="1" x14ac:dyDescent="0.25">
      <c r="A437" s="52" t="s">
        <v>478</v>
      </c>
      <c r="B437" s="52"/>
      <c r="C437" s="52"/>
      <c r="D437" s="52"/>
      <c r="E437" s="52"/>
      <c r="Y437" s="37" t="s">
        <v>477</v>
      </c>
    </row>
  </sheetData>
  <autoFilter ref="A2:E437"/>
  <sortState ref="A3:E435">
    <sortCondition ref="B2"/>
  </sortState>
  <mergeCells count="2">
    <mergeCell ref="A1:E1"/>
    <mergeCell ref="A437:E437"/>
  </mergeCells>
  <hyperlinks>
    <hyperlink ref="Y43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zoomScaleNormal="100" workbookViewId="0">
      <pane ySplit="2" topLeftCell="A3" activePane="bottomLeft" state="frozen"/>
      <selection pane="bottomLeft" sqref="A1:XFD1"/>
    </sheetView>
  </sheetViews>
  <sheetFormatPr defaultRowHeight="15" x14ac:dyDescent="0.25"/>
  <cols>
    <col min="1" max="1" width="13.42578125" customWidth="1"/>
    <col min="2" max="2" width="23.28515625" style="1" customWidth="1"/>
    <col min="3" max="3" width="23.28515625" style="3" customWidth="1"/>
    <col min="6" max="6" width="12.28515625" customWidth="1"/>
    <col min="7" max="7" width="12" bestFit="1" customWidth="1"/>
    <col min="8" max="8" width="16.7109375" customWidth="1"/>
    <col min="9" max="9" width="14.7109375" bestFit="1" customWidth="1"/>
  </cols>
  <sheetData>
    <row r="1" spans="1:3" ht="76.900000000000006" customHeight="1" thickBot="1" x14ac:dyDescent="0.35">
      <c r="A1" s="54" t="s">
        <v>473</v>
      </c>
      <c r="B1" s="54"/>
      <c r="C1" s="54"/>
    </row>
    <row r="2" spans="1:3" ht="28.9" customHeight="1" thickBot="1" x14ac:dyDescent="0.3">
      <c r="A2" s="8" t="s">
        <v>468</v>
      </c>
      <c r="B2" s="9" t="s">
        <v>465</v>
      </c>
      <c r="C2" s="10" t="s">
        <v>469</v>
      </c>
    </row>
    <row r="3" spans="1:3" x14ac:dyDescent="0.25">
      <c r="A3" s="24" t="s">
        <v>3</v>
      </c>
      <c r="B3" s="25">
        <v>4312378</v>
      </c>
      <c r="C3" s="11">
        <f t="shared" ref="C3:C34" si="0">(B3/$B$55)</f>
        <v>8.1199635159240563E-4</v>
      </c>
    </row>
    <row r="4" spans="1:3" x14ac:dyDescent="0.25">
      <c r="A4" s="26" t="s">
        <v>11</v>
      </c>
      <c r="B4" s="25">
        <v>19243854</v>
      </c>
      <c r="C4" s="12">
        <f t="shared" si="0"/>
        <v>3.6235087087859463E-3</v>
      </c>
    </row>
    <row r="5" spans="1:3" x14ac:dyDescent="0.25">
      <c r="A5" s="26" t="s">
        <v>17</v>
      </c>
      <c r="B5" s="25">
        <v>16135368.004745539</v>
      </c>
      <c r="C5" s="12">
        <f t="shared" si="0"/>
        <v>3.0381984027036154E-3</v>
      </c>
    </row>
    <row r="6" spans="1:3" x14ac:dyDescent="0.25">
      <c r="A6" s="26" t="s">
        <v>25</v>
      </c>
      <c r="B6" s="25">
        <v>131028767</v>
      </c>
      <c r="C6" s="12">
        <f t="shared" si="0"/>
        <v>2.4671974664014006E-2</v>
      </c>
    </row>
    <row r="7" spans="1:3" x14ac:dyDescent="0.25">
      <c r="A7" s="26" t="s">
        <v>29</v>
      </c>
      <c r="B7" s="25">
        <v>1047781351</v>
      </c>
      <c r="C7" s="12">
        <f t="shared" si="0"/>
        <v>0.19729129363858219</v>
      </c>
    </row>
    <row r="8" spans="1:3" x14ac:dyDescent="0.25">
      <c r="A8" s="26" t="s">
        <v>85</v>
      </c>
      <c r="B8" s="25">
        <v>93846748</v>
      </c>
      <c r="C8" s="12">
        <f t="shared" si="0"/>
        <v>1.7670811089568653E-2</v>
      </c>
    </row>
    <row r="9" spans="1:3" x14ac:dyDescent="0.25">
      <c r="A9" s="26" t="s">
        <v>90</v>
      </c>
      <c r="B9" s="25">
        <v>105723890</v>
      </c>
      <c r="C9" s="12">
        <f t="shared" si="0"/>
        <v>1.9907209654663114E-2</v>
      </c>
    </row>
    <row r="10" spans="1:3" x14ac:dyDescent="0.25">
      <c r="A10" s="26" t="s">
        <v>99</v>
      </c>
      <c r="B10" s="25">
        <v>175065569</v>
      </c>
      <c r="C10" s="12">
        <f t="shared" si="0"/>
        <v>3.2963855051075894E-2</v>
      </c>
    </row>
    <row r="11" spans="1:3" x14ac:dyDescent="0.25">
      <c r="A11" s="26" t="s">
        <v>101</v>
      </c>
      <c r="B11" s="25">
        <v>30201184</v>
      </c>
      <c r="C11" s="12">
        <f t="shared" si="0"/>
        <v>5.6867118842019266E-3</v>
      </c>
    </row>
    <row r="12" spans="1:3" x14ac:dyDescent="0.25">
      <c r="A12" s="26" t="s">
        <v>97</v>
      </c>
      <c r="B12" s="25">
        <v>181242843</v>
      </c>
      <c r="C12" s="12">
        <f t="shared" si="0"/>
        <v>3.4127000756481729E-2</v>
      </c>
    </row>
    <row r="13" spans="1:3" x14ac:dyDescent="0.25">
      <c r="A13" s="26" t="s">
        <v>128</v>
      </c>
      <c r="B13" s="25">
        <v>83102733</v>
      </c>
      <c r="C13" s="12">
        <f t="shared" si="0"/>
        <v>1.5647773920411848E-2</v>
      </c>
    </row>
    <row r="14" spans="1:3" x14ac:dyDescent="0.25">
      <c r="A14" s="26" t="s">
        <v>470</v>
      </c>
      <c r="B14" s="34">
        <v>0</v>
      </c>
      <c r="C14" s="12">
        <f t="shared" si="0"/>
        <v>0</v>
      </c>
    </row>
    <row r="15" spans="1:3" x14ac:dyDescent="0.25">
      <c r="A15" s="26" t="s">
        <v>135</v>
      </c>
      <c r="B15" s="25">
        <v>20294941</v>
      </c>
      <c r="C15" s="12">
        <f t="shared" si="0"/>
        <v>3.8214224374076501E-3</v>
      </c>
    </row>
    <row r="16" spans="1:3" x14ac:dyDescent="0.25">
      <c r="A16" s="26" t="s">
        <v>145</v>
      </c>
      <c r="B16" s="25">
        <v>19129052</v>
      </c>
      <c r="C16" s="12">
        <f t="shared" si="0"/>
        <v>3.601892142437748E-3</v>
      </c>
    </row>
    <row r="17" spans="1:3" x14ac:dyDescent="0.25">
      <c r="A17" s="26" t="s">
        <v>107</v>
      </c>
      <c r="B17" s="25">
        <v>324566790</v>
      </c>
      <c r="C17" s="12">
        <f t="shared" si="0"/>
        <v>6.1114088173174631E-2</v>
      </c>
    </row>
    <row r="18" spans="1:3" x14ac:dyDescent="0.25">
      <c r="A18" s="26" t="s">
        <v>166</v>
      </c>
      <c r="B18" s="25">
        <v>70720753</v>
      </c>
      <c r="C18" s="12">
        <f t="shared" si="0"/>
        <v>1.3316317219378189E-2</v>
      </c>
    </row>
    <row r="19" spans="1:3" x14ac:dyDescent="0.25">
      <c r="A19" s="26" t="s">
        <v>115</v>
      </c>
      <c r="B19" s="25">
        <v>6821599</v>
      </c>
      <c r="C19" s="12">
        <f t="shared" si="0"/>
        <v>1.2844684533745425E-3</v>
      </c>
    </row>
    <row r="20" spans="1:3" x14ac:dyDescent="0.25">
      <c r="A20" s="26" t="s">
        <v>185</v>
      </c>
      <c r="B20" s="25">
        <v>37124854</v>
      </c>
      <c r="C20" s="12">
        <f t="shared" si="0"/>
        <v>6.9903997287345237E-3</v>
      </c>
    </row>
    <row r="21" spans="1:3" x14ac:dyDescent="0.25">
      <c r="A21" s="26" t="s">
        <v>192</v>
      </c>
      <c r="B21" s="25">
        <v>54198885</v>
      </c>
      <c r="C21" s="12">
        <f t="shared" si="0"/>
        <v>1.020534305674882E-2</v>
      </c>
    </row>
    <row r="22" spans="1:3" x14ac:dyDescent="0.25">
      <c r="A22" s="26" t="s">
        <v>79</v>
      </c>
      <c r="B22" s="25">
        <v>299665870</v>
      </c>
      <c r="C22" s="12">
        <f t="shared" si="0"/>
        <v>5.6425385978864588E-2</v>
      </c>
    </row>
    <row r="23" spans="1:3" x14ac:dyDescent="0.25">
      <c r="A23" s="26" t="s">
        <v>214</v>
      </c>
      <c r="B23" s="25">
        <v>169962300</v>
      </c>
      <c r="C23" s="12">
        <f t="shared" si="0"/>
        <v>3.2002938403881555E-2</v>
      </c>
    </row>
    <row r="24" spans="1:3" x14ac:dyDescent="0.25">
      <c r="A24" s="26" t="s">
        <v>81</v>
      </c>
      <c r="B24" s="25">
        <v>23461467</v>
      </c>
      <c r="C24" s="12">
        <f t="shared" si="0"/>
        <v>4.4176613476382687E-3</v>
      </c>
    </row>
    <row r="25" spans="1:3" x14ac:dyDescent="0.25">
      <c r="A25" s="26" t="s">
        <v>120</v>
      </c>
      <c r="B25" s="25">
        <v>122047460</v>
      </c>
      <c r="C25" s="12">
        <f t="shared" si="0"/>
        <v>2.2980845427075285E-2</v>
      </c>
    </row>
    <row r="26" spans="1:3" x14ac:dyDescent="0.25">
      <c r="A26" s="26" t="s">
        <v>238</v>
      </c>
      <c r="B26" s="25">
        <v>51159082</v>
      </c>
      <c r="C26" s="12">
        <f t="shared" si="0"/>
        <v>9.6329653696444768E-3</v>
      </c>
    </row>
    <row r="27" spans="1:3" x14ac:dyDescent="0.25">
      <c r="A27" s="26" t="s">
        <v>244</v>
      </c>
      <c r="B27" s="25">
        <v>59892288</v>
      </c>
      <c r="C27" s="12">
        <f t="shared" si="0"/>
        <v>1.1277378593555949E-2</v>
      </c>
    </row>
    <row r="28" spans="1:3" x14ac:dyDescent="0.25">
      <c r="A28" s="26" t="s">
        <v>250</v>
      </c>
      <c r="B28" s="25">
        <v>3456978</v>
      </c>
      <c r="C28" s="12">
        <f t="shared" si="0"/>
        <v>6.5092937667690805E-4</v>
      </c>
    </row>
    <row r="29" spans="1:3" x14ac:dyDescent="0.25">
      <c r="A29" s="26" t="s">
        <v>252</v>
      </c>
      <c r="B29" s="25">
        <v>7031516</v>
      </c>
      <c r="C29" s="12">
        <f t="shared" si="0"/>
        <v>1.3239946354803836E-3</v>
      </c>
    </row>
    <row r="30" spans="1:3" x14ac:dyDescent="0.25">
      <c r="A30" s="26" t="s">
        <v>256</v>
      </c>
      <c r="B30" s="25">
        <v>36030416</v>
      </c>
      <c r="C30" s="12">
        <f t="shared" si="0"/>
        <v>6.784323252357896E-3</v>
      </c>
    </row>
    <row r="31" spans="1:3" x14ac:dyDescent="0.25">
      <c r="A31" s="26" t="s">
        <v>271</v>
      </c>
      <c r="B31" s="25">
        <v>4986730</v>
      </c>
      <c r="C31" s="12">
        <f t="shared" si="0"/>
        <v>9.3897301358470818E-4</v>
      </c>
    </row>
    <row r="32" spans="1:3" x14ac:dyDescent="0.25">
      <c r="A32" s="26" t="s">
        <v>274</v>
      </c>
      <c r="B32" s="25">
        <v>12970873</v>
      </c>
      <c r="C32" s="12">
        <f t="shared" si="0"/>
        <v>2.4423419173756201E-3</v>
      </c>
    </row>
    <row r="33" spans="1:9" x14ac:dyDescent="0.25">
      <c r="A33" s="26" t="s">
        <v>277</v>
      </c>
      <c r="B33" s="25">
        <v>8494775</v>
      </c>
      <c r="C33" s="12">
        <f t="shared" si="0"/>
        <v>1.5995180171122238E-3</v>
      </c>
    </row>
    <row r="34" spans="1:9" x14ac:dyDescent="0.25">
      <c r="A34" s="26" t="s">
        <v>279</v>
      </c>
      <c r="B34" s="25">
        <v>521928329</v>
      </c>
      <c r="C34" s="12">
        <f t="shared" si="0"/>
        <v>9.8276148088298557E-2</v>
      </c>
    </row>
    <row r="35" spans="1:9" x14ac:dyDescent="0.25">
      <c r="A35" s="26" t="s">
        <v>281</v>
      </c>
      <c r="B35" s="25">
        <v>16983653</v>
      </c>
      <c r="C35" s="12">
        <f t="shared" ref="C35:C54" si="1">(B35/$B$55)</f>
        <v>3.1979256625257373E-3</v>
      </c>
    </row>
    <row r="36" spans="1:9" x14ac:dyDescent="0.25">
      <c r="A36" s="26" t="s">
        <v>285</v>
      </c>
      <c r="B36" s="25">
        <v>27607661</v>
      </c>
      <c r="C36" s="12">
        <f t="shared" si="1"/>
        <v>5.1983661933160648E-3</v>
      </c>
    </row>
    <row r="37" spans="1:9" x14ac:dyDescent="0.25">
      <c r="A37" s="26" t="s">
        <v>291</v>
      </c>
      <c r="B37" s="25">
        <v>226758764</v>
      </c>
      <c r="C37" s="12">
        <f t="shared" si="1"/>
        <v>4.2697390873342581E-2</v>
      </c>
    </row>
    <row r="38" spans="1:9" x14ac:dyDescent="0.25">
      <c r="A38" s="26" t="s">
        <v>306</v>
      </c>
      <c r="B38" s="25">
        <v>138022409</v>
      </c>
      <c r="C38" s="12">
        <f t="shared" si="1"/>
        <v>2.5988837839817105E-2</v>
      </c>
    </row>
    <row r="39" spans="1:9" x14ac:dyDescent="0.25">
      <c r="A39" s="26" t="s">
        <v>327</v>
      </c>
      <c r="B39" s="25">
        <v>16818944</v>
      </c>
      <c r="C39" s="12">
        <f t="shared" si="1"/>
        <v>3.1669118907565572E-3</v>
      </c>
    </row>
    <row r="40" spans="1:9" x14ac:dyDescent="0.25">
      <c r="A40" s="26" t="s">
        <v>289</v>
      </c>
      <c r="B40" s="25">
        <v>56433287</v>
      </c>
      <c r="C40" s="12">
        <f t="shared" si="1"/>
        <v>1.0626068297437547E-2</v>
      </c>
    </row>
    <row r="41" spans="1:9" x14ac:dyDescent="0.25">
      <c r="A41" s="26" t="s">
        <v>240</v>
      </c>
      <c r="B41" s="25">
        <v>274283891</v>
      </c>
      <c r="C41" s="12">
        <f t="shared" si="1"/>
        <v>5.1646103099628339E-2</v>
      </c>
    </row>
    <row r="42" spans="1:9" x14ac:dyDescent="0.25">
      <c r="A42" s="26" t="s">
        <v>354</v>
      </c>
      <c r="B42" s="25">
        <v>41167452</v>
      </c>
      <c r="C42" s="12">
        <f t="shared" si="1"/>
        <v>7.7515980343920415E-3</v>
      </c>
    </row>
    <row r="43" spans="1:9" x14ac:dyDescent="0.25">
      <c r="A43" s="26" t="s">
        <v>359</v>
      </c>
      <c r="B43" s="25">
        <v>19435901</v>
      </c>
      <c r="C43" s="12">
        <f t="shared" si="1"/>
        <v>3.6596700711095335E-3</v>
      </c>
    </row>
    <row r="44" spans="1:9" x14ac:dyDescent="0.25">
      <c r="A44" s="26" t="s">
        <v>131</v>
      </c>
      <c r="B44" s="25">
        <v>15764996</v>
      </c>
      <c r="C44" s="12">
        <f t="shared" si="1"/>
        <v>2.9684594520398878E-3</v>
      </c>
    </row>
    <row r="45" spans="1:9" x14ac:dyDescent="0.25">
      <c r="A45" s="26" t="s">
        <v>369</v>
      </c>
      <c r="B45" s="25">
        <v>2906706</v>
      </c>
      <c r="C45" s="12">
        <f t="shared" si="1"/>
        <v>5.4731627588113917E-4</v>
      </c>
    </row>
    <row r="46" spans="1:9" x14ac:dyDescent="0.25">
      <c r="A46" s="26" t="s">
        <v>372</v>
      </c>
      <c r="B46" s="25">
        <v>39042415</v>
      </c>
      <c r="C46" s="12">
        <f t="shared" si="1"/>
        <v>7.3514656037473088E-3</v>
      </c>
    </row>
    <row r="47" spans="1:9" x14ac:dyDescent="0.25">
      <c r="A47" s="26" t="s">
        <v>159</v>
      </c>
      <c r="B47" s="51">
        <v>302865293</v>
      </c>
      <c r="C47" s="12">
        <f t="shared" si="1"/>
        <v>5.7027819207862797E-2</v>
      </c>
      <c r="F47" s="42"/>
      <c r="G47" s="46"/>
      <c r="H47" s="1"/>
      <c r="I47" s="50"/>
    </row>
    <row r="48" spans="1:9" x14ac:dyDescent="0.25">
      <c r="A48" s="26" t="s">
        <v>408</v>
      </c>
      <c r="B48" s="25">
        <v>58706763</v>
      </c>
      <c r="C48" s="12">
        <f t="shared" si="1"/>
        <v>1.1054150951006621E-2</v>
      </c>
    </row>
    <row r="49" spans="1:3" x14ac:dyDescent="0.25">
      <c r="A49" s="26" t="s">
        <v>83</v>
      </c>
      <c r="B49" s="25">
        <v>74495208</v>
      </c>
      <c r="C49" s="12">
        <f t="shared" si="1"/>
        <v>1.4027025716928661E-2</v>
      </c>
    </row>
    <row r="50" spans="1:3" x14ac:dyDescent="0.25">
      <c r="A50" s="26" t="s">
        <v>424</v>
      </c>
      <c r="B50" s="25">
        <v>9495316</v>
      </c>
      <c r="C50" s="12">
        <f t="shared" si="1"/>
        <v>1.7879142202323159E-3</v>
      </c>
    </row>
    <row r="51" spans="1:3" x14ac:dyDescent="0.25">
      <c r="A51" s="26" t="s">
        <v>111</v>
      </c>
      <c r="B51" s="25">
        <v>154430674</v>
      </c>
      <c r="C51" s="12">
        <f t="shared" si="1"/>
        <v>2.9078421201007003E-2</v>
      </c>
    </row>
    <row r="52" spans="1:3" x14ac:dyDescent="0.25">
      <c r="A52" s="26" t="s">
        <v>434</v>
      </c>
      <c r="B52" s="25">
        <v>77687803</v>
      </c>
      <c r="C52" s="12">
        <f t="shared" si="1"/>
        <v>1.462817327220145E-2</v>
      </c>
    </row>
    <row r="53" spans="1:3" x14ac:dyDescent="0.25">
      <c r="A53" s="26" t="s">
        <v>454</v>
      </c>
      <c r="B53" s="25">
        <v>13669853</v>
      </c>
      <c r="C53" s="12">
        <f t="shared" si="1"/>
        <v>2.5739558922720832E-3</v>
      </c>
    </row>
    <row r="54" spans="1:3" x14ac:dyDescent="0.25">
      <c r="A54" s="26" t="s">
        <v>462</v>
      </c>
      <c r="B54" s="25">
        <v>2627575</v>
      </c>
      <c r="C54" s="12">
        <f t="shared" si="1"/>
        <v>4.9475748961139664E-4</v>
      </c>
    </row>
    <row r="55" spans="1:3" s="4" customFormat="1" ht="15.75" thickBot="1" x14ac:dyDescent="0.3">
      <c r="A55" s="7" t="s">
        <v>464</v>
      </c>
      <c r="B55" s="35">
        <f>SUM(B3:B54)</f>
        <v>5310834207.0047455</v>
      </c>
      <c r="C55" s="13">
        <f>(B55/$B$55)</f>
        <v>1</v>
      </c>
    </row>
    <row r="57" spans="1:3" x14ac:dyDescent="0.25">
      <c r="B57" s="43"/>
    </row>
    <row r="59" spans="1:3" x14ac:dyDescent="0.25">
      <c r="C59" s="49"/>
    </row>
  </sheetData>
  <autoFilter ref="A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9a by Scope</vt:lpstr>
      <vt:lpstr>9b by City</vt:lpstr>
      <vt:lpstr>9a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9: FY 16 Urbanized Area Formula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cp:lastPrinted>2018-01-05T17:03:29Z</cp:lastPrinted>
  <dcterms:created xsi:type="dcterms:W3CDTF">2017-10-13T18:44:49Z</dcterms:created>
  <dcterms:modified xsi:type="dcterms:W3CDTF">2018-06-01T16:07:10Z</dcterms:modified>
</cp:coreProperties>
</file>