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bookViews>
  <sheets>
    <sheet name="13a by scope" sheetId="5" r:id="rId1"/>
    <sheet name="13c by State" sheetId="4" r:id="rId2"/>
    <sheet name="13b by City " sheetId="3" r:id="rId3"/>
  </sheets>
  <definedNames>
    <definedName name="_xlnm._FilterDatabase" localSheetId="2" hidden="1">'13b by City '!$A$2:$E$2</definedName>
    <definedName name="_xlnm._FilterDatabase" localSheetId="1" hidden="1">'13c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5" l="1"/>
  <c r="C52" i="4" l="1"/>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alcChain>
</file>

<file path=xl/sharedStrings.xml><?xml version="1.0" encoding="utf-8"?>
<sst xmlns="http://schemas.openxmlformats.org/spreadsheetml/2006/main" count="308" uniqueCount="183">
  <si>
    <t>Recipient City</t>
  </si>
  <si>
    <t>Recipient State</t>
  </si>
  <si>
    <t>ANCHORAGE</t>
  </si>
  <si>
    <t>AK</t>
  </si>
  <si>
    <t>OTHER CAPITAL ITEMS (BUS)</t>
  </si>
  <si>
    <t>BIRMINGHAM</t>
  </si>
  <si>
    <t>AL</t>
  </si>
  <si>
    <t>STATE / PROGRAMS ADMINISTRATION</t>
  </si>
  <si>
    <t>MOBILE</t>
  </si>
  <si>
    <t>BUS - ROLLING STOCK</t>
  </si>
  <si>
    <t>MONTGOMERY</t>
  </si>
  <si>
    <t>5310 PROJECTS</t>
  </si>
  <si>
    <t>OPERATING ASSISTANCE</t>
  </si>
  <si>
    <t>LITTLE ROCK</t>
  </si>
  <si>
    <t>AR</t>
  </si>
  <si>
    <t>PHOENIX</t>
  </si>
  <si>
    <t>AZ</t>
  </si>
  <si>
    <t>LOS ANGELES</t>
  </si>
  <si>
    <t>CA</t>
  </si>
  <si>
    <t>VENTURA</t>
  </si>
  <si>
    <t>NEW FREEDOM PROJECTS</t>
  </si>
  <si>
    <t>EL MONTE</t>
  </si>
  <si>
    <t>ORANGE</t>
  </si>
  <si>
    <t>MADISON</t>
  </si>
  <si>
    <t>TN</t>
  </si>
  <si>
    <t>DENVER</t>
  </si>
  <si>
    <t>CO</t>
  </si>
  <si>
    <t>NEWINGTON</t>
  </si>
  <si>
    <t>CT</t>
  </si>
  <si>
    <t>WASHINGTON</t>
  </si>
  <si>
    <t>DC</t>
  </si>
  <si>
    <t>DOVER</t>
  </si>
  <si>
    <t>DE</t>
  </si>
  <si>
    <t>TALLAHASSEE</t>
  </si>
  <si>
    <t>FL</t>
  </si>
  <si>
    <t>ATLANTA</t>
  </si>
  <si>
    <t>GA</t>
  </si>
  <si>
    <t>HONOLULU</t>
  </si>
  <si>
    <t>HI</t>
  </si>
  <si>
    <t>AMES</t>
  </si>
  <si>
    <t>IA</t>
  </si>
  <si>
    <t>BETTENDORF</t>
  </si>
  <si>
    <t>DES MOINES</t>
  </si>
  <si>
    <t>BOISE</t>
  </si>
  <si>
    <t>ID</t>
  </si>
  <si>
    <t>MERIDIAN</t>
  </si>
  <si>
    <t>SPRINGFIELD</t>
  </si>
  <si>
    <t>IL</t>
  </si>
  <si>
    <t>ROCKFORD</t>
  </si>
  <si>
    <t>INDIANAPOLIS</t>
  </si>
  <si>
    <t>IN</t>
  </si>
  <si>
    <t>EVANSVILLE</t>
  </si>
  <si>
    <t>PORTAGE</t>
  </si>
  <si>
    <t>MUNCIE</t>
  </si>
  <si>
    <t>KOKOMO</t>
  </si>
  <si>
    <t>FORT WAYNE</t>
  </si>
  <si>
    <t>SOUTH BEND</t>
  </si>
  <si>
    <t>TOPEKA</t>
  </si>
  <si>
    <t>KS</t>
  </si>
  <si>
    <t>FRANKFORT</t>
  </si>
  <si>
    <t>KY</t>
  </si>
  <si>
    <t>HENDERSON</t>
  </si>
  <si>
    <t>LOUISVILLE</t>
  </si>
  <si>
    <t>BATON ROUGE</t>
  </si>
  <si>
    <t>LA</t>
  </si>
  <si>
    <t>SAN ANTONIO</t>
  </si>
  <si>
    <t>TX</t>
  </si>
  <si>
    <t>BALTIMORE</t>
  </si>
  <si>
    <t>MD</t>
  </si>
  <si>
    <t>AUGUSTA</t>
  </si>
  <si>
    <t>ME</t>
  </si>
  <si>
    <t>LANSING</t>
  </si>
  <si>
    <t>MI</t>
  </si>
  <si>
    <t>DETROIT</t>
  </si>
  <si>
    <t>FLINT</t>
  </si>
  <si>
    <t>KALAMAZOO</t>
  </si>
  <si>
    <t>ANN ARBOR</t>
  </si>
  <si>
    <t>SAINT PAUL</t>
  </si>
  <si>
    <t>MN</t>
  </si>
  <si>
    <t>JEFFERSON CITY</t>
  </si>
  <si>
    <t>MO</t>
  </si>
  <si>
    <t>JACKSON</t>
  </si>
  <si>
    <t>MS</t>
  </si>
  <si>
    <t>GULFPORT</t>
  </si>
  <si>
    <t>HELENA</t>
  </si>
  <si>
    <t>MT</t>
  </si>
  <si>
    <t>RALEIGH</t>
  </si>
  <si>
    <t>NC</t>
  </si>
  <si>
    <t>FAYETTEVILLE</t>
  </si>
  <si>
    <t>WILMINGTON</t>
  </si>
  <si>
    <t>CONOVER</t>
  </si>
  <si>
    <t>CHARLOTTE</t>
  </si>
  <si>
    <t>ASHEVILLE</t>
  </si>
  <si>
    <t>CONCORD</t>
  </si>
  <si>
    <t>WINSTON SALEM</t>
  </si>
  <si>
    <t>BISMARCK</t>
  </si>
  <si>
    <t>ND</t>
  </si>
  <si>
    <t>LINCOLN</t>
  </si>
  <si>
    <t>NE</t>
  </si>
  <si>
    <t>OMAHA</t>
  </si>
  <si>
    <t>NASHUA</t>
  </si>
  <si>
    <t>NH</t>
  </si>
  <si>
    <t>NEWARK</t>
  </si>
  <si>
    <t>NJ</t>
  </si>
  <si>
    <t>SANTA FE</t>
  </si>
  <si>
    <t>NM</t>
  </si>
  <si>
    <t>SAN JUAN PUEBLO</t>
  </si>
  <si>
    <t>CARSON CITY</t>
  </si>
  <si>
    <t>NV</t>
  </si>
  <si>
    <t>LAS VEGAS</t>
  </si>
  <si>
    <t>Reno</t>
  </si>
  <si>
    <t>YAPHANK</t>
  </si>
  <si>
    <t>NY</t>
  </si>
  <si>
    <t>ALBANY</t>
  </si>
  <si>
    <t>TOLEDO</t>
  </si>
  <si>
    <t>OH</t>
  </si>
  <si>
    <t>DELAWARE</t>
  </si>
  <si>
    <t>COLUMBUS</t>
  </si>
  <si>
    <t>CINCINNATI</t>
  </si>
  <si>
    <t>HAMILTON</t>
  </si>
  <si>
    <t>CANTON</t>
  </si>
  <si>
    <t>YOUNGSTOWN</t>
  </si>
  <si>
    <t>CLEVELAND</t>
  </si>
  <si>
    <t>WARREN</t>
  </si>
  <si>
    <t>TULSA</t>
  </si>
  <si>
    <t>OK</t>
  </si>
  <si>
    <t>PORTLAND</t>
  </si>
  <si>
    <t>OR</t>
  </si>
  <si>
    <t>SALEM</t>
  </si>
  <si>
    <t>WILSONVILLE</t>
  </si>
  <si>
    <t>SAN JUAN</t>
  </si>
  <si>
    <t>PR</t>
  </si>
  <si>
    <t>NORTH CHARLESTON</t>
  </si>
  <si>
    <t>SC</t>
  </si>
  <si>
    <t>COLUMBIA</t>
  </si>
  <si>
    <t>GEORGETOWN</t>
  </si>
  <si>
    <t>PIERRE</t>
  </si>
  <si>
    <t>SD</t>
  </si>
  <si>
    <t>NASHVILLE</t>
  </si>
  <si>
    <t>MEMPHIS</t>
  </si>
  <si>
    <t>AUSTIN</t>
  </si>
  <si>
    <t>ARLINGTON</t>
  </si>
  <si>
    <t>FORT WORTH</t>
  </si>
  <si>
    <t>HOUSTON</t>
  </si>
  <si>
    <t>LUBBOCK</t>
  </si>
  <si>
    <t>RICHMOND</t>
  </si>
  <si>
    <t>LAREDO</t>
  </si>
  <si>
    <t>Brownsville</t>
  </si>
  <si>
    <t>WESLACO</t>
  </si>
  <si>
    <t>CORPUS CHRISTI</t>
  </si>
  <si>
    <t>EL PASO</t>
  </si>
  <si>
    <t>SALT LAKE CITY</t>
  </si>
  <si>
    <t>UT</t>
  </si>
  <si>
    <t>VA</t>
  </si>
  <si>
    <t>MONTPELIER</t>
  </si>
  <si>
    <t>VT</t>
  </si>
  <si>
    <t>SEATTLE</t>
  </si>
  <si>
    <t>WA</t>
  </si>
  <si>
    <t>VANCOUVER</t>
  </si>
  <si>
    <t>RICHLAND</t>
  </si>
  <si>
    <t>WI</t>
  </si>
  <si>
    <t>GREEN BAY</t>
  </si>
  <si>
    <t>APPLETON</t>
  </si>
  <si>
    <t>MILWAUKEE</t>
  </si>
  <si>
    <t>HUNTINGTON</t>
  </si>
  <si>
    <t>WV</t>
  </si>
  <si>
    <t>CHARLESTON</t>
  </si>
  <si>
    <t>CHEYENNE</t>
  </si>
  <si>
    <t>WY</t>
  </si>
  <si>
    <t>Grand Total</t>
  </si>
  <si>
    <t>Total FTA Amount</t>
  </si>
  <si>
    <t>Total  Non-FTA Amount</t>
  </si>
  <si>
    <t>Total Budget Amount</t>
  </si>
  <si>
    <t>Total</t>
  </si>
  <si>
    <t>State</t>
  </si>
  <si>
    <t>%</t>
  </si>
  <si>
    <t>****This table only shows the recipient city or state that received funding under this program in FY 2016.</t>
  </si>
  <si>
    <t xml:space="preserve">Budget Scope Name </t>
  </si>
  <si>
    <t>ALL OTHER SCOPES</t>
  </si>
  <si>
    <t>GRAND TOTAL</t>
  </si>
  <si>
    <t>Table 13: FY 16 Enhanced Mobility For Seniors and People With Disabilities Program Funds Awarded by Budget Scope, City and State</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</si>
  <si>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</si>
  <si>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r>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t>
    </r>
    <r>
      <rPr>
        <i/>
        <sz val="11"/>
        <color rgb="FF0070C0"/>
        <rFont val="Calibri"/>
        <family val="2"/>
        <scheme val="minor"/>
      </rPr>
      <t>https://www.transit.dot.gov/about/regional-offices/regional-offices</t>
    </r>
    <r>
      <rPr>
        <i/>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</si>
</sst>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i/>
      <sz val="11"/>
      <color theme="1"/>
      <name val="Calibri"/>
      <family val="2"/>
      <scheme val="minor"/>
    </font>
    <font>
      <i/>
      <sz val="10"/>
      <color theme="1"/>
      <name val="Calibri"/>
      <family val="2"/>
      <scheme val="minor"/>
    </font>
    <font>
      <i/>
      <sz val="11"/>
      <color rgb="FF0070C0"/>
      <name val="Calibri"/>
      <family val="2"/>
      <scheme val="minor"/>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0" fillId="0" borderId="2" xfId="0" applyBorder="1"/>
    <xf numFmtId="0" fontId="0" fillId="0" borderId="3" xfId="0" applyBorder="1"/>
    <xf numFmtId="44" fontId="0" fillId="0" borderId="0" xfId="0" applyNumberFormat="1"/>
    <xf numFmtId="164" fontId="0" fillId="0" borderId="0" xfId="2" applyNumberFormat="1" applyFont="1"/>
    <xf numFmtId="0" fontId="2" fillId="0" borderId="8" xfId="0" applyFont="1" applyBorder="1" applyAlignment="1">
      <alignment horizontal="center" vertical="center"/>
    </xf>
    <xf numFmtId="44" fontId="2" fillId="0" borderId="9" xfId="0" applyNumberFormat="1" applyFont="1" applyBorder="1" applyAlignment="1">
      <alignment horizontal="center" vertical="center"/>
    </xf>
    <xf numFmtId="164" fontId="2" fillId="0" borderId="10" xfId="2" applyNumberFormat="1" applyFont="1" applyFill="1" applyBorder="1" applyAlignment="1">
      <alignment horizontal="center" vertical="center"/>
    </xf>
    <xf numFmtId="0" fontId="0" fillId="0" borderId="11" xfId="0" applyBorder="1"/>
    <xf numFmtId="164" fontId="0" fillId="0" borderId="13" xfId="2" applyNumberFormat="1" applyFont="1" applyBorder="1"/>
    <xf numFmtId="164" fontId="0" fillId="0" borderId="4" xfId="2" applyNumberFormat="1" applyFont="1" applyBorder="1"/>
    <xf numFmtId="0" fontId="2" fillId="0" borderId="5" xfId="0" applyFont="1" applyBorder="1"/>
    <xf numFmtId="44" fontId="2" fillId="0" borderId="6" xfId="0" applyNumberFormat="1" applyFont="1" applyBorder="1"/>
    <xf numFmtId="164" fontId="2" fillId="0" borderId="7" xfId="2" applyNumberFormat="1" applyFont="1" applyBorder="1"/>
    <xf numFmtId="0" fontId="2" fillId="0" borderId="0" xfId="0" applyFont="1"/>
    <xf numFmtId="0" fontId="2" fillId="0" borderId="6" xfId="0" applyFont="1" applyBorder="1"/>
    <xf numFmtId="44" fontId="2" fillId="0" borderId="7" xfId="0" applyNumberFormat="1" applyFont="1" applyBorder="1"/>
    <xf numFmtId="44" fontId="0" fillId="0" borderId="0" xfId="1" applyFont="1"/>
    <xf numFmtId="0" fontId="0" fillId="0" borderId="12" xfId="0" applyBorder="1"/>
    <xf numFmtId="0" fontId="2" fillId="0" borderId="16" xfId="0" applyFont="1" applyBorder="1" applyAlignment="1">
      <alignment horizontal="center" vertical="center"/>
    </xf>
    <xf numFmtId="0" fontId="2" fillId="0" borderId="1" xfId="0" applyFont="1" applyBorder="1" applyAlignment="1">
      <alignment horizontal="center" vertical="center"/>
    </xf>
    <xf numFmtId="44" fontId="2" fillId="0" borderId="1" xfId="0" applyNumberFormat="1" applyFont="1" applyBorder="1" applyAlignment="1">
      <alignment horizontal="center" vertical="center"/>
    </xf>
    <xf numFmtId="44" fontId="2" fillId="0" borderId="17" xfId="0" applyNumberFormat="1" applyFont="1" applyBorder="1" applyAlignment="1">
      <alignment horizontal="center" vertical="center"/>
    </xf>
    <xf numFmtId="0" fontId="3" fillId="0" borderId="0" xfId="0" applyFont="1"/>
    <xf numFmtId="44" fontId="0" fillId="0" borderId="0" xfId="1" applyFont="1" applyAlignment="1">
      <alignment horizontal="right"/>
    </xf>
    <xf numFmtId="0" fontId="2" fillId="0" borderId="18" xfId="0" applyFont="1" applyBorder="1" applyAlignment="1">
      <alignment horizontal="left"/>
    </xf>
    <xf numFmtId="0" fontId="2" fillId="0" borderId="14" xfId="0" applyFont="1" applyBorder="1" applyAlignment="1">
      <alignment horizontal="left"/>
    </xf>
    <xf numFmtId="0" fontId="0" fillId="0" borderId="16" xfId="0" applyFont="1" applyBorder="1"/>
    <xf numFmtId="5" fontId="0" fillId="0" borderId="12" xfId="0" applyNumberFormat="1" applyBorder="1"/>
    <xf numFmtId="5" fontId="0" fillId="0" borderId="3" xfId="0" applyNumberFormat="1" applyBorder="1"/>
    <xf numFmtId="5" fontId="0" fillId="0" borderId="12" xfId="0" applyNumberFormat="1" applyBorder="1" applyAlignment="1">
      <alignment horizontal="left"/>
    </xf>
    <xf numFmtId="5" fontId="0" fillId="0" borderId="3" xfId="0" applyNumberFormat="1" applyBorder="1" applyAlignment="1">
      <alignment horizontal="left"/>
    </xf>
    <xf numFmtId="5" fontId="2" fillId="0" borderId="6" xfId="0" applyNumberFormat="1" applyFont="1" applyBorder="1" applyAlignment="1">
      <alignment horizontal="left"/>
    </xf>
    <xf numFmtId="5" fontId="0" fillId="0" borderId="13" xfId="0" applyNumberFormat="1" applyBorder="1"/>
    <xf numFmtId="5" fontId="0" fillId="0" borderId="4" xfId="0" applyNumberFormat="1" applyBorder="1"/>
    <xf numFmtId="0" fontId="4" fillId="0" borderId="0" xfId="0" applyFont="1"/>
    <xf numFmtId="44" fontId="2" fillId="0" borderId="15" xfId="1" applyFont="1" applyBorder="1" applyAlignment="1">
      <alignment horizontal="left"/>
    </xf>
    <xf numFmtId="5" fontId="0" fillId="0" borderId="17" xfId="1" applyNumberFormat="1" applyFont="1" applyBorder="1" applyAlignment="1">
      <alignment horizontal="left"/>
    </xf>
    <xf numFmtId="5" fontId="2" fillId="0" borderId="19" xfId="1" applyNumberFormat="1" applyFont="1" applyBorder="1" applyAlignment="1">
      <alignment horizontal="left"/>
    </xf>
    <xf numFmtId="0" fontId="5" fillId="0" borderId="0" xfId="0" applyFont="1" applyAlignment="1">
      <alignment horizontal="left" wrapText="1"/>
    </xf>
    <xf numFmtId="0" fontId="0" fillId="0" borderId="0" xfId="0" applyAlignment="1">
      <alignment wrapText="1"/>
    </xf>
    <xf numFmtId="0" fontId="3" fillId="0" borderId="21" xfId="0" applyFont="1" applyBorder="1" applyAlignment="1">
      <alignment horizontal="center" wrapText="1"/>
    </xf>
    <xf numFmtId="0" fontId="4" fillId="0" borderId="0" xfId="0" applyFont="1" applyAlignment="1">
      <alignment wrapText="1"/>
    </xf>
    <xf numFmtId="0" fontId="4" fillId="0" borderId="0" xfId="0" applyFont="1" applyAlignment="1"/>
    <xf numFmtId="0" fontId="3" fillId="0" borderId="20"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baseline="0"/>
              <a:t>Enhanced Mobility Program FY 2016 Awards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'13a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2AB-4189-9899-EA922B7C820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2AB-4189-9899-EA922B7C820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2AB-4189-9899-EA922B7C820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2AB-4189-9899-EA922B7C820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2AB-4189-9899-EA922B7C820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D2AB-4189-9899-EA922B7C820F}"/>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D2AB-4189-9899-EA922B7C820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'13a by scope'!$A$3:$A$9</c:f>
              <c:strCache>
                <c:ptCount val="7"/>
                <c:pt idx="0">
                  <c:v>OTHER CAPITAL ITEMS (BUS)</c:v>
                </c:pt>
                <c:pt idx="1">
                  <c:v>BUS - ROLLING STOCK</c:v>
                </c:pt>
                <c:pt idx="2">
                  <c:v>OPERATING ASSISTANCE</c:v>
                </c:pt>
                <c:pt idx="3">
                  <c:v>5310 PROJECTS</c:v>
                </c:pt>
                <c:pt idx="4">
                  <c:v>ALL OTHER SCOPES</c:v>
                </c:pt>
                <c:pt idx="5">
                  <c:v>NEW FREEDOM PROJECTS</c:v>
                </c:pt>
                <c:pt idx="6">
                  <c:v>STATE / PROGRAMS ADMINISTRATION</c:v>
                </c:pt>
              </c:strCache>
            </c:strRef>
          </c:cat>
          <c:val>
            <c:numRef>
              <c:f>'13a by scope'!$B$3:$B$9</c:f>
              <c:numCache>
                <c:formatCode>"$"#,##0_);\("$"#,##0\)</c:formatCode>
                <c:ptCount val="7"/>
                <c:pt idx="0">
                  <c:v>115490501</c:v>
                </c:pt>
                <c:pt idx="1">
                  <c:v>98190441</c:v>
                </c:pt>
                <c:pt idx="2">
                  <c:v>22544757</c:v>
                </c:pt>
                <c:pt idx="3">
                  <c:v>17246687</c:v>
                </c:pt>
                <c:pt idx="4">
                  <c:v>13195334</c:v>
                </c:pt>
                <c:pt idx="5">
                  <c:v>10658056.800000001</c:v>
                </c:pt>
                <c:pt idx="6">
                  <c:v>10179326</c:v>
                </c:pt>
              </c:numCache>
            </c:numRef>
          </c:val>
          <c:extLst>
            <c:ext xmlns:c16="http://schemas.microsoft.com/office/drawing/2014/chart" uri="{C3380CC4-5D6E-409C-BE32-E72D297353CC}">
              <c16:uniqueId val="{00000000-C427-46BE-8E76-8434C7C0663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15240</xdr:rowOff>
    </xdr:from>
    <xdr:to>
      <xdr:col>13</xdr:col>
      <xdr:colOff>190500</xdr:colOff>
      <xdr:row>25</xdr:row>
      <xdr:rowOff>26670</xdr:rowOff>
    </xdr:to>
    <xdr:graphicFrame macro="">
      <xdr:nvGraphicFramePr>
        <xdr:cNvPr id="2" name="Chart 1">
          <a:extLst>
            <a:ext uri="{FF2B5EF4-FFF2-40B4-BE49-F238E27FC236}">
              <a16:creationId xmlns:a16="http://schemas.microsoft.com/office/drawing/2014/main" id="{4AD37CAA-D628-4290-A25D-D9A1E51498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zoomScaleNormal="100" workbookViewId="0"/>
  </sheetViews>
  <sheetFormatPr defaultRowHeight="15" x14ac:dyDescent="0.25"/>
  <cols>
    <col min="1" max="1" width="37.5703125" bestFit="1" customWidth="1"/>
    <col min="2" max="2" width="19" style="17" customWidth="1"/>
  </cols>
  <sheetData>
    <row r="1" spans="1:2" ht="21" thickBot="1" x14ac:dyDescent="0.35">
      <c r="A1" s="23" t="s">
        <v>180</v>
      </c>
      <c r="B1" s="24"/>
    </row>
    <row r="2" spans="1:2" x14ac:dyDescent="0.25">
      <c r="A2" s="26" t="s">
        <v>177</v>
      </c>
      <c r="B2" s="36" t="s">
        <v>173</v>
      </c>
    </row>
    <row r="3" spans="1:2" x14ac:dyDescent="0.25">
      <c r="A3" s="27" t="s">
        <v>4</v>
      </c>
      <c r="B3" s="37">
        <v>115490501</v>
      </c>
    </row>
    <row r="4" spans="1:2" x14ac:dyDescent="0.25">
      <c r="A4" s="27" t="s">
        <v>9</v>
      </c>
      <c r="B4" s="37">
        <v>98190441</v>
      </c>
    </row>
    <row r="5" spans="1:2" x14ac:dyDescent="0.25">
      <c r="A5" s="27" t="s">
        <v>12</v>
      </c>
      <c r="B5" s="37">
        <v>22544757</v>
      </c>
    </row>
    <row r="6" spans="1:2" x14ac:dyDescent="0.25">
      <c r="A6" s="27" t="s">
        <v>11</v>
      </c>
      <c r="B6" s="37">
        <v>17246687</v>
      </c>
    </row>
    <row r="7" spans="1:2" x14ac:dyDescent="0.25">
      <c r="A7" s="27" t="s">
        <v>178</v>
      </c>
      <c r="B7" s="37">
        <v>13195334</v>
      </c>
    </row>
    <row r="8" spans="1:2" x14ac:dyDescent="0.25">
      <c r="A8" s="27" t="s">
        <v>20</v>
      </c>
      <c r="B8" s="37">
        <v>10658056.800000001</v>
      </c>
    </row>
    <row r="9" spans="1:2" x14ac:dyDescent="0.25">
      <c r="A9" s="27" t="s">
        <v>7</v>
      </c>
      <c r="B9" s="37">
        <v>10179326</v>
      </c>
    </row>
    <row r="10" spans="1:2" ht="15.75" thickBot="1" x14ac:dyDescent="0.3">
      <c r="A10" s="25" t="s">
        <v>179</v>
      </c>
      <c r="B10" s="38">
        <f>SUM(B3:B9)</f>
        <v>287505102.80000001</v>
      </c>
    </row>
    <row r="12" spans="1:2" ht="115.15" customHeight="1" x14ac:dyDescent="0.25">
      <c r="A12" s="39" t="s">
        <v>181</v>
      </c>
      <c r="B12" s="39"/>
    </row>
  </sheetData>
  <sortState ref="A3:B10">
    <sortCondition descending="1" ref="B2"/>
  </sortState>
  <mergeCells count="1">
    <mergeCell ref="A12:B1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zoomScaleNormal="100" workbookViewId="0">
      <pane ySplit="2" topLeftCell="A3" activePane="bottomLeft" state="frozen"/>
      <selection pane="bottomLeft" sqref="A1:C1"/>
    </sheetView>
  </sheetViews>
  <sheetFormatPr defaultRowHeight="15" x14ac:dyDescent="0.25"/>
  <cols>
    <col min="1" max="1" width="16.7109375" customWidth="1"/>
    <col min="2" max="2" width="18.42578125" style="3" bestFit="1" customWidth="1"/>
    <col min="3" max="3" width="14.140625" style="4" customWidth="1"/>
  </cols>
  <sheetData>
    <row r="1" spans="1:3" ht="107.45" customHeight="1" thickBot="1" x14ac:dyDescent="0.35">
      <c r="A1" s="41" t="s">
        <v>180</v>
      </c>
      <c r="B1" s="41"/>
      <c r="C1" s="41"/>
    </row>
    <row r="2" spans="1:3" ht="28.9" customHeight="1" thickBot="1" x14ac:dyDescent="0.3">
      <c r="A2" s="5" t="s">
        <v>174</v>
      </c>
      <c r="B2" s="6" t="s">
        <v>170</v>
      </c>
      <c r="C2" s="7" t="s">
        <v>175</v>
      </c>
    </row>
    <row r="3" spans="1:3" x14ac:dyDescent="0.25">
      <c r="A3" s="8" t="s">
        <v>3</v>
      </c>
      <c r="B3" s="30">
        <v>166158</v>
      </c>
      <c r="C3" s="9">
        <f t="shared" ref="C3:C34" si="0">(B3/$B$52)</f>
        <v>5.779306119501681E-4</v>
      </c>
    </row>
    <row r="4" spans="1:3" x14ac:dyDescent="0.25">
      <c r="A4" s="1" t="s">
        <v>6</v>
      </c>
      <c r="B4" s="31">
        <v>6513676</v>
      </c>
      <c r="C4" s="10">
        <f t="shared" si="0"/>
        <v>2.2655862231882446E-2</v>
      </c>
    </row>
    <row r="5" spans="1:3" x14ac:dyDescent="0.25">
      <c r="A5" s="1" t="s">
        <v>14</v>
      </c>
      <c r="B5" s="31">
        <v>5057513</v>
      </c>
      <c r="C5" s="10">
        <f t="shared" si="0"/>
        <v>1.7591037344190052E-2</v>
      </c>
    </row>
    <row r="6" spans="1:3" x14ac:dyDescent="0.25">
      <c r="A6" s="1" t="s">
        <v>16</v>
      </c>
      <c r="B6" s="31">
        <v>10111084</v>
      </c>
      <c r="C6" s="10">
        <f t="shared" si="0"/>
        <v>3.5168363627388108E-2</v>
      </c>
    </row>
    <row r="7" spans="1:3" x14ac:dyDescent="0.25">
      <c r="A7" s="1" t="s">
        <v>18</v>
      </c>
      <c r="B7" s="31">
        <v>68689674</v>
      </c>
      <c r="C7" s="10">
        <f t="shared" si="0"/>
        <v>0.23891636472199684</v>
      </c>
    </row>
    <row r="8" spans="1:3" x14ac:dyDescent="0.25">
      <c r="A8" s="1" t="s">
        <v>26</v>
      </c>
      <c r="B8" s="31">
        <v>1865852</v>
      </c>
      <c r="C8" s="10">
        <f t="shared" si="0"/>
        <v>6.4898048133008651E-3</v>
      </c>
    </row>
    <row r="9" spans="1:3" x14ac:dyDescent="0.25">
      <c r="A9" s="1" t="s">
        <v>28</v>
      </c>
      <c r="B9" s="31">
        <v>2902069</v>
      </c>
      <c r="C9" s="10">
        <f t="shared" si="0"/>
        <v>1.0093973886852348E-2</v>
      </c>
    </row>
    <row r="10" spans="1:3" x14ac:dyDescent="0.25">
      <c r="A10" s="1" t="s">
        <v>30</v>
      </c>
      <c r="B10" s="31">
        <v>4873018</v>
      </c>
      <c r="C10" s="10">
        <f t="shared" si="0"/>
        <v>1.6949326994692909E-2</v>
      </c>
    </row>
    <row r="11" spans="1:3" x14ac:dyDescent="0.25">
      <c r="A11" s="1" t="s">
        <v>32</v>
      </c>
      <c r="B11" s="31">
        <v>939395</v>
      </c>
      <c r="C11" s="10">
        <f t="shared" si="0"/>
        <v>3.2674028768577387E-3</v>
      </c>
    </row>
    <row r="12" spans="1:3" x14ac:dyDescent="0.25">
      <c r="A12" s="1" t="s">
        <v>34</v>
      </c>
      <c r="B12" s="31">
        <v>20374154</v>
      </c>
      <c r="C12" s="10">
        <f t="shared" si="0"/>
        <v>7.0865364828578609E-2</v>
      </c>
    </row>
    <row r="13" spans="1:3" x14ac:dyDescent="0.25">
      <c r="A13" s="1" t="s">
        <v>36</v>
      </c>
      <c r="B13" s="31">
        <v>13992781</v>
      </c>
      <c r="C13" s="10">
        <f t="shared" si="0"/>
        <v>4.8669678776915255E-2</v>
      </c>
    </row>
    <row r="14" spans="1:3" x14ac:dyDescent="0.25">
      <c r="A14" s="1" t="s">
        <v>38</v>
      </c>
      <c r="B14" s="31">
        <v>1560364</v>
      </c>
      <c r="C14" s="10">
        <f t="shared" si="0"/>
        <v>5.4272567158067152E-3</v>
      </c>
    </row>
    <row r="15" spans="1:3" x14ac:dyDescent="0.25">
      <c r="A15" s="1" t="s">
        <v>40</v>
      </c>
      <c r="B15" s="31">
        <v>3127548</v>
      </c>
      <c r="C15" s="10">
        <f t="shared" si="0"/>
        <v>1.0878234749717284E-2</v>
      </c>
    </row>
    <row r="16" spans="1:3" x14ac:dyDescent="0.25">
      <c r="A16" s="1" t="s">
        <v>44</v>
      </c>
      <c r="B16" s="31">
        <v>1968628</v>
      </c>
      <c r="C16" s="10">
        <f t="shared" si="0"/>
        <v>6.8472802076471528E-3</v>
      </c>
    </row>
    <row r="17" spans="1:3" x14ac:dyDescent="0.25">
      <c r="A17" s="1" t="s">
        <v>47</v>
      </c>
      <c r="B17" s="31">
        <v>385214</v>
      </c>
      <c r="C17" s="10">
        <f t="shared" si="0"/>
        <v>1.3398510017680284E-3</v>
      </c>
    </row>
    <row r="18" spans="1:3" x14ac:dyDescent="0.25">
      <c r="A18" s="1" t="s">
        <v>50</v>
      </c>
      <c r="B18" s="31">
        <v>7288729</v>
      </c>
      <c r="C18" s="10">
        <f t="shared" si="0"/>
        <v>2.5351650906420015E-2</v>
      </c>
    </row>
    <row r="19" spans="1:3" x14ac:dyDescent="0.25">
      <c r="A19" s="1" t="s">
        <v>58</v>
      </c>
      <c r="B19" s="31">
        <v>1798187</v>
      </c>
      <c r="C19" s="10">
        <f t="shared" si="0"/>
        <v>6.2544524687997991E-3</v>
      </c>
    </row>
    <row r="20" spans="1:3" x14ac:dyDescent="0.25">
      <c r="A20" s="1" t="s">
        <v>60</v>
      </c>
      <c r="B20" s="31">
        <v>3822491</v>
      </c>
      <c r="C20" s="10">
        <f t="shared" si="0"/>
        <v>1.3295384891512958E-2</v>
      </c>
    </row>
    <row r="21" spans="1:3" x14ac:dyDescent="0.25">
      <c r="A21" s="1" t="s">
        <v>64</v>
      </c>
      <c r="B21" s="31">
        <v>10534072</v>
      </c>
      <c r="C21" s="10">
        <f t="shared" si="0"/>
        <v>3.6639600123299094E-2</v>
      </c>
    </row>
    <row r="22" spans="1:3" x14ac:dyDescent="0.25">
      <c r="A22" s="1" t="s">
        <v>68</v>
      </c>
      <c r="B22" s="31">
        <v>1223616</v>
      </c>
      <c r="C22" s="10">
        <f t="shared" si="0"/>
        <v>4.2559801133380095E-3</v>
      </c>
    </row>
    <row r="23" spans="1:3" x14ac:dyDescent="0.25">
      <c r="A23" s="1" t="s">
        <v>70</v>
      </c>
      <c r="B23" s="31">
        <v>1501588</v>
      </c>
      <c r="C23" s="10">
        <f t="shared" si="0"/>
        <v>5.2228220834207749E-3</v>
      </c>
    </row>
    <row r="24" spans="1:3" x14ac:dyDescent="0.25">
      <c r="A24" s="1" t="s">
        <v>72</v>
      </c>
      <c r="B24" s="31">
        <v>10729093</v>
      </c>
      <c r="C24" s="10">
        <f t="shared" si="0"/>
        <v>3.7317921996896118E-2</v>
      </c>
    </row>
    <row r="25" spans="1:3" x14ac:dyDescent="0.25">
      <c r="A25" s="1" t="s">
        <v>78</v>
      </c>
      <c r="B25" s="31">
        <v>1949609</v>
      </c>
      <c r="C25" s="10">
        <f t="shared" si="0"/>
        <v>6.781128338289792E-3</v>
      </c>
    </row>
    <row r="26" spans="1:3" x14ac:dyDescent="0.25">
      <c r="A26" s="1" t="s">
        <v>80</v>
      </c>
      <c r="B26" s="31">
        <v>3576878.8</v>
      </c>
      <c r="C26" s="10">
        <f t="shared" si="0"/>
        <v>1.244109674981393E-2</v>
      </c>
    </row>
    <row r="27" spans="1:3" x14ac:dyDescent="0.25">
      <c r="A27" s="1" t="s">
        <v>82</v>
      </c>
      <c r="B27" s="31">
        <v>2885738</v>
      </c>
      <c r="C27" s="10">
        <f t="shared" si="0"/>
        <v>1.0037171416771112E-2</v>
      </c>
    </row>
    <row r="28" spans="1:3" x14ac:dyDescent="0.25">
      <c r="A28" s="1" t="s">
        <v>85</v>
      </c>
      <c r="B28" s="31">
        <v>967348</v>
      </c>
      <c r="C28" s="10">
        <f t="shared" si="0"/>
        <v>3.3646289772913205E-3</v>
      </c>
    </row>
    <row r="29" spans="1:3" x14ac:dyDescent="0.25">
      <c r="A29" s="1" t="s">
        <v>87</v>
      </c>
      <c r="B29" s="31">
        <v>6740741</v>
      </c>
      <c r="C29" s="10">
        <f t="shared" si="0"/>
        <v>2.3445639518576224E-2</v>
      </c>
    </row>
    <row r="30" spans="1:3" x14ac:dyDescent="0.25">
      <c r="A30" s="1" t="s">
        <v>96</v>
      </c>
      <c r="B30" s="31">
        <v>809391</v>
      </c>
      <c r="C30" s="10">
        <f t="shared" si="0"/>
        <v>2.8152230764510798E-3</v>
      </c>
    </row>
    <row r="31" spans="1:3" x14ac:dyDescent="0.25">
      <c r="A31" s="1" t="s">
        <v>98</v>
      </c>
      <c r="B31" s="31">
        <v>1092550</v>
      </c>
      <c r="C31" s="10">
        <f t="shared" si="0"/>
        <v>3.800106465449489E-3</v>
      </c>
    </row>
    <row r="32" spans="1:3" x14ac:dyDescent="0.25">
      <c r="A32" s="1" t="s">
        <v>101</v>
      </c>
      <c r="B32" s="31">
        <v>1236170</v>
      </c>
      <c r="C32" s="10">
        <f t="shared" si="0"/>
        <v>4.2996454252846048E-3</v>
      </c>
    </row>
    <row r="33" spans="1:3" x14ac:dyDescent="0.25">
      <c r="A33" s="1" t="s">
        <v>103</v>
      </c>
      <c r="B33" s="31">
        <v>7045806</v>
      </c>
      <c r="C33" s="10">
        <f t="shared" si="0"/>
        <v>2.4506716337836073E-2</v>
      </c>
    </row>
    <row r="34" spans="1:3" x14ac:dyDescent="0.25">
      <c r="A34" s="1" t="s">
        <v>105</v>
      </c>
      <c r="B34" s="31">
        <v>2734861</v>
      </c>
      <c r="C34" s="10">
        <f t="shared" si="0"/>
        <v>9.5123911658099441E-3</v>
      </c>
    </row>
    <row r="35" spans="1:3" x14ac:dyDescent="0.25">
      <c r="A35" s="1" t="s">
        <v>108</v>
      </c>
      <c r="B35" s="31">
        <v>2449935</v>
      </c>
      <c r="C35" s="10">
        <f t="shared" ref="C35:C51" si="1">(B35/$B$52)</f>
        <v>8.5213617989391734E-3</v>
      </c>
    </row>
    <row r="36" spans="1:3" x14ac:dyDescent="0.25">
      <c r="A36" s="1" t="s">
        <v>112</v>
      </c>
      <c r="B36" s="31">
        <v>4953367</v>
      </c>
      <c r="C36" s="10">
        <f t="shared" si="1"/>
        <v>1.7228796817028179E-2</v>
      </c>
    </row>
    <row r="37" spans="1:3" x14ac:dyDescent="0.25">
      <c r="A37" s="1" t="s">
        <v>115</v>
      </c>
      <c r="B37" s="31">
        <v>9407098</v>
      </c>
      <c r="C37" s="10">
        <f t="shared" si="1"/>
        <v>3.2719760130810446E-2</v>
      </c>
    </row>
    <row r="38" spans="1:3" x14ac:dyDescent="0.25">
      <c r="A38" s="1" t="s">
        <v>125</v>
      </c>
      <c r="B38" s="31">
        <v>588574</v>
      </c>
      <c r="C38" s="10">
        <f t="shared" si="1"/>
        <v>2.0471775779556702E-3</v>
      </c>
    </row>
    <row r="39" spans="1:3" x14ac:dyDescent="0.25">
      <c r="A39" s="1" t="s">
        <v>127</v>
      </c>
      <c r="B39" s="31">
        <v>3243030</v>
      </c>
      <c r="C39" s="10">
        <f t="shared" si="1"/>
        <v>1.1279904142278757E-2</v>
      </c>
    </row>
    <row r="40" spans="1:3" x14ac:dyDescent="0.25">
      <c r="A40" s="1" t="s">
        <v>131</v>
      </c>
      <c r="B40" s="31">
        <v>4967995</v>
      </c>
      <c r="C40" s="10">
        <f t="shared" si="1"/>
        <v>1.7279675913981725E-2</v>
      </c>
    </row>
    <row r="41" spans="1:3" x14ac:dyDescent="0.25">
      <c r="A41" s="1" t="s">
        <v>133</v>
      </c>
      <c r="B41" s="31">
        <v>3521372</v>
      </c>
      <c r="C41" s="10">
        <f t="shared" si="1"/>
        <v>1.2248033046041643E-2</v>
      </c>
    </row>
    <row r="42" spans="1:3" x14ac:dyDescent="0.25">
      <c r="A42" s="1" t="s">
        <v>137</v>
      </c>
      <c r="B42" s="31">
        <v>755795</v>
      </c>
      <c r="C42" s="10">
        <f t="shared" si="1"/>
        <v>2.6288055155868351E-3</v>
      </c>
    </row>
    <row r="43" spans="1:3" x14ac:dyDescent="0.25">
      <c r="A43" s="1" t="s">
        <v>24</v>
      </c>
      <c r="B43" s="31">
        <v>8741554</v>
      </c>
      <c r="C43" s="10">
        <f t="shared" si="1"/>
        <v>3.0404865565398235E-2</v>
      </c>
    </row>
    <row r="44" spans="1:3" x14ac:dyDescent="0.25">
      <c r="A44" s="1" t="s">
        <v>66</v>
      </c>
      <c r="B44" s="31">
        <v>25502896</v>
      </c>
      <c r="C44" s="10">
        <f t="shared" si="1"/>
        <v>8.8704150818988525E-2</v>
      </c>
    </row>
    <row r="45" spans="1:3" x14ac:dyDescent="0.25">
      <c r="A45" s="1" t="s">
        <v>152</v>
      </c>
      <c r="B45" s="31">
        <v>2452046</v>
      </c>
      <c r="C45" s="10">
        <f t="shared" si="1"/>
        <v>8.528704277314135E-3</v>
      </c>
    </row>
    <row r="46" spans="1:3" x14ac:dyDescent="0.25">
      <c r="A46" s="1" t="s">
        <v>153</v>
      </c>
      <c r="B46" s="31">
        <v>5496161</v>
      </c>
      <c r="C46" s="10">
        <f t="shared" si="1"/>
        <v>1.911674243856238E-2</v>
      </c>
    </row>
    <row r="47" spans="1:3" x14ac:dyDescent="0.25">
      <c r="A47" s="1" t="s">
        <v>155</v>
      </c>
      <c r="B47" s="31">
        <v>449633</v>
      </c>
      <c r="C47" s="10">
        <f t="shared" si="1"/>
        <v>1.5639131118753834E-3</v>
      </c>
    </row>
    <row r="48" spans="1:3" x14ac:dyDescent="0.25">
      <c r="A48" s="1" t="s">
        <v>157</v>
      </c>
      <c r="B48" s="31">
        <v>561727</v>
      </c>
      <c r="C48" s="10">
        <f t="shared" si="1"/>
        <v>1.9537983657659103E-3</v>
      </c>
    </row>
    <row r="49" spans="1:3" x14ac:dyDescent="0.25">
      <c r="A49" s="1" t="s">
        <v>160</v>
      </c>
      <c r="B49" s="31">
        <v>4480009</v>
      </c>
      <c r="C49" s="10">
        <f t="shared" si="1"/>
        <v>1.5582363430663951E-2</v>
      </c>
    </row>
    <row r="50" spans="1:3" x14ac:dyDescent="0.25">
      <c r="A50" s="1" t="s">
        <v>165</v>
      </c>
      <c r="B50" s="31">
        <v>1049832</v>
      </c>
      <c r="C50" s="10">
        <f t="shared" si="1"/>
        <v>3.6515247547808044E-3</v>
      </c>
    </row>
    <row r="51" spans="1:3" x14ac:dyDescent="0.25">
      <c r="A51" s="1" t="s">
        <v>168</v>
      </c>
      <c r="B51" s="31">
        <v>420082</v>
      </c>
      <c r="C51" s="10">
        <f t="shared" si="1"/>
        <v>1.4611288492233328E-3</v>
      </c>
    </row>
    <row r="52" spans="1:3" s="14" customFormat="1" ht="15.75" thickBot="1" x14ac:dyDescent="0.3">
      <c r="A52" s="11" t="s">
        <v>169</v>
      </c>
      <c r="B52" s="32">
        <v>287505102.80000001</v>
      </c>
      <c r="C52" s="13">
        <f>(B52/$B$52)</f>
        <v>1</v>
      </c>
    </row>
    <row r="54" spans="1:3" ht="44.25" customHeight="1" x14ac:dyDescent="0.25">
      <c r="A54" s="40" t="s">
        <v>176</v>
      </c>
      <c r="B54" s="40"/>
      <c r="C54" s="40"/>
    </row>
  </sheetData>
  <autoFilter ref="A2:C2"/>
  <mergeCells count="2">
    <mergeCell ref="A54:C54"/>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workbookViewId="0">
      <pane ySplit="2" topLeftCell="A3" activePane="bottomLeft" state="frozen"/>
      <selection pane="bottomLeft" sqref="A1:E1"/>
    </sheetView>
  </sheetViews>
  <sheetFormatPr defaultRowHeight="15" x14ac:dyDescent="0.25"/>
  <cols>
    <col min="1" max="1" width="20.5703125" customWidth="1"/>
    <col min="2" max="2" width="16.28515625" customWidth="1"/>
    <col min="3" max="3" width="18" style="3" customWidth="1"/>
    <col min="4" max="4" width="22.42578125" style="3" bestFit="1" customWidth="1"/>
    <col min="5" max="5" width="20.5703125" style="3" bestFit="1" customWidth="1"/>
  </cols>
  <sheetData>
    <row r="1" spans="1:5" ht="68.45" customHeight="1" x14ac:dyDescent="0.3">
      <c r="A1" s="44" t="s">
        <v>180</v>
      </c>
      <c r="B1" s="44"/>
      <c r="C1" s="44"/>
      <c r="D1" s="44"/>
      <c r="E1" s="44"/>
    </row>
    <row r="2" spans="1:5" ht="28.9" customHeight="1" x14ac:dyDescent="0.25">
      <c r="A2" s="19" t="s">
        <v>0</v>
      </c>
      <c r="B2" s="20" t="s">
        <v>1</v>
      </c>
      <c r="C2" s="21" t="s">
        <v>170</v>
      </c>
      <c r="D2" s="21" t="s">
        <v>171</v>
      </c>
      <c r="E2" s="22" t="s">
        <v>172</v>
      </c>
    </row>
    <row r="3" spans="1:5" x14ac:dyDescent="0.25">
      <c r="A3" s="8" t="s">
        <v>2</v>
      </c>
      <c r="B3" s="18" t="s">
        <v>3</v>
      </c>
      <c r="C3" s="28">
        <v>166158</v>
      </c>
      <c r="D3" s="28">
        <v>41540</v>
      </c>
      <c r="E3" s="33">
        <v>207698</v>
      </c>
    </row>
    <row r="4" spans="1:5" x14ac:dyDescent="0.25">
      <c r="A4" s="1" t="s">
        <v>5</v>
      </c>
      <c r="B4" s="2" t="s">
        <v>6</v>
      </c>
      <c r="C4" s="29">
        <v>3523142</v>
      </c>
      <c r="D4" s="29">
        <v>877271</v>
      </c>
      <c r="E4" s="34">
        <v>4400413</v>
      </c>
    </row>
    <row r="5" spans="1:5" x14ac:dyDescent="0.25">
      <c r="A5" s="1" t="s">
        <v>8</v>
      </c>
      <c r="B5" s="2" t="s">
        <v>6</v>
      </c>
      <c r="C5" s="29">
        <v>560051</v>
      </c>
      <c r="D5" s="29">
        <v>296722</v>
      </c>
      <c r="E5" s="34">
        <v>856773</v>
      </c>
    </row>
    <row r="6" spans="1:5" x14ac:dyDescent="0.25">
      <c r="A6" s="1" t="s">
        <v>10</v>
      </c>
      <c r="B6" s="2" t="s">
        <v>6</v>
      </c>
      <c r="C6" s="29">
        <v>2430483</v>
      </c>
      <c r="D6" s="29">
        <v>635095</v>
      </c>
      <c r="E6" s="34">
        <v>3065578</v>
      </c>
    </row>
    <row r="7" spans="1:5" x14ac:dyDescent="0.25">
      <c r="A7" s="1" t="s">
        <v>13</v>
      </c>
      <c r="B7" s="2" t="s">
        <v>14</v>
      </c>
      <c r="C7" s="29">
        <v>5057513</v>
      </c>
      <c r="D7" s="29">
        <v>1137950</v>
      </c>
      <c r="E7" s="34">
        <v>6195463</v>
      </c>
    </row>
    <row r="8" spans="1:5" x14ac:dyDescent="0.25">
      <c r="A8" s="1" t="s">
        <v>15</v>
      </c>
      <c r="B8" s="2" t="s">
        <v>16</v>
      </c>
      <c r="C8" s="29">
        <v>10111084</v>
      </c>
      <c r="D8" s="29">
        <v>4298479</v>
      </c>
      <c r="E8" s="34">
        <v>14409563</v>
      </c>
    </row>
    <row r="9" spans="1:5" x14ac:dyDescent="0.25">
      <c r="A9" s="1" t="s">
        <v>21</v>
      </c>
      <c r="B9" s="2" t="s">
        <v>18</v>
      </c>
      <c r="C9" s="29">
        <v>63300000</v>
      </c>
      <c r="D9" s="29">
        <v>8201186</v>
      </c>
      <c r="E9" s="34">
        <v>71501186</v>
      </c>
    </row>
    <row r="10" spans="1:5" x14ac:dyDescent="0.25">
      <c r="A10" s="1" t="s">
        <v>17</v>
      </c>
      <c r="B10" s="2" t="s">
        <v>18</v>
      </c>
      <c r="C10" s="29">
        <v>330304</v>
      </c>
      <c r="D10" s="29">
        <v>102865</v>
      </c>
      <c r="E10" s="34">
        <v>433169</v>
      </c>
    </row>
    <row r="11" spans="1:5" x14ac:dyDescent="0.25">
      <c r="A11" s="1" t="s">
        <v>22</v>
      </c>
      <c r="B11" s="2" t="s">
        <v>18</v>
      </c>
      <c r="C11" s="29">
        <v>4011574</v>
      </c>
      <c r="D11" s="29">
        <v>0</v>
      </c>
      <c r="E11" s="34">
        <v>4011574</v>
      </c>
    </row>
    <row r="12" spans="1:5" x14ac:dyDescent="0.25">
      <c r="A12" s="1" t="s">
        <v>19</v>
      </c>
      <c r="B12" s="2" t="s">
        <v>18</v>
      </c>
      <c r="C12" s="29">
        <v>1047796</v>
      </c>
      <c r="D12" s="29">
        <v>206020</v>
      </c>
      <c r="E12" s="34">
        <v>1253816</v>
      </c>
    </row>
    <row r="13" spans="1:5" x14ac:dyDescent="0.25">
      <c r="A13" s="1" t="s">
        <v>25</v>
      </c>
      <c r="B13" s="2" t="s">
        <v>26</v>
      </c>
      <c r="C13" s="29">
        <v>1865852</v>
      </c>
      <c r="D13" s="29">
        <v>568894</v>
      </c>
      <c r="E13" s="34">
        <v>2434746</v>
      </c>
    </row>
    <row r="14" spans="1:5" x14ac:dyDescent="0.25">
      <c r="A14" s="1" t="s">
        <v>27</v>
      </c>
      <c r="B14" s="2" t="s">
        <v>28</v>
      </c>
      <c r="C14" s="29">
        <v>2902069</v>
      </c>
      <c r="D14" s="29">
        <v>1405726</v>
      </c>
      <c r="E14" s="34">
        <v>4307795</v>
      </c>
    </row>
    <row r="15" spans="1:5" x14ac:dyDescent="0.25">
      <c r="A15" s="1" t="s">
        <v>29</v>
      </c>
      <c r="B15" s="2" t="s">
        <v>30</v>
      </c>
      <c r="C15" s="29">
        <v>4873018</v>
      </c>
      <c r="D15" s="29">
        <v>1856960</v>
      </c>
      <c r="E15" s="34">
        <v>6729978</v>
      </c>
    </row>
    <row r="16" spans="1:5" x14ac:dyDescent="0.25">
      <c r="A16" s="1" t="s">
        <v>31</v>
      </c>
      <c r="B16" s="2" t="s">
        <v>32</v>
      </c>
      <c r="C16" s="29">
        <v>939395</v>
      </c>
      <c r="D16" s="29">
        <v>533438</v>
      </c>
      <c r="E16" s="34">
        <v>1472833</v>
      </c>
    </row>
    <row r="17" spans="1:5" x14ac:dyDescent="0.25">
      <c r="A17" s="1" t="s">
        <v>33</v>
      </c>
      <c r="B17" s="2" t="s">
        <v>34</v>
      </c>
      <c r="C17" s="29">
        <v>20374154</v>
      </c>
      <c r="D17" s="29">
        <v>8679207</v>
      </c>
      <c r="E17" s="34">
        <v>29053361</v>
      </c>
    </row>
    <row r="18" spans="1:5" x14ac:dyDescent="0.25">
      <c r="A18" s="1" t="s">
        <v>35</v>
      </c>
      <c r="B18" s="2" t="s">
        <v>36</v>
      </c>
      <c r="C18" s="29">
        <v>13992781</v>
      </c>
      <c r="D18" s="29">
        <v>4229820</v>
      </c>
      <c r="E18" s="34">
        <v>18222601</v>
      </c>
    </row>
    <row r="19" spans="1:5" x14ac:dyDescent="0.25">
      <c r="A19" s="1" t="s">
        <v>37</v>
      </c>
      <c r="B19" s="2" t="s">
        <v>38</v>
      </c>
      <c r="C19" s="29">
        <v>1560364</v>
      </c>
      <c r="D19" s="29">
        <v>719090</v>
      </c>
      <c r="E19" s="34">
        <v>2279454</v>
      </c>
    </row>
    <row r="20" spans="1:5" x14ac:dyDescent="0.25">
      <c r="A20" s="1" t="s">
        <v>39</v>
      </c>
      <c r="B20" s="2" t="s">
        <v>40</v>
      </c>
      <c r="C20" s="29">
        <v>2725000</v>
      </c>
      <c r="D20" s="29">
        <v>652684</v>
      </c>
      <c r="E20" s="34">
        <v>3377684</v>
      </c>
    </row>
    <row r="21" spans="1:5" x14ac:dyDescent="0.25">
      <c r="A21" s="1" t="s">
        <v>41</v>
      </c>
      <c r="B21" s="2" t="s">
        <v>40</v>
      </c>
      <c r="C21" s="29">
        <v>64165</v>
      </c>
      <c r="D21" s="29">
        <v>64165</v>
      </c>
      <c r="E21" s="34">
        <v>128330</v>
      </c>
    </row>
    <row r="22" spans="1:5" x14ac:dyDescent="0.25">
      <c r="A22" s="1" t="s">
        <v>42</v>
      </c>
      <c r="B22" s="2" t="s">
        <v>40</v>
      </c>
      <c r="C22" s="29">
        <v>338383</v>
      </c>
      <c r="D22" s="29">
        <v>72950</v>
      </c>
      <c r="E22" s="34">
        <v>411333</v>
      </c>
    </row>
    <row r="23" spans="1:5" x14ac:dyDescent="0.25">
      <c r="A23" s="1" t="s">
        <v>43</v>
      </c>
      <c r="B23" s="2" t="s">
        <v>44</v>
      </c>
      <c r="C23" s="29">
        <v>1182004</v>
      </c>
      <c r="D23" s="29">
        <v>447608</v>
      </c>
      <c r="E23" s="34">
        <v>1629612</v>
      </c>
    </row>
    <row r="24" spans="1:5" x14ac:dyDescent="0.25">
      <c r="A24" s="1" t="s">
        <v>45</v>
      </c>
      <c r="B24" s="2" t="s">
        <v>44</v>
      </c>
      <c r="C24" s="29">
        <v>786624</v>
      </c>
      <c r="D24" s="29">
        <v>196656</v>
      </c>
      <c r="E24" s="34">
        <v>983280</v>
      </c>
    </row>
    <row r="25" spans="1:5" x14ac:dyDescent="0.25">
      <c r="A25" s="1" t="s">
        <v>48</v>
      </c>
      <c r="B25" s="2" t="s">
        <v>47</v>
      </c>
      <c r="C25" s="29">
        <v>280457</v>
      </c>
      <c r="D25" s="29">
        <v>0</v>
      </c>
      <c r="E25" s="34">
        <v>280457</v>
      </c>
    </row>
    <row r="26" spans="1:5" x14ac:dyDescent="0.25">
      <c r="A26" s="1" t="s">
        <v>46</v>
      </c>
      <c r="B26" s="2" t="s">
        <v>47</v>
      </c>
      <c r="C26" s="29">
        <v>104757</v>
      </c>
      <c r="D26" s="29">
        <v>0</v>
      </c>
      <c r="E26" s="34">
        <v>104757</v>
      </c>
    </row>
    <row r="27" spans="1:5" x14ac:dyDescent="0.25">
      <c r="A27" s="1" t="s">
        <v>51</v>
      </c>
      <c r="B27" s="2" t="s">
        <v>50</v>
      </c>
      <c r="C27" s="29">
        <v>292103</v>
      </c>
      <c r="D27" s="29">
        <v>62061</v>
      </c>
      <c r="E27" s="34">
        <v>354164</v>
      </c>
    </row>
    <row r="28" spans="1:5" x14ac:dyDescent="0.25">
      <c r="A28" s="1" t="s">
        <v>55</v>
      </c>
      <c r="B28" s="2" t="s">
        <v>50</v>
      </c>
      <c r="C28" s="29">
        <v>379554</v>
      </c>
      <c r="D28" s="29">
        <v>85400</v>
      </c>
      <c r="E28" s="34">
        <v>464954</v>
      </c>
    </row>
    <row r="29" spans="1:5" x14ac:dyDescent="0.25">
      <c r="A29" s="1" t="s">
        <v>49</v>
      </c>
      <c r="B29" s="2" t="s">
        <v>50</v>
      </c>
      <c r="C29" s="29">
        <v>5289054</v>
      </c>
      <c r="D29" s="29">
        <v>1609839</v>
      </c>
      <c r="E29" s="34">
        <v>6898893</v>
      </c>
    </row>
    <row r="30" spans="1:5" x14ac:dyDescent="0.25">
      <c r="A30" s="1" t="s">
        <v>54</v>
      </c>
      <c r="B30" s="2" t="s">
        <v>50</v>
      </c>
      <c r="C30" s="29">
        <v>144475</v>
      </c>
      <c r="D30" s="29">
        <v>36118</v>
      </c>
      <c r="E30" s="34">
        <v>180593</v>
      </c>
    </row>
    <row r="31" spans="1:5" x14ac:dyDescent="0.25">
      <c r="A31" s="1" t="s">
        <v>53</v>
      </c>
      <c r="B31" s="2" t="s">
        <v>50</v>
      </c>
      <c r="C31" s="29">
        <v>259200</v>
      </c>
      <c r="D31" s="29">
        <v>64800</v>
      </c>
      <c r="E31" s="34">
        <v>324000</v>
      </c>
    </row>
    <row r="32" spans="1:5" x14ac:dyDescent="0.25">
      <c r="A32" s="1" t="s">
        <v>52</v>
      </c>
      <c r="B32" s="2" t="s">
        <v>50</v>
      </c>
      <c r="C32" s="29">
        <v>663936</v>
      </c>
      <c r="D32" s="29">
        <v>321936</v>
      </c>
      <c r="E32" s="34">
        <v>985872</v>
      </c>
    </row>
    <row r="33" spans="1:5" x14ac:dyDescent="0.25">
      <c r="A33" s="1" t="s">
        <v>56</v>
      </c>
      <c r="B33" s="2" t="s">
        <v>50</v>
      </c>
      <c r="C33" s="29">
        <v>260407</v>
      </c>
      <c r="D33" s="29">
        <v>58601</v>
      </c>
      <c r="E33" s="34">
        <v>319008</v>
      </c>
    </row>
    <row r="34" spans="1:5" x14ac:dyDescent="0.25">
      <c r="A34" s="1" t="s">
        <v>57</v>
      </c>
      <c r="B34" s="2" t="s">
        <v>58</v>
      </c>
      <c r="C34" s="29">
        <v>1798187</v>
      </c>
      <c r="D34" s="29">
        <v>488171</v>
      </c>
      <c r="E34" s="34">
        <v>2286358</v>
      </c>
    </row>
    <row r="35" spans="1:5" x14ac:dyDescent="0.25">
      <c r="A35" s="1" t="s">
        <v>59</v>
      </c>
      <c r="B35" s="2" t="s">
        <v>60</v>
      </c>
      <c r="C35" s="29">
        <v>2859573</v>
      </c>
      <c r="D35" s="29">
        <v>0</v>
      </c>
      <c r="E35" s="34">
        <v>2859573</v>
      </c>
    </row>
    <row r="36" spans="1:5" x14ac:dyDescent="0.25">
      <c r="A36" s="1" t="s">
        <v>61</v>
      </c>
      <c r="B36" s="2" t="s">
        <v>60</v>
      </c>
      <c r="C36" s="29">
        <v>52000</v>
      </c>
      <c r="D36" s="29">
        <v>13000</v>
      </c>
      <c r="E36" s="34">
        <v>65000</v>
      </c>
    </row>
    <row r="37" spans="1:5" x14ac:dyDescent="0.25">
      <c r="A37" s="1" t="s">
        <v>62</v>
      </c>
      <c r="B37" s="2" t="s">
        <v>60</v>
      </c>
      <c r="C37" s="29">
        <v>910918</v>
      </c>
      <c r="D37" s="29">
        <v>531715</v>
      </c>
      <c r="E37" s="34">
        <v>1442633</v>
      </c>
    </row>
    <row r="38" spans="1:5" x14ac:dyDescent="0.25">
      <c r="A38" s="1" t="s">
        <v>63</v>
      </c>
      <c r="B38" s="2" t="s">
        <v>64</v>
      </c>
      <c r="C38" s="29">
        <v>10534072</v>
      </c>
      <c r="D38" s="29">
        <v>4592235</v>
      </c>
      <c r="E38" s="34">
        <v>15126307</v>
      </c>
    </row>
    <row r="39" spans="1:5" x14ac:dyDescent="0.25">
      <c r="A39" s="1" t="s">
        <v>67</v>
      </c>
      <c r="B39" s="2" t="s">
        <v>68</v>
      </c>
      <c r="C39" s="29">
        <v>1223616</v>
      </c>
      <c r="D39" s="29">
        <v>325780</v>
      </c>
      <c r="E39" s="34">
        <v>1549396</v>
      </c>
    </row>
    <row r="40" spans="1:5" x14ac:dyDescent="0.25">
      <c r="A40" s="1" t="s">
        <v>69</v>
      </c>
      <c r="B40" s="2" t="s">
        <v>70</v>
      </c>
      <c r="C40" s="29">
        <v>1501588</v>
      </c>
      <c r="D40" s="29">
        <v>407923</v>
      </c>
      <c r="E40" s="34">
        <v>1909511</v>
      </c>
    </row>
    <row r="41" spans="1:5" x14ac:dyDescent="0.25">
      <c r="A41" s="1" t="s">
        <v>76</v>
      </c>
      <c r="B41" s="2" t="s">
        <v>72</v>
      </c>
      <c r="C41" s="29">
        <v>264235</v>
      </c>
      <c r="D41" s="29">
        <v>133033</v>
      </c>
      <c r="E41" s="34">
        <v>397268</v>
      </c>
    </row>
    <row r="42" spans="1:5" x14ac:dyDescent="0.25">
      <c r="A42" s="1" t="s">
        <v>73</v>
      </c>
      <c r="B42" s="2" t="s">
        <v>72</v>
      </c>
      <c r="C42" s="29">
        <v>4446721</v>
      </c>
      <c r="D42" s="29">
        <v>1976930</v>
      </c>
      <c r="E42" s="34">
        <v>6423651</v>
      </c>
    </row>
    <row r="43" spans="1:5" x14ac:dyDescent="0.25">
      <c r="A43" s="1" t="s">
        <v>74</v>
      </c>
      <c r="B43" s="2" t="s">
        <v>72</v>
      </c>
      <c r="C43" s="29">
        <v>376555</v>
      </c>
      <c r="D43" s="29">
        <v>221080</v>
      </c>
      <c r="E43" s="34">
        <v>597635</v>
      </c>
    </row>
    <row r="44" spans="1:5" x14ac:dyDescent="0.25">
      <c r="A44" s="1" t="s">
        <v>75</v>
      </c>
      <c r="B44" s="2" t="s">
        <v>72</v>
      </c>
      <c r="C44" s="29">
        <v>185047</v>
      </c>
      <c r="D44" s="29">
        <v>46262</v>
      </c>
      <c r="E44" s="34">
        <v>231309</v>
      </c>
    </row>
    <row r="45" spans="1:5" x14ac:dyDescent="0.25">
      <c r="A45" s="1" t="s">
        <v>71</v>
      </c>
      <c r="B45" s="2" t="s">
        <v>72</v>
      </c>
      <c r="C45" s="29">
        <v>5456535</v>
      </c>
      <c r="D45" s="29">
        <v>1910121</v>
      </c>
      <c r="E45" s="34">
        <v>7366656</v>
      </c>
    </row>
    <row r="46" spans="1:5" x14ac:dyDescent="0.25">
      <c r="A46" s="1" t="s">
        <v>77</v>
      </c>
      <c r="B46" s="2" t="s">
        <v>78</v>
      </c>
      <c r="C46" s="29">
        <v>1949609</v>
      </c>
      <c r="D46" s="29">
        <v>930269</v>
      </c>
      <c r="E46" s="34">
        <v>2879878</v>
      </c>
    </row>
    <row r="47" spans="1:5" x14ac:dyDescent="0.25">
      <c r="A47" s="1" t="s">
        <v>79</v>
      </c>
      <c r="B47" s="2" t="s">
        <v>80</v>
      </c>
      <c r="C47" s="29">
        <v>3477330.8</v>
      </c>
      <c r="D47" s="29">
        <v>1104700.5</v>
      </c>
      <c r="E47" s="34">
        <v>4582031.3</v>
      </c>
    </row>
    <row r="48" spans="1:5" x14ac:dyDescent="0.25">
      <c r="A48" s="1" t="s">
        <v>46</v>
      </c>
      <c r="B48" s="2" t="s">
        <v>80</v>
      </c>
      <c r="C48" s="29">
        <v>99548</v>
      </c>
      <c r="D48" s="29">
        <v>24887</v>
      </c>
      <c r="E48" s="34">
        <v>124435</v>
      </c>
    </row>
    <row r="49" spans="1:5" x14ac:dyDescent="0.25">
      <c r="A49" s="1" t="s">
        <v>83</v>
      </c>
      <c r="B49" s="2" t="s">
        <v>82</v>
      </c>
      <c r="C49" s="29">
        <v>671276</v>
      </c>
      <c r="D49" s="29">
        <v>167819</v>
      </c>
      <c r="E49" s="34">
        <v>839095</v>
      </c>
    </row>
    <row r="50" spans="1:5" x14ac:dyDescent="0.25">
      <c r="A50" s="1" t="s">
        <v>81</v>
      </c>
      <c r="B50" s="2" t="s">
        <v>82</v>
      </c>
      <c r="C50" s="29">
        <v>2214462</v>
      </c>
      <c r="D50" s="29">
        <v>1385444</v>
      </c>
      <c r="E50" s="34">
        <v>3599906</v>
      </c>
    </row>
    <row r="51" spans="1:5" x14ac:dyDescent="0.25">
      <c r="A51" s="1" t="s">
        <v>84</v>
      </c>
      <c r="B51" s="2" t="s">
        <v>85</v>
      </c>
      <c r="C51" s="29">
        <v>967348</v>
      </c>
      <c r="D51" s="29">
        <v>300331</v>
      </c>
      <c r="E51" s="34">
        <v>1267679</v>
      </c>
    </row>
    <row r="52" spans="1:5" x14ac:dyDescent="0.25">
      <c r="A52" s="1" t="s">
        <v>92</v>
      </c>
      <c r="B52" s="2" t="s">
        <v>87</v>
      </c>
      <c r="C52" s="29">
        <v>324883</v>
      </c>
      <c r="D52" s="29">
        <v>154834</v>
      </c>
      <c r="E52" s="34">
        <v>479717</v>
      </c>
    </row>
    <row r="53" spans="1:5" x14ac:dyDescent="0.25">
      <c r="A53" s="1" t="s">
        <v>91</v>
      </c>
      <c r="B53" s="2" t="s">
        <v>87</v>
      </c>
      <c r="C53" s="29">
        <v>778869</v>
      </c>
      <c r="D53" s="29">
        <v>389701</v>
      </c>
      <c r="E53" s="34">
        <v>1168570</v>
      </c>
    </row>
    <row r="54" spans="1:5" x14ac:dyDescent="0.25">
      <c r="A54" s="1" t="s">
        <v>93</v>
      </c>
      <c r="B54" s="2" t="s">
        <v>87</v>
      </c>
      <c r="C54" s="29">
        <v>211121</v>
      </c>
      <c r="D54" s="29">
        <v>191928</v>
      </c>
      <c r="E54" s="34">
        <v>403049</v>
      </c>
    </row>
    <row r="55" spans="1:5" x14ac:dyDescent="0.25">
      <c r="A55" s="1" t="s">
        <v>90</v>
      </c>
      <c r="B55" s="2" t="s">
        <v>87</v>
      </c>
      <c r="C55" s="29">
        <v>225501</v>
      </c>
      <c r="D55" s="29">
        <v>50750</v>
      </c>
      <c r="E55" s="34">
        <v>276251</v>
      </c>
    </row>
    <row r="56" spans="1:5" x14ac:dyDescent="0.25">
      <c r="A56" s="1" t="s">
        <v>88</v>
      </c>
      <c r="B56" s="2" t="s">
        <v>87</v>
      </c>
      <c r="C56" s="29">
        <v>480613</v>
      </c>
      <c r="D56" s="29">
        <v>141086</v>
      </c>
      <c r="E56" s="34">
        <v>621699</v>
      </c>
    </row>
    <row r="57" spans="1:5" x14ac:dyDescent="0.25">
      <c r="A57" s="1" t="s">
        <v>86</v>
      </c>
      <c r="B57" s="2" t="s">
        <v>87</v>
      </c>
      <c r="C57" s="29">
        <v>4181310</v>
      </c>
      <c r="D57" s="29">
        <v>1888019</v>
      </c>
      <c r="E57" s="34">
        <v>6069329</v>
      </c>
    </row>
    <row r="58" spans="1:5" x14ac:dyDescent="0.25">
      <c r="A58" s="1" t="s">
        <v>89</v>
      </c>
      <c r="B58" s="2" t="s">
        <v>87</v>
      </c>
      <c r="C58" s="29">
        <v>202042</v>
      </c>
      <c r="D58" s="29">
        <v>238076</v>
      </c>
      <c r="E58" s="34">
        <v>440118</v>
      </c>
    </row>
    <row r="59" spans="1:5" x14ac:dyDescent="0.25">
      <c r="A59" s="1" t="s">
        <v>94</v>
      </c>
      <c r="B59" s="2" t="s">
        <v>87</v>
      </c>
      <c r="C59" s="29">
        <v>336402</v>
      </c>
      <c r="D59" s="29">
        <v>126632</v>
      </c>
      <c r="E59" s="34">
        <v>463034</v>
      </c>
    </row>
    <row r="60" spans="1:5" x14ac:dyDescent="0.25">
      <c r="A60" s="1" t="s">
        <v>95</v>
      </c>
      <c r="B60" s="2" t="s">
        <v>96</v>
      </c>
      <c r="C60" s="29">
        <v>809391</v>
      </c>
      <c r="D60" s="29">
        <v>202349</v>
      </c>
      <c r="E60" s="34">
        <v>1011740</v>
      </c>
    </row>
    <row r="61" spans="1:5" x14ac:dyDescent="0.25">
      <c r="A61" s="1" t="s">
        <v>97</v>
      </c>
      <c r="B61" s="2" t="s">
        <v>98</v>
      </c>
      <c r="C61" s="29">
        <v>888676</v>
      </c>
      <c r="D61" s="29">
        <v>252968</v>
      </c>
      <c r="E61" s="34">
        <v>1141644</v>
      </c>
    </row>
    <row r="62" spans="1:5" x14ac:dyDescent="0.25">
      <c r="A62" s="1" t="s">
        <v>99</v>
      </c>
      <c r="B62" s="2" t="s">
        <v>98</v>
      </c>
      <c r="C62" s="29">
        <v>203874</v>
      </c>
      <c r="D62" s="29">
        <v>112387</v>
      </c>
      <c r="E62" s="34">
        <v>316261</v>
      </c>
    </row>
    <row r="63" spans="1:5" x14ac:dyDescent="0.25">
      <c r="A63" s="1" t="s">
        <v>93</v>
      </c>
      <c r="B63" s="2" t="s">
        <v>101</v>
      </c>
      <c r="C63" s="29">
        <v>1151985</v>
      </c>
      <c r="D63" s="29">
        <v>232585</v>
      </c>
      <c r="E63" s="34">
        <v>1384570</v>
      </c>
    </row>
    <row r="64" spans="1:5" x14ac:dyDescent="0.25">
      <c r="A64" s="1" t="s">
        <v>100</v>
      </c>
      <c r="B64" s="2" t="s">
        <v>101</v>
      </c>
      <c r="C64" s="29">
        <v>84185</v>
      </c>
      <c r="D64" s="29">
        <v>14857</v>
      </c>
      <c r="E64" s="34">
        <v>99042</v>
      </c>
    </row>
    <row r="65" spans="1:5" x14ac:dyDescent="0.25">
      <c r="A65" s="1" t="s">
        <v>102</v>
      </c>
      <c r="B65" s="2" t="s">
        <v>103</v>
      </c>
      <c r="C65" s="29">
        <v>7045806</v>
      </c>
      <c r="D65" s="29">
        <v>3273461</v>
      </c>
      <c r="E65" s="34">
        <v>10319267</v>
      </c>
    </row>
    <row r="66" spans="1:5" x14ac:dyDescent="0.25">
      <c r="A66" s="1" t="s">
        <v>106</v>
      </c>
      <c r="B66" s="2" t="s">
        <v>105</v>
      </c>
      <c r="C66" s="29">
        <v>8800</v>
      </c>
      <c r="D66" s="29">
        <v>2200</v>
      </c>
      <c r="E66" s="34">
        <v>11000</v>
      </c>
    </row>
    <row r="67" spans="1:5" x14ac:dyDescent="0.25">
      <c r="A67" s="1" t="s">
        <v>104</v>
      </c>
      <c r="B67" s="2" t="s">
        <v>105</v>
      </c>
      <c r="C67" s="29">
        <v>2726061</v>
      </c>
      <c r="D67" s="29">
        <v>704018</v>
      </c>
      <c r="E67" s="34">
        <v>3430079</v>
      </c>
    </row>
    <row r="68" spans="1:5" x14ac:dyDescent="0.25">
      <c r="A68" s="1" t="s">
        <v>107</v>
      </c>
      <c r="B68" s="2" t="s">
        <v>108</v>
      </c>
      <c r="C68" s="29">
        <v>108296</v>
      </c>
      <c r="D68" s="29">
        <v>27074</v>
      </c>
      <c r="E68" s="34">
        <v>135370</v>
      </c>
    </row>
    <row r="69" spans="1:5" x14ac:dyDescent="0.25">
      <c r="A69" s="1" t="s">
        <v>109</v>
      </c>
      <c r="B69" s="2" t="s">
        <v>108</v>
      </c>
      <c r="C69" s="29">
        <v>1593359</v>
      </c>
      <c r="D69" s="29">
        <v>281181</v>
      </c>
      <c r="E69" s="34">
        <v>1874540</v>
      </c>
    </row>
    <row r="70" spans="1:5" x14ac:dyDescent="0.25">
      <c r="A70" s="1" t="s">
        <v>110</v>
      </c>
      <c r="B70" s="2" t="s">
        <v>108</v>
      </c>
      <c r="C70" s="29">
        <v>748280</v>
      </c>
      <c r="D70" s="29">
        <v>345893</v>
      </c>
      <c r="E70" s="34">
        <v>1094173</v>
      </c>
    </row>
    <row r="71" spans="1:5" x14ac:dyDescent="0.25">
      <c r="A71" s="1" t="s">
        <v>113</v>
      </c>
      <c r="B71" s="2" t="s">
        <v>112</v>
      </c>
      <c r="C71" s="29">
        <v>2433791</v>
      </c>
      <c r="D71" s="29">
        <v>661181</v>
      </c>
      <c r="E71" s="34">
        <v>3094972</v>
      </c>
    </row>
    <row r="72" spans="1:5" x14ac:dyDescent="0.25">
      <c r="A72" s="1" t="s">
        <v>111</v>
      </c>
      <c r="B72" s="2" t="s">
        <v>112</v>
      </c>
      <c r="C72" s="29">
        <v>2519576</v>
      </c>
      <c r="D72" s="29">
        <v>2519576</v>
      </c>
      <c r="E72" s="34">
        <v>5039152</v>
      </c>
    </row>
    <row r="73" spans="1:5" x14ac:dyDescent="0.25">
      <c r="A73" s="1" t="s">
        <v>120</v>
      </c>
      <c r="B73" s="2" t="s">
        <v>115</v>
      </c>
      <c r="C73" s="29">
        <v>589122</v>
      </c>
      <c r="D73" s="29">
        <v>829435</v>
      </c>
      <c r="E73" s="34">
        <v>1418557</v>
      </c>
    </row>
    <row r="74" spans="1:5" x14ac:dyDescent="0.25">
      <c r="A74" s="1" t="s">
        <v>118</v>
      </c>
      <c r="B74" s="2" t="s">
        <v>115</v>
      </c>
      <c r="C74" s="29">
        <v>943328</v>
      </c>
      <c r="D74" s="29">
        <v>235832</v>
      </c>
      <c r="E74" s="34">
        <v>1179160</v>
      </c>
    </row>
    <row r="75" spans="1:5" x14ac:dyDescent="0.25">
      <c r="A75" s="1" t="s">
        <v>122</v>
      </c>
      <c r="B75" s="2" t="s">
        <v>115</v>
      </c>
      <c r="C75" s="29">
        <v>97507</v>
      </c>
      <c r="D75" s="29">
        <v>26671</v>
      </c>
      <c r="E75" s="34">
        <v>124178</v>
      </c>
    </row>
    <row r="76" spans="1:5" x14ac:dyDescent="0.25">
      <c r="A76" s="1" t="s">
        <v>117</v>
      </c>
      <c r="B76" s="2" t="s">
        <v>115</v>
      </c>
      <c r="C76" s="29">
        <v>6312325</v>
      </c>
      <c r="D76" s="29">
        <v>2375876</v>
      </c>
      <c r="E76" s="34">
        <v>8688201</v>
      </c>
    </row>
    <row r="77" spans="1:5" x14ac:dyDescent="0.25">
      <c r="A77" s="1" t="s">
        <v>116</v>
      </c>
      <c r="B77" s="2" t="s">
        <v>115</v>
      </c>
      <c r="C77" s="29">
        <v>358111</v>
      </c>
      <c r="D77" s="29">
        <v>136061</v>
      </c>
      <c r="E77" s="34">
        <v>494172</v>
      </c>
    </row>
    <row r="78" spans="1:5" x14ac:dyDescent="0.25">
      <c r="A78" s="1" t="s">
        <v>119</v>
      </c>
      <c r="B78" s="2" t="s">
        <v>115</v>
      </c>
      <c r="C78" s="29">
        <v>240000</v>
      </c>
      <c r="D78" s="29">
        <v>60000</v>
      </c>
      <c r="E78" s="34">
        <v>300000</v>
      </c>
    </row>
    <row r="79" spans="1:5" x14ac:dyDescent="0.25">
      <c r="A79" s="1" t="s">
        <v>114</v>
      </c>
      <c r="B79" s="2" t="s">
        <v>115</v>
      </c>
      <c r="C79" s="29">
        <v>467197</v>
      </c>
      <c r="D79" s="29">
        <v>105119</v>
      </c>
      <c r="E79" s="34">
        <v>572316</v>
      </c>
    </row>
    <row r="80" spans="1:5" x14ac:dyDescent="0.25">
      <c r="A80" s="1" t="s">
        <v>123</v>
      </c>
      <c r="B80" s="2" t="s">
        <v>115</v>
      </c>
      <c r="C80" s="29">
        <v>173111</v>
      </c>
      <c r="D80" s="29">
        <v>43289</v>
      </c>
      <c r="E80" s="34">
        <v>216400</v>
      </c>
    </row>
    <row r="81" spans="1:5" x14ac:dyDescent="0.25">
      <c r="A81" s="1" t="s">
        <v>121</v>
      </c>
      <c r="B81" s="2" t="s">
        <v>115</v>
      </c>
      <c r="C81" s="29">
        <v>226397</v>
      </c>
      <c r="D81" s="29">
        <v>50944</v>
      </c>
      <c r="E81" s="34">
        <v>277341</v>
      </c>
    </row>
    <row r="82" spans="1:5" x14ac:dyDescent="0.25">
      <c r="A82" s="1" t="s">
        <v>124</v>
      </c>
      <c r="B82" s="2" t="s">
        <v>125</v>
      </c>
      <c r="C82" s="29">
        <v>588574</v>
      </c>
      <c r="D82" s="29">
        <v>253117</v>
      </c>
      <c r="E82" s="34">
        <v>841691</v>
      </c>
    </row>
    <row r="83" spans="1:5" x14ac:dyDescent="0.25">
      <c r="A83" s="1" t="s">
        <v>126</v>
      </c>
      <c r="B83" s="2" t="s">
        <v>127</v>
      </c>
      <c r="C83" s="29">
        <v>382841</v>
      </c>
      <c r="D83" s="29">
        <v>864971</v>
      </c>
      <c r="E83" s="34">
        <v>1247812</v>
      </c>
    </row>
    <row r="84" spans="1:5" x14ac:dyDescent="0.25">
      <c r="A84" s="1" t="s">
        <v>128</v>
      </c>
      <c r="B84" s="2" t="s">
        <v>127</v>
      </c>
      <c r="C84" s="29">
        <v>2844644</v>
      </c>
      <c r="D84" s="29">
        <v>509239</v>
      </c>
      <c r="E84" s="34">
        <v>3353883</v>
      </c>
    </row>
    <row r="85" spans="1:5" x14ac:dyDescent="0.25">
      <c r="A85" s="1" t="s">
        <v>129</v>
      </c>
      <c r="B85" s="2" t="s">
        <v>127</v>
      </c>
      <c r="C85" s="29">
        <v>15545</v>
      </c>
      <c r="D85" s="29">
        <v>3886</v>
      </c>
      <c r="E85" s="34">
        <v>19431</v>
      </c>
    </row>
    <row r="86" spans="1:5" x14ac:dyDescent="0.25">
      <c r="A86" s="1" t="s">
        <v>130</v>
      </c>
      <c r="B86" s="2" t="s">
        <v>131</v>
      </c>
      <c r="C86" s="29">
        <v>4967995</v>
      </c>
      <c r="D86" s="29">
        <v>0</v>
      </c>
      <c r="E86" s="34">
        <v>4967995</v>
      </c>
    </row>
    <row r="87" spans="1:5" x14ac:dyDescent="0.25">
      <c r="A87" s="1" t="s">
        <v>134</v>
      </c>
      <c r="B87" s="2" t="s">
        <v>133</v>
      </c>
      <c r="C87" s="29">
        <v>2254263</v>
      </c>
      <c r="D87" s="29">
        <v>418920</v>
      </c>
      <c r="E87" s="34">
        <v>2673183</v>
      </c>
    </row>
    <row r="88" spans="1:5" x14ac:dyDescent="0.25">
      <c r="A88" s="1" t="s">
        <v>135</v>
      </c>
      <c r="B88" s="2" t="s">
        <v>133</v>
      </c>
      <c r="C88" s="29">
        <v>423901</v>
      </c>
      <c r="D88" s="29">
        <v>85236</v>
      </c>
      <c r="E88" s="34">
        <v>509137</v>
      </c>
    </row>
    <row r="89" spans="1:5" x14ac:dyDescent="0.25">
      <c r="A89" s="1" t="s">
        <v>132</v>
      </c>
      <c r="B89" s="2" t="s">
        <v>133</v>
      </c>
      <c r="C89" s="29">
        <v>843208</v>
      </c>
      <c r="D89" s="29">
        <v>178934</v>
      </c>
      <c r="E89" s="34">
        <v>1022142</v>
      </c>
    </row>
    <row r="90" spans="1:5" x14ac:dyDescent="0.25">
      <c r="A90" s="1" t="s">
        <v>136</v>
      </c>
      <c r="B90" s="2" t="s">
        <v>137</v>
      </c>
      <c r="C90" s="29">
        <v>755795</v>
      </c>
      <c r="D90" s="29">
        <v>280286</v>
      </c>
      <c r="E90" s="34">
        <v>1036081</v>
      </c>
    </row>
    <row r="91" spans="1:5" x14ac:dyDescent="0.25">
      <c r="A91" s="1" t="s">
        <v>23</v>
      </c>
      <c r="B91" s="2" t="s">
        <v>24</v>
      </c>
      <c r="C91" s="29">
        <v>383678</v>
      </c>
      <c r="D91" s="29">
        <v>95918</v>
      </c>
      <c r="E91" s="34">
        <v>479596</v>
      </c>
    </row>
    <row r="92" spans="1:5" x14ac:dyDescent="0.25">
      <c r="A92" s="1" t="s">
        <v>139</v>
      </c>
      <c r="B92" s="2" t="s">
        <v>24</v>
      </c>
      <c r="C92" s="29">
        <v>2129029</v>
      </c>
      <c r="D92" s="29">
        <v>1041529</v>
      </c>
      <c r="E92" s="34">
        <v>3170558</v>
      </c>
    </row>
    <row r="93" spans="1:5" x14ac:dyDescent="0.25">
      <c r="A93" s="1" t="s">
        <v>138</v>
      </c>
      <c r="B93" s="2" t="s">
        <v>24</v>
      </c>
      <c r="C93" s="29">
        <v>6228847</v>
      </c>
      <c r="D93" s="29">
        <v>1505482</v>
      </c>
      <c r="E93" s="34">
        <v>7734329</v>
      </c>
    </row>
    <row r="94" spans="1:5" x14ac:dyDescent="0.25">
      <c r="A94" s="1" t="s">
        <v>141</v>
      </c>
      <c r="B94" s="2" t="s">
        <v>66</v>
      </c>
      <c r="C94" s="29">
        <v>4963113</v>
      </c>
      <c r="D94" s="29">
        <v>2135324</v>
      </c>
      <c r="E94" s="34">
        <v>7098437</v>
      </c>
    </row>
    <row r="95" spans="1:5" x14ac:dyDescent="0.25">
      <c r="A95" s="1" t="s">
        <v>140</v>
      </c>
      <c r="B95" s="2" t="s">
        <v>66</v>
      </c>
      <c r="C95" s="29">
        <v>8294706</v>
      </c>
      <c r="D95" s="29">
        <v>1109255</v>
      </c>
      <c r="E95" s="34">
        <v>9403961</v>
      </c>
    </row>
    <row r="96" spans="1:5" x14ac:dyDescent="0.25">
      <c r="A96" s="1" t="s">
        <v>147</v>
      </c>
      <c r="B96" s="2" t="s">
        <v>66</v>
      </c>
      <c r="C96" s="29">
        <v>165300</v>
      </c>
      <c r="D96" s="29">
        <v>41325</v>
      </c>
      <c r="E96" s="34">
        <v>206625</v>
      </c>
    </row>
    <row r="97" spans="1:5" x14ac:dyDescent="0.25">
      <c r="A97" s="1" t="s">
        <v>149</v>
      </c>
      <c r="B97" s="2" t="s">
        <v>66</v>
      </c>
      <c r="C97" s="29">
        <v>335069</v>
      </c>
      <c r="D97" s="29">
        <v>46707</v>
      </c>
      <c r="E97" s="34">
        <v>381776</v>
      </c>
    </row>
    <row r="98" spans="1:5" x14ac:dyDescent="0.25">
      <c r="A98" s="1" t="s">
        <v>150</v>
      </c>
      <c r="B98" s="2" t="s">
        <v>66</v>
      </c>
      <c r="C98" s="29">
        <v>478829</v>
      </c>
      <c r="D98" s="29">
        <v>180702</v>
      </c>
      <c r="E98" s="34">
        <v>659531</v>
      </c>
    </row>
    <row r="99" spans="1:5" x14ac:dyDescent="0.25">
      <c r="A99" s="1" t="s">
        <v>142</v>
      </c>
      <c r="B99" s="2" t="s">
        <v>66</v>
      </c>
      <c r="C99" s="29">
        <v>616000</v>
      </c>
      <c r="D99" s="29">
        <v>0</v>
      </c>
      <c r="E99" s="34">
        <v>616000</v>
      </c>
    </row>
    <row r="100" spans="1:5" x14ac:dyDescent="0.25">
      <c r="A100" s="1" t="s">
        <v>143</v>
      </c>
      <c r="B100" s="2" t="s">
        <v>66</v>
      </c>
      <c r="C100" s="29">
        <v>4054554</v>
      </c>
      <c r="D100" s="29">
        <v>731386</v>
      </c>
      <c r="E100" s="34">
        <v>4785940</v>
      </c>
    </row>
    <row r="101" spans="1:5" x14ac:dyDescent="0.25">
      <c r="A101" s="1" t="s">
        <v>146</v>
      </c>
      <c r="B101" s="2" t="s">
        <v>66</v>
      </c>
      <c r="C101" s="29">
        <v>247845</v>
      </c>
      <c r="D101" s="29">
        <v>72414</v>
      </c>
      <c r="E101" s="34">
        <v>320259</v>
      </c>
    </row>
    <row r="102" spans="1:5" x14ac:dyDescent="0.25">
      <c r="A102" s="1" t="s">
        <v>144</v>
      </c>
      <c r="B102" s="2" t="s">
        <v>66</v>
      </c>
      <c r="C102" s="29">
        <v>601319</v>
      </c>
      <c r="D102" s="29">
        <v>207166</v>
      </c>
      <c r="E102" s="34">
        <v>808485</v>
      </c>
    </row>
    <row r="103" spans="1:5" x14ac:dyDescent="0.25">
      <c r="A103" s="1" t="s">
        <v>145</v>
      </c>
      <c r="B103" s="2" t="s">
        <v>66</v>
      </c>
      <c r="C103" s="29">
        <v>1052376</v>
      </c>
      <c r="D103" s="29">
        <v>0</v>
      </c>
      <c r="E103" s="34">
        <v>1052376</v>
      </c>
    </row>
    <row r="104" spans="1:5" x14ac:dyDescent="0.25">
      <c r="A104" s="1" t="s">
        <v>65</v>
      </c>
      <c r="B104" s="2" t="s">
        <v>66</v>
      </c>
      <c r="C104" s="29">
        <v>4314208</v>
      </c>
      <c r="D104" s="29">
        <v>1541988</v>
      </c>
      <c r="E104" s="34">
        <v>5856196</v>
      </c>
    </row>
    <row r="105" spans="1:5" x14ac:dyDescent="0.25">
      <c r="A105" s="1" t="s">
        <v>148</v>
      </c>
      <c r="B105" s="2" t="s">
        <v>66</v>
      </c>
      <c r="C105" s="29">
        <v>379577</v>
      </c>
      <c r="D105" s="29">
        <v>80317</v>
      </c>
      <c r="E105" s="34">
        <v>459894</v>
      </c>
    </row>
    <row r="106" spans="1:5" x14ac:dyDescent="0.25">
      <c r="A106" s="1" t="s">
        <v>151</v>
      </c>
      <c r="B106" s="2" t="s">
        <v>152</v>
      </c>
      <c r="C106" s="29">
        <v>2452046</v>
      </c>
      <c r="D106" s="29">
        <v>810490</v>
      </c>
      <c r="E106" s="34">
        <v>3262536</v>
      </c>
    </row>
    <row r="107" spans="1:5" x14ac:dyDescent="0.25">
      <c r="A107" s="1" t="s">
        <v>145</v>
      </c>
      <c r="B107" s="2" t="s">
        <v>153</v>
      </c>
      <c r="C107" s="29">
        <v>5496161</v>
      </c>
      <c r="D107" s="29">
        <v>2068544</v>
      </c>
      <c r="E107" s="34">
        <v>7564705</v>
      </c>
    </row>
    <row r="108" spans="1:5" x14ac:dyDescent="0.25">
      <c r="A108" s="1" t="s">
        <v>154</v>
      </c>
      <c r="B108" s="2" t="s">
        <v>155</v>
      </c>
      <c r="C108" s="29">
        <v>449633</v>
      </c>
      <c r="D108" s="29">
        <v>110624</v>
      </c>
      <c r="E108" s="34">
        <v>560257</v>
      </c>
    </row>
    <row r="109" spans="1:5" x14ac:dyDescent="0.25">
      <c r="A109" s="1" t="s">
        <v>159</v>
      </c>
      <c r="B109" s="2" t="s">
        <v>157</v>
      </c>
      <c r="C109" s="29">
        <v>157452</v>
      </c>
      <c r="D109" s="29">
        <v>39363</v>
      </c>
      <c r="E109" s="34">
        <v>196815</v>
      </c>
    </row>
    <row r="110" spans="1:5" x14ac:dyDescent="0.25">
      <c r="A110" s="1" t="s">
        <v>156</v>
      </c>
      <c r="B110" s="2" t="s">
        <v>157</v>
      </c>
      <c r="C110" s="29">
        <v>100000</v>
      </c>
      <c r="D110" s="29">
        <v>0</v>
      </c>
      <c r="E110" s="34">
        <v>100000</v>
      </c>
    </row>
    <row r="111" spans="1:5" x14ac:dyDescent="0.25">
      <c r="A111" s="1" t="s">
        <v>158</v>
      </c>
      <c r="B111" s="2" t="s">
        <v>157</v>
      </c>
      <c r="C111" s="29">
        <v>304275</v>
      </c>
      <c r="D111" s="29">
        <v>76069</v>
      </c>
      <c r="E111" s="34">
        <v>380344</v>
      </c>
    </row>
    <row r="112" spans="1:5" x14ac:dyDescent="0.25">
      <c r="A112" s="1" t="s">
        <v>162</v>
      </c>
      <c r="B112" s="2" t="s">
        <v>160</v>
      </c>
      <c r="C112" s="29">
        <v>172011</v>
      </c>
      <c r="D112" s="29">
        <v>173243</v>
      </c>
      <c r="E112" s="34">
        <v>345254</v>
      </c>
    </row>
    <row r="113" spans="1:5" x14ac:dyDescent="0.25">
      <c r="A113" s="1" t="s">
        <v>161</v>
      </c>
      <c r="B113" s="2" t="s">
        <v>160</v>
      </c>
      <c r="C113" s="29">
        <v>161300</v>
      </c>
      <c r="D113" s="29">
        <v>36293</v>
      </c>
      <c r="E113" s="34">
        <v>197593</v>
      </c>
    </row>
    <row r="114" spans="1:5" x14ac:dyDescent="0.25">
      <c r="A114" s="1" t="s">
        <v>23</v>
      </c>
      <c r="B114" s="2" t="s">
        <v>160</v>
      </c>
      <c r="C114" s="29">
        <v>2983895</v>
      </c>
      <c r="D114" s="29">
        <v>1531262</v>
      </c>
      <c r="E114" s="34">
        <v>4515157</v>
      </c>
    </row>
    <row r="115" spans="1:5" x14ac:dyDescent="0.25">
      <c r="A115" s="1" t="s">
        <v>163</v>
      </c>
      <c r="B115" s="2" t="s">
        <v>160</v>
      </c>
      <c r="C115" s="29">
        <v>1162803</v>
      </c>
      <c r="D115" s="29">
        <v>408060</v>
      </c>
      <c r="E115" s="34">
        <v>1570863</v>
      </c>
    </row>
    <row r="116" spans="1:5" x14ac:dyDescent="0.25">
      <c r="A116" s="1" t="s">
        <v>166</v>
      </c>
      <c r="B116" s="2" t="s">
        <v>165</v>
      </c>
      <c r="C116" s="29">
        <v>802635</v>
      </c>
      <c r="D116" s="29">
        <v>200660</v>
      </c>
      <c r="E116" s="34">
        <v>1003295</v>
      </c>
    </row>
    <row r="117" spans="1:5" x14ac:dyDescent="0.25">
      <c r="A117" s="1" t="s">
        <v>164</v>
      </c>
      <c r="B117" s="2" t="s">
        <v>165</v>
      </c>
      <c r="C117" s="29">
        <v>247197</v>
      </c>
      <c r="D117" s="29">
        <v>55621</v>
      </c>
      <c r="E117" s="34">
        <v>302818</v>
      </c>
    </row>
    <row r="118" spans="1:5" x14ac:dyDescent="0.25">
      <c r="A118" s="1" t="s">
        <v>167</v>
      </c>
      <c r="B118" s="2" t="s">
        <v>168</v>
      </c>
      <c r="C118" s="29">
        <v>420082</v>
      </c>
      <c r="D118" s="29">
        <v>481294</v>
      </c>
      <c r="E118" s="34">
        <v>901376</v>
      </c>
    </row>
    <row r="119" spans="1:5" s="14" customFormat="1" ht="15.75" thickBot="1" x14ac:dyDescent="0.3">
      <c r="A119" s="11" t="s">
        <v>169</v>
      </c>
      <c r="B119" s="15"/>
      <c r="C119" s="12">
        <v>287505102.80000001</v>
      </c>
      <c r="D119" s="12">
        <v>85072389.5</v>
      </c>
      <c r="E119" s="16">
        <v>372577492.30000001</v>
      </c>
    </row>
    <row r="121" spans="1:5" s="35" customFormat="1" ht="60" customHeight="1" x14ac:dyDescent="0.25">
      <c r="A121" s="42" t="s">
        <v>182</v>
      </c>
      <c r="B121" s="42"/>
      <c r="C121" s="42"/>
      <c r="D121" s="42"/>
      <c r="E121" s="42"/>
    </row>
    <row r="123" spans="1:5" x14ac:dyDescent="0.25">
      <c r="A123" s="43" t="s">
        <v>176</v>
      </c>
      <c r="B123" s="43"/>
      <c r="C123" s="43"/>
      <c r="D123" s="43"/>
      <c r="E123" s="43"/>
    </row>
  </sheetData>
  <autoFilter ref="A2:E2"/>
  <sortState ref="A3:E119">
    <sortCondition ref="B2"/>
  </sortState>
  <mergeCells count="3">
    <mergeCell ref="A121:E121"/>
    <mergeCell ref="A123:E123"/>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13a by scope</vt:lpstr>
      <vt:lpstr>13c by State</vt:lpstr>
      <vt:lpstr>13b by City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13: FY 16 Enhanced Mobility For Seniors and People With Disabilities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2017-10-06T21:21:42Z</dcterms:created>
  <dcterms:modified xsi:type="dcterms:W3CDTF">2018-06-01T16:08:52Z</dcterms:modified>
</cp:coreProperties>
</file>