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ra.malik.ctr\Desktop\New folder (2)\New folder\"/>
    </mc:Choice>
  </mc:AlternateContent>
  <bookViews>
    <workbookView xWindow="0" yWindow="0" windowWidth="23040" windowHeight="9105"/>
  </bookViews>
  <sheets>
    <sheet name="17a by scope" sheetId="5" r:id="rId1"/>
    <sheet name="17b by state" sheetId="4" r:id="rId2"/>
  </sheets>
  <definedNames>
    <definedName name="_xlnm._FilterDatabase" localSheetId="1" hidden="1">'17b by state'!$A$2:$C$2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5" l="1"/>
  <c r="C4" i="4" l="1"/>
  <c r="C5" i="4"/>
  <c r="C6" i="4"/>
  <c r="C9" i="4"/>
  <c r="C10" i="4"/>
  <c r="C12" i="4"/>
  <c r="C13" i="4"/>
  <c r="C14" i="4"/>
  <c r="C17" i="4"/>
  <c r="C18" i="4"/>
  <c r="C20" i="4"/>
  <c r="C21" i="4"/>
  <c r="C23" i="4"/>
  <c r="C25" i="4"/>
  <c r="C27" i="4"/>
  <c r="C28" i="4"/>
  <c r="C30" i="4"/>
  <c r="C31" i="4"/>
  <c r="C34" i="4"/>
  <c r="C35" i="4"/>
  <c r="C33" i="4"/>
  <c r="C32" i="4"/>
  <c r="C29" i="4"/>
  <c r="C26" i="4"/>
  <c r="C24" i="4"/>
  <c r="C22" i="4"/>
  <c r="C19" i="4"/>
  <c r="C16" i="4"/>
  <c r="C15" i="4"/>
  <c r="C11" i="4"/>
  <c r="C8" i="4"/>
  <c r="C7" i="4"/>
  <c r="C3" i="4"/>
</calcChain>
</file>

<file path=xl/sharedStrings.xml><?xml version="1.0" encoding="utf-8"?>
<sst xmlns="http://schemas.openxmlformats.org/spreadsheetml/2006/main" count="47" uniqueCount="46">
  <si>
    <t xml:space="preserve">Scope Name </t>
  </si>
  <si>
    <t>AR</t>
  </si>
  <si>
    <t>CONSOLIDATED PLANNING GRANT</t>
  </si>
  <si>
    <t>AZ</t>
  </si>
  <si>
    <t>STATE PLANNING &amp; RESEARCH</t>
  </si>
  <si>
    <t>METROPOLITAN PLANNING</t>
  </si>
  <si>
    <t>CA</t>
  </si>
  <si>
    <t>DC</t>
  </si>
  <si>
    <t>FL</t>
  </si>
  <si>
    <t>GA</t>
  </si>
  <si>
    <t>HI</t>
  </si>
  <si>
    <t>IA</t>
  </si>
  <si>
    <t>ID</t>
  </si>
  <si>
    <t>KS</t>
  </si>
  <si>
    <t>MA</t>
  </si>
  <si>
    <t>MD</t>
  </si>
  <si>
    <t>ME</t>
  </si>
  <si>
    <t>MI</t>
  </si>
  <si>
    <t>MN</t>
  </si>
  <si>
    <t>MO</t>
  </si>
  <si>
    <t>MT</t>
  </si>
  <si>
    <t>NC</t>
  </si>
  <si>
    <t>NM</t>
  </si>
  <si>
    <t>NV</t>
  </si>
  <si>
    <t>OH</t>
  </si>
  <si>
    <t>OR</t>
  </si>
  <si>
    <t>PR</t>
  </si>
  <si>
    <t>SD</t>
  </si>
  <si>
    <t>TN</t>
  </si>
  <si>
    <t>TX</t>
  </si>
  <si>
    <t>VA</t>
  </si>
  <si>
    <t>VT</t>
  </si>
  <si>
    <t>WA</t>
  </si>
  <si>
    <t>WI</t>
  </si>
  <si>
    <t>WV</t>
  </si>
  <si>
    <t>WY</t>
  </si>
  <si>
    <t>Grand Total</t>
  </si>
  <si>
    <t>Total FTA Amount</t>
  </si>
  <si>
    <t>Total</t>
  </si>
  <si>
    <t>State</t>
  </si>
  <si>
    <t>%</t>
  </si>
  <si>
    <t>****This table only shows the recipient city or state that received funding under this program in FY 2016.</t>
  </si>
  <si>
    <t>FY 2016 Metropolitan and State Planning Obligations by Scope</t>
  </si>
  <si>
    <t>Table 17: Statewide and Metropolitan Planning Program Funds Awarded by Budget Scope and State</t>
  </si>
  <si>
    <t>ALL OTHER SCOPES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</si>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</sst>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0.0%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0" applyNumberFormat="1"/>
    <xf numFmtId="0" fontId="0" fillId="0" borderId="1" xfId="0" applyBorder="1"/>
    <xf numFmtId="0" fontId="2" fillId="0" borderId="3" xfId="0" applyFont="1" applyBorder="1"/>
    <xf numFmtId="164" fontId="0" fillId="0" borderId="0" xfId="1" applyNumberFormat="1" applyFont="1"/>
    <xf numFmtId="0" fontId="2" fillId="0" borderId="6" xfId="0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164" fontId="2" fillId="0" borderId="8" xfId="1" applyNumberFormat="1" applyFont="1" applyFill="1" applyBorder="1" applyAlignment="1">
      <alignment horizontal="center" vertical="center"/>
    </xf>
    <xf numFmtId="164" fontId="0" fillId="0" borderId="2" xfId="1" applyNumberFormat="1" applyFont="1" applyBorder="1"/>
    <xf numFmtId="164" fontId="2" fillId="0" borderId="5" xfId="1" applyNumberFormat="1" applyFont="1" applyBorder="1"/>
    <xf numFmtId="0" fontId="2" fillId="0" borderId="0" xfId="0" applyFont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0" borderId="0" xfId="0" applyAlignment="1">
      <alignment vertical="center"/>
    </xf>
    <xf numFmtId="0" fontId="2" fillId="0" borderId="18" xfId="0" applyFont="1" applyFill="1" applyBorder="1" applyAlignment="1">
      <alignment horizontal="left"/>
    </xf>
    <xf numFmtId="0" fontId="4" fillId="0" borderId="0" xfId="0" applyFont="1"/>
    <xf numFmtId="165" fontId="0" fillId="0" borderId="17" xfId="0" applyNumberFormat="1" applyBorder="1"/>
    <xf numFmtId="165" fontId="2" fillId="0" borderId="19" xfId="0" applyNumberFormat="1" applyFont="1" applyBorder="1"/>
    <xf numFmtId="5" fontId="0" fillId="0" borderId="9" xfId="0" applyNumberFormat="1" applyBorder="1" applyAlignment="1">
      <alignment horizontal="left"/>
    </xf>
    <xf numFmtId="5" fontId="2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20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Metropolitan and State Planning</a:t>
            </a:r>
            <a:r>
              <a:rPr lang="en-US" baseline="0"/>
              <a:t> FY 2016 Obligations by Scope</a:t>
            </a:r>
            <a:endParaRPr lang="en-US"/>
          </a:p>
        </c:rich>
      </c:tx>
      <c:layout>
        <c:manualLayout>
          <c:xMode val="edge"/>
          <c:yMode val="edge"/>
          <c:x val="0.16175457387679482"/>
          <c:y val="1.30049740285960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'17a by scope'!$B$4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708-4FA2-9509-AFCEEBF10C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708-4FA2-9509-AFCEEBF10C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708-4FA2-9509-AFCEEBF10C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708-4FA2-9509-AFCEEBF10C3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'17a by scope'!$A$5:$A$8</c:f>
              <c:strCache>
                <c:ptCount val="4"/>
                <c:pt idx="0">
                  <c:v>CONSOLIDATED PLANNING GRANT</c:v>
                </c:pt>
                <c:pt idx="1">
                  <c:v>METROPOLITAN PLANNING</c:v>
                </c:pt>
                <c:pt idx="2">
                  <c:v>STATE PLANNING &amp; RESEARCH</c:v>
                </c:pt>
                <c:pt idx="3">
                  <c:v>ALL OTHER SCOPES</c:v>
                </c:pt>
              </c:strCache>
            </c:strRef>
          </c:cat>
          <c:val>
            <c:numRef>
              <c:f>'17a by scope'!$B$5:$B$8</c:f>
              <c:numCache>
                <c:formatCode>"$"#,##0</c:formatCode>
                <c:ptCount val="4"/>
                <c:pt idx="0">
                  <c:v>100364703</c:v>
                </c:pt>
                <c:pt idx="1">
                  <c:v>29752228</c:v>
                </c:pt>
                <c:pt idx="2">
                  <c:v>12149968</c:v>
                </c:pt>
                <c:pt idx="3">
                  <c:v>1448509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4-4251-ADA0-63730A3DEDF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531495</xdr:colOff>
      <xdr:row>1</xdr:row>
      <xdr:rowOff>0</xdr:rowOff>
    </xdr:from>
    <xdr:to>
      <xdr:col>13</xdr:col>
      <xdr:colOff>43815</xdr:colOff>
      <xdr:row>24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98DDD9-1DD6-4772-8C3B-911309E644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/>
  </sheetViews>
  <sheetFormatPr defaultRowHeight="15" x14ac:dyDescent="0.25"/>
  <cols>
    <col min="1" max="1" width="35.42578125" customWidth="1"/>
    <col min="2" max="2" width="15" customWidth="1"/>
  </cols>
  <sheetData>
    <row r="1" spans="1:2" s="16" customFormat="1" ht="21.75" thickBot="1" x14ac:dyDescent="0.4">
      <c r="A1" s="16" t="s">
        <v>43</v>
      </c>
    </row>
    <row r="2" spans="1:2" ht="18" customHeight="1" x14ac:dyDescent="0.25">
      <c r="A2" s="21" t="s">
        <v>42</v>
      </c>
      <c r="B2" s="22"/>
    </row>
    <row r="3" spans="1:2" ht="18.75" customHeight="1" thickBot="1" x14ac:dyDescent="0.3">
      <c r="A3" s="23"/>
      <c r="B3" s="24"/>
    </row>
    <row r="4" spans="1:2" x14ac:dyDescent="0.25">
      <c r="A4" s="11" t="s">
        <v>0</v>
      </c>
      <c r="B4" s="12" t="s">
        <v>38</v>
      </c>
    </row>
    <row r="5" spans="1:2" x14ac:dyDescent="0.25">
      <c r="A5" s="13" t="s">
        <v>2</v>
      </c>
      <c r="B5" s="17">
        <v>100364703</v>
      </c>
    </row>
    <row r="6" spans="1:2" x14ac:dyDescent="0.25">
      <c r="A6" s="13" t="s">
        <v>5</v>
      </c>
      <c r="B6" s="17">
        <v>29752228</v>
      </c>
    </row>
    <row r="7" spans="1:2" x14ac:dyDescent="0.25">
      <c r="A7" s="13" t="s">
        <v>4</v>
      </c>
      <c r="B7" s="17">
        <v>12149968</v>
      </c>
    </row>
    <row r="8" spans="1:2" x14ac:dyDescent="0.25">
      <c r="A8" s="13" t="s">
        <v>44</v>
      </c>
      <c r="B8" s="17">
        <v>1448509</v>
      </c>
    </row>
    <row r="9" spans="1:2" ht="15.75" thickBot="1" x14ac:dyDescent="0.3">
      <c r="A9" s="15" t="s">
        <v>45</v>
      </c>
      <c r="B9" s="18">
        <f>SUM(B5:B8)</f>
        <v>143715408</v>
      </c>
    </row>
  </sheetData>
  <mergeCells count="1">
    <mergeCell ref="A2:B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00" workbookViewId="0">
      <selection sqref="A1:C1"/>
    </sheetView>
  </sheetViews>
  <sheetFormatPr defaultRowHeight="15" x14ac:dyDescent="0.25"/>
  <cols>
    <col min="1" max="1" width="13.28515625" customWidth="1"/>
    <col min="2" max="2" width="17.7109375" style="1" customWidth="1"/>
    <col min="3" max="3" width="8.85546875" style="4"/>
  </cols>
  <sheetData>
    <row r="1" spans="1:5" s="16" customFormat="1" ht="103.15" customHeight="1" thickBot="1" x14ac:dyDescent="0.4">
      <c r="A1" s="26" t="s">
        <v>43</v>
      </c>
      <c r="B1" s="26"/>
      <c r="C1" s="26"/>
    </row>
    <row r="2" spans="1:5" ht="28.9" customHeight="1" thickBot="1" x14ac:dyDescent="0.3">
      <c r="A2" s="5" t="s">
        <v>39</v>
      </c>
      <c r="B2" s="6" t="s">
        <v>37</v>
      </c>
      <c r="C2" s="7" t="s">
        <v>40</v>
      </c>
    </row>
    <row r="3" spans="1:5" x14ac:dyDescent="0.25">
      <c r="A3" s="2" t="s">
        <v>1</v>
      </c>
      <c r="B3" s="19">
        <v>4387937</v>
      </c>
      <c r="C3" s="8">
        <f t="shared" ref="C3:C35" si="0">(B3/$B$35)</f>
        <v>3.0532126381327185E-2</v>
      </c>
    </row>
    <row r="4" spans="1:5" x14ac:dyDescent="0.25">
      <c r="A4" s="2" t="s">
        <v>3</v>
      </c>
      <c r="B4" s="19">
        <v>3422334</v>
      </c>
      <c r="C4" s="8">
        <f t="shared" si="0"/>
        <v>2.3813271295169688E-2</v>
      </c>
    </row>
    <row r="5" spans="1:5" x14ac:dyDescent="0.25">
      <c r="A5" s="2" t="s">
        <v>6</v>
      </c>
      <c r="B5" s="19">
        <v>66551787</v>
      </c>
      <c r="C5" s="8">
        <f t="shared" si="0"/>
        <v>0.46308038870821699</v>
      </c>
    </row>
    <row r="6" spans="1:5" x14ac:dyDescent="0.25">
      <c r="A6" s="2" t="s">
        <v>7</v>
      </c>
      <c r="B6" s="19">
        <v>1280730</v>
      </c>
      <c r="C6" s="8">
        <f t="shared" si="0"/>
        <v>8.911570567297836E-3</v>
      </c>
    </row>
    <row r="7" spans="1:5" x14ac:dyDescent="0.25">
      <c r="A7" s="2" t="s">
        <v>8</v>
      </c>
      <c r="B7" s="19">
        <v>9330180</v>
      </c>
      <c r="C7" s="8">
        <f t="shared" si="0"/>
        <v>6.4921222643016821E-2</v>
      </c>
    </row>
    <row r="8" spans="1:5" x14ac:dyDescent="0.25">
      <c r="A8" s="2" t="s">
        <v>9</v>
      </c>
      <c r="B8" s="19">
        <v>2999398</v>
      </c>
      <c r="C8" s="8">
        <f t="shared" si="0"/>
        <v>2.0870399644274746E-2</v>
      </c>
      <c r="E8" s="14"/>
    </row>
    <row r="9" spans="1:5" x14ac:dyDescent="0.25">
      <c r="A9" s="2" t="s">
        <v>10</v>
      </c>
      <c r="B9" s="19">
        <v>574178</v>
      </c>
      <c r="C9" s="8">
        <f t="shared" si="0"/>
        <v>3.9952431544431196E-3</v>
      </c>
    </row>
    <row r="10" spans="1:5" x14ac:dyDescent="0.25">
      <c r="A10" s="2" t="s">
        <v>11</v>
      </c>
      <c r="B10" s="19">
        <v>6325187</v>
      </c>
      <c r="C10" s="8">
        <f t="shared" si="0"/>
        <v>4.4011891891229921E-2</v>
      </c>
    </row>
    <row r="11" spans="1:5" x14ac:dyDescent="0.25">
      <c r="A11" s="2" t="s">
        <v>12</v>
      </c>
      <c r="B11" s="19">
        <v>112388</v>
      </c>
      <c r="C11" s="8">
        <f t="shared" si="0"/>
        <v>7.8201774996874377E-4</v>
      </c>
    </row>
    <row r="12" spans="1:5" x14ac:dyDescent="0.25">
      <c r="A12" s="2" t="s">
        <v>13</v>
      </c>
      <c r="B12" s="19">
        <v>2653239</v>
      </c>
      <c r="C12" s="8">
        <f t="shared" si="0"/>
        <v>1.8461757419914224E-2</v>
      </c>
    </row>
    <row r="13" spans="1:5" x14ac:dyDescent="0.25">
      <c r="A13" s="2" t="s">
        <v>14</v>
      </c>
      <c r="B13" s="19">
        <v>3446335</v>
      </c>
      <c r="C13" s="8">
        <f t="shared" si="0"/>
        <v>2.398027496119275E-2</v>
      </c>
    </row>
    <row r="14" spans="1:5" x14ac:dyDescent="0.25">
      <c r="A14" s="2" t="s">
        <v>15</v>
      </c>
      <c r="B14" s="19">
        <v>9355580</v>
      </c>
      <c r="C14" s="8">
        <f t="shared" si="0"/>
        <v>6.5097960825466955E-2</v>
      </c>
    </row>
    <row r="15" spans="1:5" x14ac:dyDescent="0.25">
      <c r="A15" s="2" t="s">
        <v>16</v>
      </c>
      <c r="B15" s="19">
        <v>112388</v>
      </c>
      <c r="C15" s="8">
        <f t="shared" si="0"/>
        <v>7.8201774996874377E-4</v>
      </c>
    </row>
    <row r="16" spans="1:5" x14ac:dyDescent="0.25">
      <c r="A16" s="2" t="s">
        <v>17</v>
      </c>
      <c r="B16" s="19">
        <v>2868537</v>
      </c>
      <c r="C16" s="8">
        <f t="shared" si="0"/>
        <v>1.9959843136652403E-2</v>
      </c>
    </row>
    <row r="17" spans="1:3" x14ac:dyDescent="0.25">
      <c r="A17" s="2" t="s">
        <v>18</v>
      </c>
      <c r="B17" s="19">
        <v>5162033</v>
      </c>
      <c r="C17" s="8">
        <f t="shared" si="0"/>
        <v>3.591843819557608E-2</v>
      </c>
    </row>
    <row r="18" spans="1:3" x14ac:dyDescent="0.25">
      <c r="A18" s="2" t="s">
        <v>19</v>
      </c>
      <c r="B18" s="19">
        <v>5943127</v>
      </c>
      <c r="C18" s="8">
        <f t="shared" si="0"/>
        <v>4.1353443466548831E-2</v>
      </c>
    </row>
    <row r="19" spans="1:3" x14ac:dyDescent="0.25">
      <c r="A19" s="2" t="s">
        <v>20</v>
      </c>
      <c r="B19" s="19">
        <v>539770</v>
      </c>
      <c r="C19" s="8">
        <f t="shared" si="0"/>
        <v>3.7558255409886184E-3</v>
      </c>
    </row>
    <row r="20" spans="1:3" x14ac:dyDescent="0.25">
      <c r="A20" s="2" t="s">
        <v>21</v>
      </c>
      <c r="B20" s="19">
        <v>2248928</v>
      </c>
      <c r="C20" s="8">
        <f t="shared" si="0"/>
        <v>1.5648482172489118E-2</v>
      </c>
    </row>
    <row r="21" spans="1:3" x14ac:dyDescent="0.25">
      <c r="A21" s="2" t="s">
        <v>22</v>
      </c>
      <c r="B21" s="19">
        <v>534763</v>
      </c>
      <c r="C21" s="8">
        <f t="shared" si="0"/>
        <v>3.720985852818231E-3</v>
      </c>
    </row>
    <row r="22" spans="1:3" x14ac:dyDescent="0.25">
      <c r="A22" s="2" t="s">
        <v>23</v>
      </c>
      <c r="B22" s="19">
        <v>222111</v>
      </c>
      <c r="C22" s="8">
        <f t="shared" si="0"/>
        <v>1.5454919071725419E-3</v>
      </c>
    </row>
    <row r="23" spans="1:3" x14ac:dyDescent="0.25">
      <c r="A23" s="2" t="s">
        <v>24</v>
      </c>
      <c r="B23" s="19">
        <v>963919</v>
      </c>
      <c r="C23" s="8">
        <f t="shared" si="0"/>
        <v>6.7071374838249768E-3</v>
      </c>
    </row>
    <row r="24" spans="1:3" x14ac:dyDescent="0.25">
      <c r="A24" s="2" t="s">
        <v>25</v>
      </c>
      <c r="B24" s="19">
        <v>457383</v>
      </c>
      <c r="C24" s="8">
        <f t="shared" si="0"/>
        <v>3.1825606339996614E-3</v>
      </c>
    </row>
    <row r="25" spans="1:3" x14ac:dyDescent="0.25">
      <c r="A25" s="2" t="s">
        <v>26</v>
      </c>
      <c r="B25" s="19">
        <v>3797585</v>
      </c>
      <c r="C25" s="8">
        <f t="shared" si="0"/>
        <v>2.6424341362201051E-2</v>
      </c>
    </row>
    <row r="26" spans="1:3" x14ac:dyDescent="0.25">
      <c r="A26" s="2" t="s">
        <v>27</v>
      </c>
      <c r="B26" s="19">
        <v>110936</v>
      </c>
      <c r="C26" s="8">
        <f t="shared" si="0"/>
        <v>7.719144491452162E-4</v>
      </c>
    </row>
    <row r="27" spans="1:3" x14ac:dyDescent="0.25">
      <c r="A27" s="2" t="s">
        <v>28</v>
      </c>
      <c r="B27" s="19">
        <v>1395150</v>
      </c>
      <c r="C27" s="8">
        <f t="shared" si="0"/>
        <v>9.7077273718625904E-3</v>
      </c>
    </row>
    <row r="28" spans="1:3" x14ac:dyDescent="0.25">
      <c r="A28" s="2" t="s">
        <v>29</v>
      </c>
      <c r="B28" s="19">
        <v>1823078</v>
      </c>
      <c r="C28" s="8">
        <f t="shared" si="0"/>
        <v>1.2685334337985528E-2</v>
      </c>
    </row>
    <row r="29" spans="1:3" x14ac:dyDescent="0.25">
      <c r="A29" s="2" t="s">
        <v>30</v>
      </c>
      <c r="B29" s="19">
        <v>3189138</v>
      </c>
      <c r="C29" s="8">
        <f t="shared" si="0"/>
        <v>2.2190647783569595E-2</v>
      </c>
    </row>
    <row r="30" spans="1:3" x14ac:dyDescent="0.25">
      <c r="A30" s="2" t="s">
        <v>31</v>
      </c>
      <c r="B30" s="19">
        <v>118219</v>
      </c>
      <c r="C30" s="8">
        <f t="shared" si="0"/>
        <v>8.2259099177452145E-4</v>
      </c>
    </row>
    <row r="31" spans="1:3" x14ac:dyDescent="0.25">
      <c r="A31" s="2" t="s">
        <v>32</v>
      </c>
      <c r="B31" s="19">
        <v>1458313</v>
      </c>
      <c r="C31" s="8">
        <f t="shared" si="0"/>
        <v>1.01472279158822E-2</v>
      </c>
    </row>
    <row r="32" spans="1:3" x14ac:dyDescent="0.25">
      <c r="A32" s="2" t="s">
        <v>33</v>
      </c>
      <c r="B32" s="19">
        <v>543760</v>
      </c>
      <c r="C32" s="8">
        <f t="shared" si="0"/>
        <v>3.7835887436648407E-3</v>
      </c>
    </row>
    <row r="33" spans="1:3" x14ac:dyDescent="0.25">
      <c r="A33" s="2" t="s">
        <v>34</v>
      </c>
      <c r="B33" s="19">
        <v>223112</v>
      </c>
      <c r="C33" s="8">
        <f t="shared" si="0"/>
        <v>1.5524570615281558E-3</v>
      </c>
    </row>
    <row r="34" spans="1:3" x14ac:dyDescent="0.25">
      <c r="A34" s="2" t="s">
        <v>35</v>
      </c>
      <c r="B34" s="19">
        <v>1563885</v>
      </c>
      <c r="C34" s="8">
        <f t="shared" si="0"/>
        <v>1.0881818600828104E-2</v>
      </c>
    </row>
    <row r="35" spans="1:3" s="10" customFormat="1" ht="15.75" thickBot="1" x14ac:dyDescent="0.3">
      <c r="A35" s="3" t="s">
        <v>36</v>
      </c>
      <c r="B35" s="20">
        <v>143715408</v>
      </c>
      <c r="C35" s="9">
        <f t="shared" si="0"/>
        <v>1</v>
      </c>
    </row>
    <row r="37" spans="1:3" ht="45" customHeight="1" x14ac:dyDescent="0.25">
      <c r="A37" s="25" t="s">
        <v>41</v>
      </c>
      <c r="B37" s="25"/>
      <c r="C37" s="25"/>
    </row>
  </sheetData>
  <autoFilter ref="A2:C2"/>
  <mergeCells count="2">
    <mergeCell ref="A37:C37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17a by scope</vt:lpstr>
      <vt:lpstr>17b by 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17: Statewide and Metropolitan Planning Program Funds Awarded by Budget Scope and State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USDOT_User</cp:lastModifiedBy>
  <dcterms:created xsi:type="dcterms:W3CDTF">2017-10-13T18:36:45Z</dcterms:created>
  <dcterms:modified xsi:type="dcterms:W3CDTF">2018-06-01T16:36:40Z</dcterms:modified>
</cp:coreProperties>
</file>