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hidePivotFieldList="1" defaultThemeVersion="166925"/>
  <mc:AlternateContent xmlns:mc="http://schemas.openxmlformats.org/markup-compatibility/2006">
    <mc:Choice Requires="x15">
      <x15ac:absPath xmlns:x15ac="http://schemas.microsoft.com/office/spreadsheetml/2010/11/ac" url="C:\Users\waseem.ullah.ctr\Desktop\New folder\"/>
    </mc:Choice>
  </mc:AlternateContent>
  <bookViews>
    <workbookView xWindow="0" yWindow="0" windowWidth="23040" windowHeight="9105" activeTab="2"/>
  </bookViews>
  <sheets>
    <sheet name="10a by Scope" sheetId="7" r:id="rId1"/>
    <sheet name="10b by City" sheetId="3" r:id="rId2"/>
    <sheet name="10c by State" sheetId="4" r:id="rId3"/>
  </sheets>
  <definedNames>
    <definedName name="_xlnm._FilterDatabase" localSheetId="1" hidden="1">'10b by City'!$A$2:$E$264</definedName>
    <definedName name="_xlnm._FilterDatabase" localSheetId="2" hidden="1">'10c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3" i="3" l="1"/>
  <c r="E263" i="3"/>
  <c r="C263" i="3"/>
  <c r="B58" i="4"/>
  <c r="C56" i="4" s="1"/>
  <c r="C55" i="4"/>
  <c r="C57" i="4" l="1"/>
  <c r="B7" i="7"/>
  <c r="C50" i="4" l="1"/>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1" i="4"/>
  <c r="C52" i="4"/>
  <c r="C53" i="4"/>
  <c r="C54" i="4"/>
  <c r="C58" i="4"/>
  <c r="C3" i="4"/>
</calcChain>
</file>

<file path=xl/sharedStrings.xml><?xml version="1.0" encoding="utf-8"?>
<sst xmlns="http://schemas.openxmlformats.org/spreadsheetml/2006/main" count="596" uniqueCount="320">
  <si>
    <t>Recipient City</t>
  </si>
  <si>
    <t>Recipient State</t>
  </si>
  <si>
    <t>JUNEAU</t>
  </si>
  <si>
    <t>AK</t>
  </si>
  <si>
    <t>BUS - ROLLING STOCK</t>
  </si>
  <si>
    <t>BUS: SUPPORT EQUIP AND FACILITIES</t>
  </si>
  <si>
    <t>BIRMINGHAM</t>
  </si>
  <si>
    <t>AL</t>
  </si>
  <si>
    <t>HUNTSVILLE</t>
  </si>
  <si>
    <t>MONTGOMERY</t>
  </si>
  <si>
    <t>NORTH LITTLE ROCK</t>
  </si>
  <si>
    <t>AR</t>
  </si>
  <si>
    <t>FAYETTEVILLE</t>
  </si>
  <si>
    <t>SPRINGDALE</t>
  </si>
  <si>
    <t>LITTLE ROCK</t>
  </si>
  <si>
    <t>AZ</t>
  </si>
  <si>
    <t>CA</t>
  </si>
  <si>
    <t>LOS ANGELES</t>
  </si>
  <si>
    <t>SANTA CLARITA</t>
  </si>
  <si>
    <t>SAN LUIS OBISPO</t>
  </si>
  <si>
    <t>OCEANSIDE</t>
  </si>
  <si>
    <t>SACRAMENTO</t>
  </si>
  <si>
    <t>SAN DIEGO</t>
  </si>
  <si>
    <t>RIVERSIDE</t>
  </si>
  <si>
    <t>SAN FRANCISCO</t>
  </si>
  <si>
    <t>CO</t>
  </si>
  <si>
    <t>CT</t>
  </si>
  <si>
    <t>WASHINGTON</t>
  </si>
  <si>
    <t>DC</t>
  </si>
  <si>
    <t>DOVER</t>
  </si>
  <si>
    <t>DE</t>
  </si>
  <si>
    <t>FL</t>
  </si>
  <si>
    <t>TALLAHASSEE</t>
  </si>
  <si>
    <t>LAKELAND</t>
  </si>
  <si>
    <t>FORT MYERS</t>
  </si>
  <si>
    <t>STUART</t>
  </si>
  <si>
    <t>NEW PORT RICHEY</t>
  </si>
  <si>
    <t>JACKSONVILLE</t>
  </si>
  <si>
    <t>NAPLES</t>
  </si>
  <si>
    <t>ATLANTA</t>
  </si>
  <si>
    <t>GA</t>
  </si>
  <si>
    <t>LAWRENCEVILLE</t>
  </si>
  <si>
    <t>HONOLULU</t>
  </si>
  <si>
    <t>HI</t>
  </si>
  <si>
    <t>AMES</t>
  </si>
  <si>
    <t>IA</t>
  </si>
  <si>
    <t>DES MOINES</t>
  </si>
  <si>
    <t>MERIDIAN</t>
  </si>
  <si>
    <t>ID</t>
  </si>
  <si>
    <t>BOISE</t>
  </si>
  <si>
    <t>PEORIA</t>
  </si>
  <si>
    <t>IL</t>
  </si>
  <si>
    <t>ROCK ISLAND</t>
  </si>
  <si>
    <t>ROCKFORD</t>
  </si>
  <si>
    <t>TN</t>
  </si>
  <si>
    <t>CHICAGO</t>
  </si>
  <si>
    <t>MONTPELIER</t>
  </si>
  <si>
    <t>VT</t>
  </si>
  <si>
    <t>MUNCIE</t>
  </si>
  <si>
    <t>IN</t>
  </si>
  <si>
    <t>LAFAYETTE</t>
  </si>
  <si>
    <t>INDIANAPOLIS</t>
  </si>
  <si>
    <t>GARY</t>
  </si>
  <si>
    <t>COLUMBUS</t>
  </si>
  <si>
    <t>EVANSVILLE</t>
  </si>
  <si>
    <t>KS</t>
  </si>
  <si>
    <t>COVINGTON</t>
  </si>
  <si>
    <t>KY</t>
  </si>
  <si>
    <t>FRANKFORT</t>
  </si>
  <si>
    <t>LEXINGTON</t>
  </si>
  <si>
    <t>BATON ROUGE</t>
  </si>
  <si>
    <t>LA</t>
  </si>
  <si>
    <t>GRETNA</t>
  </si>
  <si>
    <t>SHREVEPORT</t>
  </si>
  <si>
    <t>MONROE</t>
  </si>
  <si>
    <t>NEW ORLEANS</t>
  </si>
  <si>
    <t>TAUNTON</t>
  </si>
  <si>
    <t>MA</t>
  </si>
  <si>
    <t>SPRINGFIELD</t>
  </si>
  <si>
    <t>MINNEAPOLIS</t>
  </si>
  <si>
    <t>MN</t>
  </si>
  <si>
    <t>NEW BEDFORD</t>
  </si>
  <si>
    <t>HYANNIS</t>
  </si>
  <si>
    <t>BALTIMORE</t>
  </si>
  <si>
    <t>MD</t>
  </si>
  <si>
    <t>ME</t>
  </si>
  <si>
    <t>OH</t>
  </si>
  <si>
    <t>SAN JUAN</t>
  </si>
  <si>
    <t>PR</t>
  </si>
  <si>
    <t>PORT HURON</t>
  </si>
  <si>
    <t>MI</t>
  </si>
  <si>
    <t>MIDLAND</t>
  </si>
  <si>
    <t>HOWELL</t>
  </si>
  <si>
    <t>GRAND RAPIDS</t>
  </si>
  <si>
    <t>BENTON HARBOR</t>
  </si>
  <si>
    <t>FLINT</t>
  </si>
  <si>
    <t>LANSING</t>
  </si>
  <si>
    <t>BAY CITY</t>
  </si>
  <si>
    <t>JACKSON</t>
  </si>
  <si>
    <t>DETROIT</t>
  </si>
  <si>
    <t>ANN ARBOR</t>
  </si>
  <si>
    <t>SAINT PAUL</t>
  </si>
  <si>
    <t>JEFFERSON CITY</t>
  </si>
  <si>
    <t>MO</t>
  </si>
  <si>
    <t>SAINT LOUIS</t>
  </si>
  <si>
    <t>MS</t>
  </si>
  <si>
    <t>GULFPORT</t>
  </si>
  <si>
    <t>HATTIESBURG</t>
  </si>
  <si>
    <t>HELENA</t>
  </si>
  <si>
    <t>MT</t>
  </si>
  <si>
    <t>RALEIGH</t>
  </si>
  <si>
    <t>NC</t>
  </si>
  <si>
    <t>GREENSBORO</t>
  </si>
  <si>
    <t>BISMARCK</t>
  </si>
  <si>
    <t>ND</t>
  </si>
  <si>
    <t>LINCOLN</t>
  </si>
  <si>
    <t>NE</t>
  </si>
  <si>
    <t>NASHUA</t>
  </si>
  <si>
    <t>NH</t>
  </si>
  <si>
    <t>CONCORD</t>
  </si>
  <si>
    <t>DURHAM</t>
  </si>
  <si>
    <t>NEWARK</t>
  </si>
  <si>
    <t>NJ</t>
  </si>
  <si>
    <t>ALBUQUERQUE</t>
  </si>
  <si>
    <t>NM</t>
  </si>
  <si>
    <t>SANTA FE</t>
  </si>
  <si>
    <t>NV</t>
  </si>
  <si>
    <t>CARSON CITY</t>
  </si>
  <si>
    <t>ALBANY</t>
  </si>
  <si>
    <t>NY</t>
  </si>
  <si>
    <t>ROCHESTER</t>
  </si>
  <si>
    <t>MINEOLA</t>
  </si>
  <si>
    <t>HUNTINGTON</t>
  </si>
  <si>
    <t>NEW CITY</t>
  </si>
  <si>
    <t>KINGSTON</t>
  </si>
  <si>
    <t>DAYTON</t>
  </si>
  <si>
    <t>CANTON</t>
  </si>
  <si>
    <t>HAMILTON</t>
  </si>
  <si>
    <t>OK</t>
  </si>
  <si>
    <t>OKLAHOMA CITY</t>
  </si>
  <si>
    <t>TULSA</t>
  </si>
  <si>
    <t>EUGENE</t>
  </si>
  <si>
    <t>OR</t>
  </si>
  <si>
    <t>SALEM</t>
  </si>
  <si>
    <t>PORTLAND</t>
  </si>
  <si>
    <t>PA</t>
  </si>
  <si>
    <t>PHILADELPHIA</t>
  </si>
  <si>
    <t>ALLENTOWN</t>
  </si>
  <si>
    <t>PITTSBURGH</t>
  </si>
  <si>
    <t>PROVIDENCE</t>
  </si>
  <si>
    <t>RI</t>
  </si>
  <si>
    <t>NORTH CHARLESTON</t>
  </si>
  <si>
    <t>SC</t>
  </si>
  <si>
    <t>CLEMSON</t>
  </si>
  <si>
    <t>COLUMBIA</t>
  </si>
  <si>
    <t>SD</t>
  </si>
  <si>
    <t>MADISON</t>
  </si>
  <si>
    <t>JOHNSON CITY</t>
  </si>
  <si>
    <t>KINGSPORT</t>
  </si>
  <si>
    <t>CLARKSVILLE</t>
  </si>
  <si>
    <t>MEMPHIS</t>
  </si>
  <si>
    <t>TX</t>
  </si>
  <si>
    <t>LAREDO</t>
  </si>
  <si>
    <t>ARLINGTON</t>
  </si>
  <si>
    <t>LEWISVILLE</t>
  </si>
  <si>
    <t>LUBBOCK</t>
  </si>
  <si>
    <t>THE WOODLANDS</t>
  </si>
  <si>
    <t>FORT WORTH</t>
  </si>
  <si>
    <t>SAN ANTONIO</t>
  </si>
  <si>
    <t>AUSTIN</t>
  </si>
  <si>
    <t>SALT LAKE CITY</t>
  </si>
  <si>
    <t>UT</t>
  </si>
  <si>
    <t>VA</t>
  </si>
  <si>
    <t>HAMPTON</t>
  </si>
  <si>
    <t>RICHMOND</t>
  </si>
  <si>
    <t>EVERETT</t>
  </si>
  <si>
    <t>WA</t>
  </si>
  <si>
    <t>SEATTLE</t>
  </si>
  <si>
    <t>VANCOUVER</t>
  </si>
  <si>
    <t>RICHLAND</t>
  </si>
  <si>
    <t>WI</t>
  </si>
  <si>
    <t>WEST BEND</t>
  </si>
  <si>
    <t>PORT WASHINGTON</t>
  </si>
  <si>
    <t>APPLETON</t>
  </si>
  <si>
    <t>JANESVILLE</t>
  </si>
  <si>
    <t>WAUKESHA</t>
  </si>
  <si>
    <t>CHARLESTON</t>
  </si>
  <si>
    <t>WV</t>
  </si>
  <si>
    <t>WHEELING</t>
  </si>
  <si>
    <t>CHEYENNE</t>
  </si>
  <si>
    <t>WY</t>
  </si>
  <si>
    <t>Grand Total</t>
  </si>
  <si>
    <t>Total FTA Amount</t>
  </si>
  <si>
    <t>Total  Non-FTA Amount</t>
  </si>
  <si>
    <t>Total Budget Amount</t>
  </si>
  <si>
    <t>%</t>
  </si>
  <si>
    <t>State</t>
  </si>
  <si>
    <t>VI</t>
  </si>
  <si>
    <t>ALL OTHER SCOPES</t>
  </si>
  <si>
    <t>TOTAL</t>
  </si>
  <si>
    <t>Total</t>
  </si>
  <si>
    <t>Biudget Scope Code Name</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</si>
  <si>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</si>
  <si>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Table 10: FY 17 Bus and Bus Facilities Program Funds Awarded by Budget Scope, City and State</t>
  </si>
  <si>
    <t>GU</t>
  </si>
  <si>
    <t>MP</t>
  </si>
  <si>
    <t>ALTOONA</t>
  </si>
  <si>
    <t>ANASCO</t>
  </si>
  <si>
    <t>ANCHORAGE</t>
  </si>
  <si>
    <t>ANTIOCH</t>
  </si>
  <si>
    <t>ASHEVILLE</t>
  </si>
  <si>
    <t>ASHLAND</t>
  </si>
  <si>
    <t>AUBURN</t>
  </si>
  <si>
    <t>BELLINGHAM</t>
  </si>
  <si>
    <t>BINGHAMTON</t>
  </si>
  <si>
    <t>BLACKSBURG</t>
  </si>
  <si>
    <t>BOWLING GREEN</t>
  </si>
  <si>
    <t>BROWNSVILLE</t>
  </si>
  <si>
    <t>BURLINGTON</t>
  </si>
  <si>
    <t>CAGUAS</t>
  </si>
  <si>
    <t>CAMUY</t>
  </si>
  <si>
    <t>CAPE GIRARDEAU</t>
  </si>
  <si>
    <t>Carmel</t>
  </si>
  <si>
    <t>CHARLOTTE</t>
  </si>
  <si>
    <t>CHATTANOOGA</t>
  </si>
  <si>
    <t>CHICO</t>
  </si>
  <si>
    <t>CONROE</t>
  </si>
  <si>
    <t>CONWAY</t>
  </si>
  <si>
    <t>Dallas</t>
  </si>
  <si>
    <t>DAYTONA BEACH</t>
  </si>
  <si>
    <t>DELANO</t>
  </si>
  <si>
    <t>Denver</t>
  </si>
  <si>
    <t>DOUGLASVILLE</t>
  </si>
  <si>
    <t>DUNLAP</t>
  </si>
  <si>
    <t>EL PASO</t>
  </si>
  <si>
    <t>ELIZABETHTOWN</t>
  </si>
  <si>
    <t>ELK GROVE</t>
  </si>
  <si>
    <t>ELMIRA</t>
  </si>
  <si>
    <t>Fairbanks</t>
  </si>
  <si>
    <t>FLAGSTAFF</t>
  </si>
  <si>
    <t>FORT COLLINS</t>
  </si>
  <si>
    <t>FORT LAUDERDALE</t>
  </si>
  <si>
    <t>FORT PIERCE</t>
  </si>
  <si>
    <t>GAINESVILLE</t>
  </si>
  <si>
    <t>GOSHEN</t>
  </si>
  <si>
    <t>GRAND HAVEN</t>
  </si>
  <si>
    <t>GREEN BAY</t>
  </si>
  <si>
    <t>GREENVILLE</t>
  </si>
  <si>
    <t>HANFORD</t>
  </si>
  <si>
    <t>HARTFORD</t>
  </si>
  <si>
    <t>HATILLO</t>
  </si>
  <si>
    <t>Holland</t>
  </si>
  <si>
    <t>HORMIGUEROS</t>
  </si>
  <si>
    <t>ITHACA</t>
  </si>
  <si>
    <t>JUNCOS</t>
  </si>
  <si>
    <t>KANSAS CITY</t>
  </si>
  <si>
    <t>KNOXVILLE</t>
  </si>
  <si>
    <t>Lancaster</t>
  </si>
  <si>
    <t>LAS CRUCES</t>
  </si>
  <si>
    <t>LIMA</t>
  </si>
  <si>
    <t>LOMPOC</t>
  </si>
  <si>
    <t>LONG BEACH</t>
  </si>
  <si>
    <t>LONG BRANCH</t>
  </si>
  <si>
    <t>MANATI</t>
  </si>
  <si>
    <t>MANCHESTER</t>
  </si>
  <si>
    <t>MARIETTA</t>
  </si>
  <si>
    <t>MARYSVILLE</t>
  </si>
  <si>
    <t>MAYAGUEZ</t>
  </si>
  <si>
    <t>MC DONOUGH</t>
  </si>
  <si>
    <t>Miami</t>
  </si>
  <si>
    <t>MODESTO</t>
  </si>
  <si>
    <t>MONTEREY</t>
  </si>
  <si>
    <t>MORGANTOWN</t>
  </si>
  <si>
    <t>NAPA</t>
  </si>
  <si>
    <t>New York</t>
  </si>
  <si>
    <t>NILES</t>
  </si>
  <si>
    <t>NORMAN</t>
  </si>
  <si>
    <t>OLYMPIA</t>
  </si>
  <si>
    <t>ORLANDO</t>
  </si>
  <si>
    <t>Oshkosh</t>
  </si>
  <si>
    <t>OXNARD</t>
  </si>
  <si>
    <t>PANAMA CITY</t>
  </si>
  <si>
    <t>PARKERSBURG</t>
  </si>
  <si>
    <t>PENSACOLA</t>
  </si>
  <si>
    <t>PITTSFIELD</t>
  </si>
  <si>
    <t>PONCE</t>
  </si>
  <si>
    <t>QUEENSBURY</t>
  </si>
  <si>
    <t>REDDING</t>
  </si>
  <si>
    <t>RENO</t>
  </si>
  <si>
    <t>SAGINAW</t>
  </si>
  <si>
    <t>SAINT JOSEPH</t>
  </si>
  <si>
    <t>SAINT PETERSBURG</t>
  </si>
  <si>
    <t>SAN BERNARDINO</t>
  </si>
  <si>
    <t>SANTA BARBARA</t>
  </si>
  <si>
    <t>SANTA CRUZ</t>
  </si>
  <si>
    <t>SANTA MARIA</t>
  </si>
  <si>
    <t>SANTA ROSA</t>
  </si>
  <si>
    <t>Sarasota</t>
  </si>
  <si>
    <t>SAVANNAH</t>
  </si>
  <si>
    <t>SIERRA VISTA</t>
  </si>
  <si>
    <t>SIOUX FALLS</t>
  </si>
  <si>
    <t>STATELINE</t>
  </si>
  <si>
    <t>SYRACUSE</t>
  </si>
  <si>
    <t>TACOMA</t>
  </si>
  <si>
    <t>TAMPA</t>
  </si>
  <si>
    <t>THOUSAND PALMS</t>
  </si>
  <si>
    <t>TOLEDO</t>
  </si>
  <si>
    <t>TURLOCK</t>
  </si>
  <si>
    <t>VALLEJO</t>
  </si>
  <si>
    <t>VENTURA</t>
  </si>
  <si>
    <t>VISALIA</t>
  </si>
  <si>
    <t>WATERTOWN</t>
  </si>
  <si>
    <t>WENATCHEE</t>
  </si>
  <si>
    <t>WHITE PLAINS</t>
  </si>
  <si>
    <t>WICHITA</t>
  </si>
  <si>
    <t>WICHITA FALLS</t>
  </si>
  <si>
    <t>WILMINGTON</t>
  </si>
  <si>
    <t>WOODLAND</t>
  </si>
  <si>
    <t>YOUNGSTOWN</t>
  </si>
  <si>
    <t>SITEWORK &amp; SPECIAL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</si>
</sst>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1"/>
      <color theme="1"/>
      <name val="Arial"/>
      <family val="2"/>
    </font>
    <font>
      <sz val="11"/>
      <color theme="1"/>
      <name val="Arial"/>
      <family val="2"/>
    </font>
    <font>
      <i/>
      <sz val="11"/>
      <color theme="1"/>
      <name val="Calibri"/>
      <family val="2"/>
      <scheme val="minor"/>
    </font>
    <font>
      <i/>
      <sz val="11"/>
      <color theme="1"/>
      <name val="Arial"/>
      <family val="2"/>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2" fillId="0" borderId="0" xfId="0" applyFont="1"/>
    <xf numFmtId="44" fontId="0" fillId="0" borderId="0" xfId="0" applyNumberFormat="1"/>
    <xf numFmtId="0" fontId="2" fillId="0" borderId="0" xfId="0" applyFont="1" applyAlignment="1">
      <alignment vertical="center"/>
    </xf>
    <xf numFmtId="164" fontId="0" fillId="0" borderId="0" xfId="2" applyNumberFormat="1" applyFont="1"/>
    <xf numFmtId="44" fontId="0" fillId="0" borderId="0" xfId="1" applyFont="1" applyAlignment="1">
      <alignment horizontal="right"/>
    </xf>
    <xf numFmtId="0" fontId="3" fillId="0" borderId="0" xfId="0" applyFont="1"/>
    <xf numFmtId="0" fontId="4" fillId="0" borderId="1" xfId="0" applyFont="1" applyBorder="1"/>
    <xf numFmtId="0" fontId="5" fillId="0" borderId="1" xfId="0" applyFont="1" applyBorder="1"/>
    <xf numFmtId="0" fontId="4" fillId="0" borderId="14" xfId="0" applyFont="1" applyBorder="1" applyAlignment="1">
      <alignment horizontal="center" vertical="center"/>
    </xf>
    <xf numFmtId="44" fontId="4" fillId="0" borderId="15" xfId="0" applyNumberFormat="1" applyFont="1" applyBorder="1" applyAlignment="1">
      <alignment horizontal="center" vertical="center"/>
    </xf>
    <xf numFmtId="164" fontId="4" fillId="0" borderId="16" xfId="2" applyNumberFormat="1" applyFont="1" applyFill="1" applyBorder="1" applyAlignment="1">
      <alignment horizontal="center" vertical="center"/>
    </xf>
    <xf numFmtId="164" fontId="5" fillId="0" borderId="13" xfId="2" applyNumberFormat="1" applyFont="1" applyBorder="1"/>
    <xf numFmtId="164" fontId="5" fillId="0" borderId="7" xfId="2" applyNumberFormat="1" applyFont="1" applyBorder="1"/>
    <xf numFmtId="164" fontId="4" fillId="0" borderId="10" xfId="2" applyNumberFormat="1" applyFont="1" applyBorder="1"/>
    <xf numFmtId="0" fontId="4" fillId="0" borderId="1" xfId="0" applyFont="1" applyFill="1" applyBorder="1"/>
    <xf numFmtId="0" fontId="4" fillId="0" borderId="2" xfId="0" applyFont="1" applyBorder="1" applyAlignment="1">
      <alignment horizontal="left" vertical="center"/>
    </xf>
    <xf numFmtId="0" fontId="4" fillId="0" borderId="3" xfId="0" applyFont="1" applyBorder="1" applyAlignment="1">
      <alignment horizontal="left" vertical="center"/>
    </xf>
    <xf numFmtId="44" fontId="4" fillId="0" borderId="3" xfId="0" applyNumberFormat="1" applyFont="1" applyBorder="1" applyAlignment="1">
      <alignment horizontal="left" vertical="center"/>
    </xf>
    <xf numFmtId="44" fontId="4" fillId="0" borderId="4" xfId="0" applyNumberFormat="1" applyFont="1" applyBorder="1" applyAlignment="1">
      <alignment horizontal="left" vertical="center"/>
    </xf>
    <xf numFmtId="0" fontId="5" fillId="0" borderId="5" xfId="0" applyFont="1" applyBorder="1" applyAlignment="1">
      <alignment horizontal="left"/>
    </xf>
    <xf numFmtId="0" fontId="5" fillId="0" borderId="6" xfId="0" applyFont="1" applyBorder="1" applyAlignment="1">
      <alignment horizontal="left"/>
    </xf>
    <xf numFmtId="5" fontId="5" fillId="0" borderId="6" xfId="0" applyNumberFormat="1" applyFont="1" applyBorder="1" applyAlignment="1">
      <alignment horizontal="left"/>
    </xf>
    <xf numFmtId="5" fontId="5" fillId="0" borderId="7" xfId="0" applyNumberFormat="1"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5" fontId="4" fillId="0" borderId="9" xfId="0" applyNumberFormat="1" applyFont="1" applyBorder="1" applyAlignment="1">
      <alignment horizontal="left"/>
    </xf>
    <xf numFmtId="5" fontId="4" fillId="0" borderId="10" xfId="0" applyNumberFormat="1" applyFont="1" applyBorder="1" applyAlignment="1">
      <alignment horizontal="left"/>
    </xf>
    <xf numFmtId="5" fontId="5" fillId="0" borderId="1" xfId="1" applyNumberFormat="1" applyFont="1" applyBorder="1" applyAlignment="1">
      <alignment horizontal="left"/>
    </xf>
    <xf numFmtId="5" fontId="4" fillId="0" borderId="1" xfId="1" applyNumberFormat="1" applyFont="1" applyBorder="1" applyAlignment="1">
      <alignment horizontal="left"/>
    </xf>
    <xf numFmtId="3" fontId="5" fillId="0" borderId="11" xfId="0" applyNumberFormat="1" applyFont="1" applyBorder="1" applyAlignment="1">
      <alignment horizontal="left"/>
    </xf>
    <xf numFmtId="3" fontId="5" fillId="0" borderId="12" xfId="0" applyNumberFormat="1" applyFont="1" applyBorder="1" applyAlignment="1">
      <alignment horizontal="left"/>
    </xf>
    <xf numFmtId="3" fontId="5" fillId="0" borderId="5" xfId="0" applyNumberFormat="1" applyFont="1" applyBorder="1" applyAlignment="1">
      <alignment horizontal="left"/>
    </xf>
    <xf numFmtId="3" fontId="5" fillId="0" borderId="6" xfId="0" applyNumberFormat="1" applyFont="1" applyBorder="1" applyAlignment="1">
      <alignment horizontal="left"/>
    </xf>
    <xf numFmtId="3" fontId="4" fillId="0" borderId="8" xfId="0" applyNumberFormat="1" applyFont="1" applyBorder="1" applyAlignment="1">
      <alignment horizontal="left"/>
    </xf>
    <xf numFmtId="3" fontId="4" fillId="0" borderId="9" xfId="0" applyNumberFormat="1" applyFont="1" applyBorder="1" applyAlignment="1">
      <alignment horizontal="left"/>
    </xf>
    <xf numFmtId="44" fontId="0" fillId="0" borderId="0" xfId="1" applyFont="1"/>
    <xf numFmtId="44" fontId="4" fillId="0" borderId="1" xfId="1"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5" fontId="7" fillId="0" borderId="6" xfId="0" applyNumberFormat="1" applyFont="1" applyBorder="1" applyAlignment="1">
      <alignment horizontal="left"/>
    </xf>
    <xf numFmtId="5" fontId="7" fillId="0" borderId="7" xfId="0" applyNumberFormat="1" applyFont="1" applyBorder="1" applyAlignment="1">
      <alignment horizontal="left"/>
    </xf>
    <xf numFmtId="0" fontId="6" fillId="0" borderId="0" xfId="0" applyFont="1"/>
    <xf numFmtId="0" fontId="6" fillId="0" borderId="0" xfId="0" applyFont="1" applyAlignment="1">
      <alignment horizontal="left" wrapText="1"/>
    </xf>
    <xf numFmtId="0" fontId="3" fillId="0" borderId="17"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2017 Bus and Bus Facilities Obligations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63D-4CD1-8D94-1FCCE899674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63D-4CD1-8D94-1FCCE899674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63D-4CD1-8D94-1FCCE899674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963D-4CD1-8D94-1FCCE899674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'10a by Scope'!$A$3:$A$6</c:f>
              <c:strCache>
                <c:ptCount val="4"/>
                <c:pt idx="0">
                  <c:v>BUS - ROLLING STOCK</c:v>
                </c:pt>
                <c:pt idx="1">
                  <c:v>BUS: SUPPORT EQUIP AND FACILITIES</c:v>
                </c:pt>
                <c:pt idx="2">
                  <c:v>SITEWORK &amp; SPECIAL CONDITIONS</c:v>
                </c:pt>
                <c:pt idx="3">
                  <c:v>ALL OTHER SCOPES</c:v>
                </c:pt>
              </c:strCache>
            </c:strRef>
          </c:cat>
          <c:val>
            <c:numRef>
              <c:f>'10a by Scope'!$B$3:$B$6</c:f>
              <c:numCache>
                <c:formatCode>"$"#,##0_);\("$"#,##0\)</c:formatCode>
                <c:ptCount val="4"/>
                <c:pt idx="0">
                  <c:v>386546503</c:v>
                </c:pt>
                <c:pt idx="1">
                  <c:v>79952033</c:v>
                </c:pt>
                <c:pt idx="2">
                  <c:v>30000000</c:v>
                </c:pt>
                <c:pt idx="3">
                  <c:v>82563233</c:v>
                </c:pt>
              </c:numCache>
            </c:numRef>
          </c:val>
          <c:extLst>
            <c:ext xmlns:c16="http://schemas.microsoft.com/office/drawing/2014/chart" uri="{C3380CC4-5D6E-409C-BE32-E72D297353CC}">
              <c16:uniqueId val="{00000000-6781-43E8-B3DB-94212CF38CE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304800</xdr:colOff>
      <xdr:row>1</xdr:row>
      <xdr:rowOff>38100</xdr:rowOff>
    </xdr:from>
    <xdr:to>
      <xdr:col>13</xdr:col>
      <xdr:colOff>60960</xdr:colOff>
      <xdr:row>24</xdr:row>
      <xdr:rowOff>144780</xdr:rowOff>
    </xdr:to>
    <xdr:graphicFrame macro="">
      <xdr:nvGraphicFramePr>
        <xdr:cNvPr id="2" name="Chart 1">
          <a:extLst>
            <a:ext uri="{FF2B5EF4-FFF2-40B4-BE49-F238E27FC236}">
              <a16:creationId xmlns:a16="http://schemas.microsoft.com/office/drawing/2014/main" id="{07AEFF51-2EE4-46C6-BBFD-9CDA7B5E74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17" sqref="B17"/>
    </sheetView>
  </sheetViews>
  <sheetFormatPr defaultRowHeight="15" x14ac:dyDescent="0.25"/>
  <cols>
    <col min="1" max="1" width="40.7109375" customWidth="1"/>
    <col min="2" max="2" width="19.85546875" style="5" customWidth="1"/>
    <col min="3" max="3" width="8.85546875" style="4"/>
  </cols>
  <sheetData>
    <row r="1" spans="1:3" ht="20.25" x14ac:dyDescent="0.3">
      <c r="A1" s="6" t="s">
        <v>203</v>
      </c>
      <c r="C1"/>
    </row>
    <row r="2" spans="1:3" x14ac:dyDescent="0.25">
      <c r="A2" s="7" t="s">
        <v>201</v>
      </c>
      <c r="B2" s="37" t="s">
        <v>200</v>
      </c>
    </row>
    <row r="3" spans="1:3" x14ac:dyDescent="0.25">
      <c r="A3" s="8" t="s">
        <v>4</v>
      </c>
      <c r="B3" s="28">
        <v>386546503</v>
      </c>
    </row>
    <row r="4" spans="1:3" x14ac:dyDescent="0.25">
      <c r="A4" s="8" t="s">
        <v>5</v>
      </c>
      <c r="B4" s="28">
        <v>79952033</v>
      </c>
    </row>
    <row r="5" spans="1:3" x14ac:dyDescent="0.25">
      <c r="A5" s="8" t="s">
        <v>319</v>
      </c>
      <c r="B5" s="28">
        <v>30000000</v>
      </c>
    </row>
    <row r="6" spans="1:3" x14ac:dyDescent="0.25">
      <c r="A6" s="8" t="s">
        <v>198</v>
      </c>
      <c r="B6" s="28">
        <v>82563233</v>
      </c>
    </row>
    <row r="7" spans="1:3" x14ac:dyDescent="0.25">
      <c r="A7" s="15" t="s">
        <v>199</v>
      </c>
      <c r="B7" s="29">
        <f>SUM(B3:B6)</f>
        <v>579061769</v>
      </c>
    </row>
  </sheetData>
  <sortState ref="A2:B7">
    <sortCondition descending="1" ref="B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4"/>
  <sheetViews>
    <sheetView workbookViewId="0">
      <pane ySplit="2" topLeftCell="A171" activePane="bottomLeft" state="frozen"/>
      <selection pane="bottomLeft" activeCell="E262" sqref="E262"/>
    </sheetView>
  </sheetViews>
  <sheetFormatPr defaultRowHeight="15" x14ac:dyDescent="0.25"/>
  <cols>
    <col min="1" max="1" width="20.5703125" customWidth="1"/>
    <col min="2" max="2" width="18.7109375" bestFit="1" customWidth="1"/>
    <col min="3" max="3" width="31.28515625" style="2" bestFit="1" customWidth="1"/>
    <col min="4" max="4" width="35.5703125" style="2" bestFit="1" customWidth="1"/>
    <col min="5" max="5" width="34.140625" style="2" bestFit="1" customWidth="1"/>
  </cols>
  <sheetData>
    <row r="1" spans="1:5" ht="21" thickBot="1" x14ac:dyDescent="0.35">
      <c r="A1" s="6" t="s">
        <v>203</v>
      </c>
      <c r="B1" s="5"/>
      <c r="C1"/>
      <c r="D1"/>
      <c r="E1"/>
    </row>
    <row r="2" spans="1:5" s="3" customFormat="1" ht="28.9" customHeight="1" x14ac:dyDescent="0.25">
      <c r="A2" s="16" t="s">
        <v>0</v>
      </c>
      <c r="B2" s="17" t="s">
        <v>1</v>
      </c>
      <c r="C2" s="18" t="s">
        <v>192</v>
      </c>
      <c r="D2" s="18" t="s">
        <v>193</v>
      </c>
      <c r="E2" s="19" t="s">
        <v>194</v>
      </c>
    </row>
    <row r="3" spans="1:5" x14ac:dyDescent="0.25">
      <c r="A3" s="20" t="s">
        <v>208</v>
      </c>
      <c r="B3" s="21" t="s">
        <v>3</v>
      </c>
      <c r="C3" s="22">
        <v>2513007</v>
      </c>
      <c r="D3" s="22">
        <v>306914</v>
      </c>
      <c r="E3" s="23">
        <v>2819921</v>
      </c>
    </row>
    <row r="4" spans="1:5" x14ac:dyDescent="0.25">
      <c r="A4" s="20" t="s">
        <v>238</v>
      </c>
      <c r="B4" s="21" t="s">
        <v>3</v>
      </c>
      <c r="C4" s="22">
        <v>12800000</v>
      </c>
      <c r="D4" s="22">
        <v>3200000</v>
      </c>
      <c r="E4" s="23">
        <v>16000000</v>
      </c>
    </row>
    <row r="5" spans="1:5" x14ac:dyDescent="0.25">
      <c r="A5" s="20" t="s">
        <v>2</v>
      </c>
      <c r="B5" s="21" t="s">
        <v>3</v>
      </c>
      <c r="C5" s="22">
        <v>3186924</v>
      </c>
      <c r="D5" s="22">
        <v>796731</v>
      </c>
      <c r="E5" s="23">
        <v>3983655</v>
      </c>
    </row>
    <row r="6" spans="1:5" x14ac:dyDescent="0.25">
      <c r="A6" s="20" t="s">
        <v>6</v>
      </c>
      <c r="B6" s="21" t="s">
        <v>7</v>
      </c>
      <c r="C6" s="22">
        <v>1101975</v>
      </c>
      <c r="D6" s="22">
        <v>275494</v>
      </c>
      <c r="E6" s="23">
        <v>1377469</v>
      </c>
    </row>
    <row r="7" spans="1:5" x14ac:dyDescent="0.25">
      <c r="A7" s="20" t="s">
        <v>8</v>
      </c>
      <c r="B7" s="21" t="s">
        <v>7</v>
      </c>
      <c r="C7" s="22">
        <v>205399</v>
      </c>
      <c r="D7" s="22">
        <v>51350</v>
      </c>
      <c r="E7" s="23">
        <v>256749</v>
      </c>
    </row>
    <row r="8" spans="1:5" x14ac:dyDescent="0.25">
      <c r="A8" s="20" t="s">
        <v>9</v>
      </c>
      <c r="B8" s="21" t="s">
        <v>7</v>
      </c>
      <c r="C8" s="22">
        <v>2545281</v>
      </c>
      <c r="D8" s="22">
        <v>636320</v>
      </c>
      <c r="E8" s="23">
        <v>3181601</v>
      </c>
    </row>
    <row r="9" spans="1:5" x14ac:dyDescent="0.25">
      <c r="A9" s="20" t="s">
        <v>12</v>
      </c>
      <c r="B9" s="21" t="s">
        <v>11</v>
      </c>
      <c r="C9" s="22">
        <v>127515</v>
      </c>
      <c r="D9" s="22">
        <v>22503</v>
      </c>
      <c r="E9" s="23">
        <v>150018</v>
      </c>
    </row>
    <row r="10" spans="1:5" x14ac:dyDescent="0.25">
      <c r="A10" s="20" t="s">
        <v>14</v>
      </c>
      <c r="B10" s="21" t="s">
        <v>11</v>
      </c>
      <c r="C10" s="22">
        <v>2255593</v>
      </c>
      <c r="D10" s="22">
        <v>563900</v>
      </c>
      <c r="E10" s="23">
        <v>2819493</v>
      </c>
    </row>
    <row r="11" spans="1:5" x14ac:dyDescent="0.25">
      <c r="A11" s="20" t="s">
        <v>10</v>
      </c>
      <c r="B11" s="21" t="s">
        <v>11</v>
      </c>
      <c r="C11" s="22">
        <v>1653498</v>
      </c>
      <c r="D11" s="22">
        <v>292857</v>
      </c>
      <c r="E11" s="23">
        <v>1946355</v>
      </c>
    </row>
    <row r="12" spans="1:5" x14ac:dyDescent="0.25">
      <c r="A12" s="20" t="s">
        <v>13</v>
      </c>
      <c r="B12" s="21" t="s">
        <v>11</v>
      </c>
      <c r="C12" s="22">
        <v>118336</v>
      </c>
      <c r="D12" s="22">
        <v>20883</v>
      </c>
      <c r="E12" s="23">
        <v>139219</v>
      </c>
    </row>
    <row r="13" spans="1:5" x14ac:dyDescent="0.25">
      <c r="A13" s="20" t="s">
        <v>239</v>
      </c>
      <c r="B13" s="21" t="s">
        <v>15</v>
      </c>
      <c r="C13" s="22">
        <v>4349653</v>
      </c>
      <c r="D13" s="22">
        <v>1087414</v>
      </c>
      <c r="E13" s="23">
        <v>5437067</v>
      </c>
    </row>
    <row r="14" spans="1:5" x14ac:dyDescent="0.25">
      <c r="A14" s="20" t="s">
        <v>299</v>
      </c>
      <c r="B14" s="21" t="s">
        <v>15</v>
      </c>
      <c r="C14" s="22">
        <v>128000</v>
      </c>
      <c r="D14" s="22">
        <v>32000</v>
      </c>
      <c r="E14" s="23">
        <v>160000</v>
      </c>
    </row>
    <row r="15" spans="1:5" x14ac:dyDescent="0.25">
      <c r="A15" s="20" t="s">
        <v>209</v>
      </c>
      <c r="B15" s="21" t="s">
        <v>16</v>
      </c>
      <c r="C15" s="22">
        <v>411358</v>
      </c>
      <c r="D15" s="22">
        <v>90300</v>
      </c>
      <c r="E15" s="23">
        <v>501658</v>
      </c>
    </row>
    <row r="16" spans="1:5" x14ac:dyDescent="0.25">
      <c r="A16" s="20" t="s">
        <v>212</v>
      </c>
      <c r="B16" s="21" t="s">
        <v>16</v>
      </c>
      <c r="C16" s="22">
        <v>55045</v>
      </c>
      <c r="D16" s="22">
        <v>14000</v>
      </c>
      <c r="E16" s="23">
        <v>69045</v>
      </c>
    </row>
    <row r="17" spans="1:5" x14ac:dyDescent="0.25">
      <c r="A17" s="20" t="s">
        <v>225</v>
      </c>
      <c r="B17" s="21" t="s">
        <v>16</v>
      </c>
      <c r="C17" s="22">
        <v>723499</v>
      </c>
      <c r="D17" s="22">
        <v>180875</v>
      </c>
      <c r="E17" s="23">
        <v>904374</v>
      </c>
    </row>
    <row r="18" spans="1:5" x14ac:dyDescent="0.25">
      <c r="A18" s="20" t="s">
        <v>119</v>
      </c>
      <c r="B18" s="21" t="s">
        <v>16</v>
      </c>
      <c r="C18" s="22">
        <v>2684311</v>
      </c>
      <c r="D18" s="22">
        <v>2210189</v>
      </c>
      <c r="E18" s="23">
        <v>4894500</v>
      </c>
    </row>
    <row r="19" spans="1:5" x14ac:dyDescent="0.25">
      <c r="A19" s="20" t="s">
        <v>230</v>
      </c>
      <c r="B19" s="21" t="s">
        <v>16</v>
      </c>
      <c r="C19" s="22">
        <v>233750</v>
      </c>
      <c r="D19" s="22">
        <v>41250</v>
      </c>
      <c r="E19" s="23">
        <v>275000</v>
      </c>
    </row>
    <row r="20" spans="1:5" x14ac:dyDescent="0.25">
      <c r="A20" s="20" t="s">
        <v>236</v>
      </c>
      <c r="B20" s="21" t="s">
        <v>16</v>
      </c>
      <c r="C20" s="22">
        <v>852000</v>
      </c>
      <c r="D20" s="22">
        <v>213000</v>
      </c>
      <c r="E20" s="23">
        <v>1065000</v>
      </c>
    </row>
    <row r="21" spans="1:5" x14ac:dyDescent="0.25">
      <c r="A21" s="20" t="s">
        <v>248</v>
      </c>
      <c r="B21" s="21" t="s">
        <v>16</v>
      </c>
      <c r="C21" s="22">
        <v>525351</v>
      </c>
      <c r="D21" s="22">
        <v>92710</v>
      </c>
      <c r="E21" s="23">
        <v>618061</v>
      </c>
    </row>
    <row r="22" spans="1:5" x14ac:dyDescent="0.25">
      <c r="A22" s="20" t="s">
        <v>260</v>
      </c>
      <c r="B22" s="21" t="s">
        <v>16</v>
      </c>
      <c r="C22" s="22">
        <v>139065</v>
      </c>
      <c r="D22" s="22">
        <v>34767</v>
      </c>
      <c r="E22" s="23">
        <v>173832</v>
      </c>
    </row>
    <row r="23" spans="1:5" x14ac:dyDescent="0.25">
      <c r="A23" s="20" t="s">
        <v>17</v>
      </c>
      <c r="B23" s="21" t="s">
        <v>16</v>
      </c>
      <c r="C23" s="22">
        <v>1132000</v>
      </c>
      <c r="D23" s="22">
        <v>445000</v>
      </c>
      <c r="E23" s="23">
        <v>1577000</v>
      </c>
    </row>
    <row r="24" spans="1:5" x14ac:dyDescent="0.25">
      <c r="A24" s="20" t="s">
        <v>266</v>
      </c>
      <c r="B24" s="21" t="s">
        <v>16</v>
      </c>
      <c r="C24" s="22">
        <v>458940</v>
      </c>
      <c r="D24" s="22">
        <v>166060</v>
      </c>
      <c r="E24" s="23">
        <v>625000</v>
      </c>
    </row>
    <row r="25" spans="1:5" x14ac:dyDescent="0.25">
      <c r="A25" s="20" t="s">
        <v>270</v>
      </c>
      <c r="B25" s="21" t="s">
        <v>16</v>
      </c>
      <c r="C25" s="22">
        <v>1076373</v>
      </c>
      <c r="D25" s="22">
        <v>0</v>
      </c>
      <c r="E25" s="23">
        <v>1076373</v>
      </c>
    </row>
    <row r="26" spans="1:5" x14ac:dyDescent="0.25">
      <c r="A26" s="20" t="s">
        <v>271</v>
      </c>
      <c r="B26" s="21" t="s">
        <v>16</v>
      </c>
      <c r="C26" s="22">
        <v>5574964</v>
      </c>
      <c r="D26" s="22">
        <v>6778498</v>
      </c>
      <c r="E26" s="23">
        <v>12353462</v>
      </c>
    </row>
    <row r="27" spans="1:5" x14ac:dyDescent="0.25">
      <c r="A27" s="20" t="s">
        <v>273</v>
      </c>
      <c r="B27" s="21" t="s">
        <v>16</v>
      </c>
      <c r="C27" s="22">
        <v>509119</v>
      </c>
      <c r="D27" s="22">
        <v>127280</v>
      </c>
      <c r="E27" s="23">
        <v>636399</v>
      </c>
    </row>
    <row r="28" spans="1:5" x14ac:dyDescent="0.25">
      <c r="A28" s="20" t="s">
        <v>20</v>
      </c>
      <c r="B28" s="21" t="s">
        <v>16</v>
      </c>
      <c r="C28" s="22">
        <v>1492092</v>
      </c>
      <c r="D28" s="22">
        <v>373023</v>
      </c>
      <c r="E28" s="23">
        <v>1865115</v>
      </c>
    </row>
    <row r="29" spans="1:5" x14ac:dyDescent="0.25">
      <c r="A29" s="20" t="s">
        <v>280</v>
      </c>
      <c r="B29" s="21" t="s">
        <v>16</v>
      </c>
      <c r="C29" s="22">
        <v>515047</v>
      </c>
      <c r="D29" s="22">
        <v>128762</v>
      </c>
      <c r="E29" s="23">
        <v>643809</v>
      </c>
    </row>
    <row r="30" spans="1:5" x14ac:dyDescent="0.25">
      <c r="A30" s="20" t="s">
        <v>287</v>
      </c>
      <c r="B30" s="21" t="s">
        <v>16</v>
      </c>
      <c r="C30" s="22">
        <v>326000</v>
      </c>
      <c r="D30" s="22">
        <v>81500</v>
      </c>
      <c r="E30" s="23">
        <v>407500</v>
      </c>
    </row>
    <row r="31" spans="1:5" x14ac:dyDescent="0.25">
      <c r="A31" s="20" t="s">
        <v>23</v>
      </c>
      <c r="B31" s="21" t="s">
        <v>16</v>
      </c>
      <c r="C31" s="22">
        <v>1074813</v>
      </c>
      <c r="D31" s="22">
        <v>329566</v>
      </c>
      <c r="E31" s="23">
        <v>1404379</v>
      </c>
    </row>
    <row r="32" spans="1:5" x14ac:dyDescent="0.25">
      <c r="A32" s="20" t="s">
        <v>21</v>
      </c>
      <c r="B32" s="21" t="s">
        <v>16</v>
      </c>
      <c r="C32" s="22">
        <v>2371320</v>
      </c>
      <c r="D32" s="22">
        <v>592830</v>
      </c>
      <c r="E32" s="23">
        <v>2964150</v>
      </c>
    </row>
    <row r="33" spans="1:5" x14ac:dyDescent="0.25">
      <c r="A33" s="20" t="s">
        <v>292</v>
      </c>
      <c r="B33" s="21" t="s">
        <v>16</v>
      </c>
      <c r="C33" s="22">
        <v>4674135</v>
      </c>
      <c r="D33" s="22">
        <v>427533</v>
      </c>
      <c r="E33" s="23">
        <v>5101668</v>
      </c>
    </row>
    <row r="34" spans="1:5" x14ac:dyDescent="0.25">
      <c r="A34" s="20" t="s">
        <v>22</v>
      </c>
      <c r="B34" s="21" t="s">
        <v>16</v>
      </c>
      <c r="C34" s="22">
        <v>3481549</v>
      </c>
      <c r="D34" s="22">
        <v>870387</v>
      </c>
      <c r="E34" s="23">
        <v>4351936</v>
      </c>
    </row>
    <row r="35" spans="1:5" x14ac:dyDescent="0.25">
      <c r="A35" s="20" t="s">
        <v>24</v>
      </c>
      <c r="B35" s="21" t="s">
        <v>16</v>
      </c>
      <c r="C35" s="22">
        <v>41078273</v>
      </c>
      <c r="D35" s="22">
        <v>19207372</v>
      </c>
      <c r="E35" s="23">
        <v>60285645</v>
      </c>
    </row>
    <row r="36" spans="1:5" x14ac:dyDescent="0.25">
      <c r="A36" s="20" t="s">
        <v>19</v>
      </c>
      <c r="B36" s="21" t="s">
        <v>16</v>
      </c>
      <c r="C36" s="22">
        <v>4130000</v>
      </c>
      <c r="D36" s="22">
        <v>1032500</v>
      </c>
      <c r="E36" s="23">
        <v>5162500</v>
      </c>
    </row>
    <row r="37" spans="1:5" x14ac:dyDescent="0.25">
      <c r="A37" s="20" t="s">
        <v>293</v>
      </c>
      <c r="B37" s="21" t="s">
        <v>16</v>
      </c>
      <c r="C37" s="22">
        <v>1246910</v>
      </c>
      <c r="D37" s="22">
        <v>305510</v>
      </c>
      <c r="E37" s="23">
        <v>1552420</v>
      </c>
    </row>
    <row r="38" spans="1:5" x14ac:dyDescent="0.25">
      <c r="A38" s="20" t="s">
        <v>18</v>
      </c>
      <c r="B38" s="21" t="s">
        <v>16</v>
      </c>
      <c r="C38" s="22">
        <v>386000</v>
      </c>
      <c r="D38" s="22">
        <v>0</v>
      </c>
      <c r="E38" s="23">
        <v>386000</v>
      </c>
    </row>
    <row r="39" spans="1:5" x14ac:dyDescent="0.25">
      <c r="A39" s="20" t="s">
        <v>294</v>
      </c>
      <c r="B39" s="21" t="s">
        <v>16</v>
      </c>
      <c r="C39" s="22">
        <v>5162431</v>
      </c>
      <c r="D39" s="22">
        <v>1241840</v>
      </c>
      <c r="E39" s="23">
        <v>6404271</v>
      </c>
    </row>
    <row r="40" spans="1:5" x14ac:dyDescent="0.25">
      <c r="A40" s="20" t="s">
        <v>295</v>
      </c>
      <c r="B40" s="21" t="s">
        <v>16</v>
      </c>
      <c r="C40" s="22">
        <v>977938</v>
      </c>
      <c r="D40" s="22">
        <v>172578</v>
      </c>
      <c r="E40" s="23">
        <v>1150516</v>
      </c>
    </row>
    <row r="41" spans="1:5" x14ac:dyDescent="0.25">
      <c r="A41" s="20" t="s">
        <v>296</v>
      </c>
      <c r="B41" s="21" t="s">
        <v>16</v>
      </c>
      <c r="C41" s="22">
        <v>176479</v>
      </c>
      <c r="D41" s="22">
        <v>390621</v>
      </c>
      <c r="E41" s="23">
        <v>567100</v>
      </c>
    </row>
    <row r="42" spans="1:5" x14ac:dyDescent="0.25">
      <c r="A42" s="20" t="s">
        <v>305</v>
      </c>
      <c r="B42" s="21" t="s">
        <v>16</v>
      </c>
      <c r="C42" s="22">
        <v>913804</v>
      </c>
      <c r="D42" s="22">
        <v>137070</v>
      </c>
      <c r="E42" s="23">
        <v>1050874</v>
      </c>
    </row>
    <row r="43" spans="1:5" x14ac:dyDescent="0.25">
      <c r="A43" s="20" t="s">
        <v>307</v>
      </c>
      <c r="B43" s="21" t="s">
        <v>16</v>
      </c>
      <c r="C43" s="22">
        <v>898271</v>
      </c>
      <c r="D43" s="22">
        <v>224568</v>
      </c>
      <c r="E43" s="23">
        <v>1122839</v>
      </c>
    </row>
    <row r="44" spans="1:5" x14ac:dyDescent="0.25">
      <c r="A44" s="20" t="s">
        <v>308</v>
      </c>
      <c r="B44" s="21" t="s">
        <v>16</v>
      </c>
      <c r="C44" s="22">
        <v>1512215</v>
      </c>
      <c r="D44" s="22">
        <v>378054</v>
      </c>
      <c r="E44" s="23">
        <v>1890269</v>
      </c>
    </row>
    <row r="45" spans="1:5" x14ac:dyDescent="0.25">
      <c r="A45" s="20" t="s">
        <v>309</v>
      </c>
      <c r="B45" s="21" t="s">
        <v>16</v>
      </c>
      <c r="C45" s="22">
        <v>2233859</v>
      </c>
      <c r="D45" s="22">
        <v>0</v>
      </c>
      <c r="E45" s="23">
        <v>2233859</v>
      </c>
    </row>
    <row r="46" spans="1:5" x14ac:dyDescent="0.25">
      <c r="A46" s="20" t="s">
        <v>310</v>
      </c>
      <c r="B46" s="21" t="s">
        <v>16</v>
      </c>
      <c r="C46" s="22">
        <v>438740</v>
      </c>
      <c r="D46" s="22">
        <v>109685</v>
      </c>
      <c r="E46" s="23">
        <v>548425</v>
      </c>
    </row>
    <row r="47" spans="1:5" x14ac:dyDescent="0.25">
      <c r="A47" s="20" t="s">
        <v>317</v>
      </c>
      <c r="B47" s="21" t="s">
        <v>16</v>
      </c>
      <c r="C47" s="22">
        <v>162500</v>
      </c>
      <c r="D47" s="22">
        <v>0</v>
      </c>
      <c r="E47" s="23">
        <v>162500</v>
      </c>
    </row>
    <row r="48" spans="1:5" x14ac:dyDescent="0.25">
      <c r="A48" s="20" t="s">
        <v>231</v>
      </c>
      <c r="B48" s="21" t="s">
        <v>25</v>
      </c>
      <c r="C48" s="22">
        <v>14249125</v>
      </c>
      <c r="D48" s="22">
        <v>3970933</v>
      </c>
      <c r="E48" s="23">
        <v>18220058</v>
      </c>
    </row>
    <row r="49" spans="1:5" x14ac:dyDescent="0.25">
      <c r="A49" s="20" t="s">
        <v>240</v>
      </c>
      <c r="B49" s="21" t="s">
        <v>25</v>
      </c>
      <c r="C49" s="22">
        <v>372600</v>
      </c>
      <c r="D49" s="22">
        <v>93150</v>
      </c>
      <c r="E49" s="23">
        <v>465750</v>
      </c>
    </row>
    <row r="50" spans="1:5" x14ac:dyDescent="0.25">
      <c r="A50" s="20" t="s">
        <v>27</v>
      </c>
      <c r="B50" s="21" t="s">
        <v>28</v>
      </c>
      <c r="C50" s="22">
        <v>9923763</v>
      </c>
      <c r="D50" s="22">
        <v>2480941</v>
      </c>
      <c r="E50" s="23">
        <v>12404704</v>
      </c>
    </row>
    <row r="51" spans="1:5" x14ac:dyDescent="0.25">
      <c r="A51" s="20" t="s">
        <v>29</v>
      </c>
      <c r="B51" s="21" t="s">
        <v>30</v>
      </c>
      <c r="C51" s="22">
        <v>2749505</v>
      </c>
      <c r="D51" s="22">
        <v>687377</v>
      </c>
      <c r="E51" s="23">
        <v>3436882</v>
      </c>
    </row>
    <row r="52" spans="1:5" x14ac:dyDescent="0.25">
      <c r="A52" s="20" t="s">
        <v>229</v>
      </c>
      <c r="B52" s="21" t="s">
        <v>31</v>
      </c>
      <c r="C52" s="22">
        <v>891269</v>
      </c>
      <c r="D52" s="22">
        <v>0</v>
      </c>
      <c r="E52" s="23">
        <v>891269</v>
      </c>
    </row>
    <row r="53" spans="1:5" x14ac:dyDescent="0.25">
      <c r="A53" s="20" t="s">
        <v>241</v>
      </c>
      <c r="B53" s="21" t="s">
        <v>31</v>
      </c>
      <c r="C53" s="22">
        <v>5460638</v>
      </c>
      <c r="D53" s="22">
        <v>0</v>
      </c>
      <c r="E53" s="23">
        <v>5460638</v>
      </c>
    </row>
    <row r="54" spans="1:5" x14ac:dyDescent="0.25">
      <c r="A54" s="20" t="s">
        <v>34</v>
      </c>
      <c r="B54" s="21" t="s">
        <v>31</v>
      </c>
      <c r="C54" s="22">
        <v>524386</v>
      </c>
      <c r="D54" s="22">
        <v>0</v>
      </c>
      <c r="E54" s="23">
        <v>524386</v>
      </c>
    </row>
    <row r="55" spans="1:5" x14ac:dyDescent="0.25">
      <c r="A55" s="20" t="s">
        <v>242</v>
      </c>
      <c r="B55" s="21" t="s">
        <v>31</v>
      </c>
      <c r="C55" s="22">
        <v>587146</v>
      </c>
      <c r="D55" s="22">
        <v>0</v>
      </c>
      <c r="E55" s="23">
        <v>587146</v>
      </c>
    </row>
    <row r="56" spans="1:5" x14ac:dyDescent="0.25">
      <c r="A56" s="20" t="s">
        <v>243</v>
      </c>
      <c r="B56" s="21" t="s">
        <v>31</v>
      </c>
      <c r="C56" s="22">
        <v>272337</v>
      </c>
      <c r="D56" s="22">
        <v>198389</v>
      </c>
      <c r="E56" s="23">
        <v>470726</v>
      </c>
    </row>
    <row r="57" spans="1:5" x14ac:dyDescent="0.25">
      <c r="A57" s="20" t="s">
        <v>37</v>
      </c>
      <c r="B57" s="21" t="s">
        <v>31</v>
      </c>
      <c r="C57" s="22">
        <v>2607689</v>
      </c>
      <c r="D57" s="22">
        <v>0</v>
      </c>
      <c r="E57" s="23">
        <v>2607689</v>
      </c>
    </row>
    <row r="58" spans="1:5" x14ac:dyDescent="0.25">
      <c r="A58" s="20" t="s">
        <v>33</v>
      </c>
      <c r="B58" s="21" t="s">
        <v>31</v>
      </c>
      <c r="C58" s="22">
        <v>449094</v>
      </c>
      <c r="D58" s="22">
        <v>0</v>
      </c>
      <c r="E58" s="23">
        <v>449094</v>
      </c>
    </row>
    <row r="59" spans="1:5" x14ac:dyDescent="0.25">
      <c r="A59" s="20" t="s">
        <v>269</v>
      </c>
      <c r="B59" s="21" t="s">
        <v>31</v>
      </c>
      <c r="C59" s="22">
        <v>2643994</v>
      </c>
      <c r="D59" s="22">
        <v>0</v>
      </c>
      <c r="E59" s="23">
        <v>2643994</v>
      </c>
    </row>
    <row r="60" spans="1:5" x14ac:dyDescent="0.25">
      <c r="A60" s="20" t="s">
        <v>38</v>
      </c>
      <c r="B60" s="21" t="s">
        <v>31</v>
      </c>
      <c r="C60" s="22">
        <v>299327</v>
      </c>
      <c r="D60" s="22">
        <v>0</v>
      </c>
      <c r="E60" s="23">
        <v>299327</v>
      </c>
    </row>
    <row r="61" spans="1:5" x14ac:dyDescent="0.25">
      <c r="A61" s="20" t="s">
        <v>36</v>
      </c>
      <c r="B61" s="21" t="s">
        <v>31</v>
      </c>
      <c r="C61" s="22">
        <v>287600</v>
      </c>
      <c r="D61" s="22">
        <v>0</v>
      </c>
      <c r="E61" s="23">
        <v>287600</v>
      </c>
    </row>
    <row r="62" spans="1:5" x14ac:dyDescent="0.25">
      <c r="A62" s="20" t="s">
        <v>278</v>
      </c>
      <c r="B62" s="21" t="s">
        <v>31</v>
      </c>
      <c r="C62" s="22">
        <v>6479549</v>
      </c>
      <c r="D62" s="22">
        <v>250000</v>
      </c>
      <c r="E62" s="23">
        <v>6729549</v>
      </c>
    </row>
    <row r="63" spans="1:5" x14ac:dyDescent="0.25">
      <c r="A63" s="20" t="s">
        <v>281</v>
      </c>
      <c r="B63" s="21" t="s">
        <v>31</v>
      </c>
      <c r="C63" s="22">
        <v>395153</v>
      </c>
      <c r="D63" s="22">
        <v>0</v>
      </c>
      <c r="E63" s="23">
        <v>395153</v>
      </c>
    </row>
    <row r="64" spans="1:5" x14ac:dyDescent="0.25">
      <c r="A64" s="20" t="s">
        <v>283</v>
      </c>
      <c r="B64" s="21" t="s">
        <v>31</v>
      </c>
      <c r="C64" s="22">
        <v>614819</v>
      </c>
      <c r="D64" s="22">
        <v>0</v>
      </c>
      <c r="E64" s="23">
        <v>614819</v>
      </c>
    </row>
    <row r="65" spans="1:5" x14ac:dyDescent="0.25">
      <c r="A65" s="20" t="s">
        <v>291</v>
      </c>
      <c r="B65" s="21" t="s">
        <v>31</v>
      </c>
      <c r="C65" s="22">
        <v>4134320</v>
      </c>
      <c r="D65" s="22">
        <v>0</v>
      </c>
      <c r="E65" s="23">
        <v>4134320</v>
      </c>
    </row>
    <row r="66" spans="1:5" x14ac:dyDescent="0.25">
      <c r="A66" s="20" t="s">
        <v>297</v>
      </c>
      <c r="B66" s="21" t="s">
        <v>31</v>
      </c>
      <c r="C66" s="22">
        <v>1214859</v>
      </c>
      <c r="D66" s="22">
        <v>0</v>
      </c>
      <c r="E66" s="23">
        <v>1214859</v>
      </c>
    </row>
    <row r="67" spans="1:5" x14ac:dyDescent="0.25">
      <c r="A67" s="20" t="s">
        <v>35</v>
      </c>
      <c r="B67" s="21" t="s">
        <v>31</v>
      </c>
      <c r="C67" s="22">
        <v>79083</v>
      </c>
      <c r="D67" s="22">
        <v>0</v>
      </c>
      <c r="E67" s="23">
        <v>79083</v>
      </c>
    </row>
    <row r="68" spans="1:5" x14ac:dyDescent="0.25">
      <c r="A68" s="20" t="s">
        <v>32</v>
      </c>
      <c r="B68" s="21" t="s">
        <v>31</v>
      </c>
      <c r="C68" s="22">
        <v>4562613</v>
      </c>
      <c r="D68" s="22">
        <v>0</v>
      </c>
      <c r="E68" s="23">
        <v>4562613</v>
      </c>
    </row>
    <row r="69" spans="1:5" x14ac:dyDescent="0.25">
      <c r="A69" s="20" t="s">
        <v>304</v>
      </c>
      <c r="B69" s="21" t="s">
        <v>31</v>
      </c>
      <c r="C69" s="22">
        <v>8123468</v>
      </c>
      <c r="D69" s="22">
        <v>68263</v>
      </c>
      <c r="E69" s="23">
        <v>8191731</v>
      </c>
    </row>
    <row r="70" spans="1:5" x14ac:dyDescent="0.25">
      <c r="A70" s="20" t="s">
        <v>39</v>
      </c>
      <c r="B70" s="21" t="s">
        <v>40</v>
      </c>
      <c r="C70" s="22">
        <v>8744972</v>
      </c>
      <c r="D70" s="22">
        <v>2198961</v>
      </c>
      <c r="E70" s="23">
        <v>10943933</v>
      </c>
    </row>
    <row r="71" spans="1:5" x14ac:dyDescent="0.25">
      <c r="A71" s="20" t="s">
        <v>232</v>
      </c>
      <c r="B71" s="21" t="s">
        <v>40</v>
      </c>
      <c r="C71" s="22">
        <v>482493</v>
      </c>
      <c r="D71" s="22">
        <v>120623</v>
      </c>
      <c r="E71" s="23">
        <v>603116</v>
      </c>
    </row>
    <row r="72" spans="1:5" x14ac:dyDescent="0.25">
      <c r="A72" s="20" t="s">
        <v>41</v>
      </c>
      <c r="B72" s="21" t="s">
        <v>40</v>
      </c>
      <c r="C72" s="22">
        <v>1368752</v>
      </c>
      <c r="D72" s="22">
        <v>342188</v>
      </c>
      <c r="E72" s="23">
        <v>1710940</v>
      </c>
    </row>
    <row r="73" spans="1:5" x14ac:dyDescent="0.25">
      <c r="A73" s="20" t="s">
        <v>265</v>
      </c>
      <c r="B73" s="21" t="s">
        <v>40</v>
      </c>
      <c r="C73" s="22">
        <v>867475</v>
      </c>
      <c r="D73" s="22">
        <v>216869</v>
      </c>
      <c r="E73" s="23">
        <v>1084344</v>
      </c>
    </row>
    <row r="74" spans="1:5" x14ac:dyDescent="0.25">
      <c r="A74" s="20" t="s">
        <v>268</v>
      </c>
      <c r="B74" s="21" t="s">
        <v>40</v>
      </c>
      <c r="C74" s="22">
        <v>96990</v>
      </c>
      <c r="D74" s="22">
        <v>24248</v>
      </c>
      <c r="E74" s="23">
        <v>121238</v>
      </c>
    </row>
    <row r="75" spans="1:5" x14ac:dyDescent="0.25">
      <c r="A75" s="20" t="s">
        <v>298</v>
      </c>
      <c r="B75" s="21" t="s">
        <v>40</v>
      </c>
      <c r="C75" s="22">
        <v>2314536</v>
      </c>
      <c r="D75" s="22">
        <v>865934</v>
      </c>
      <c r="E75" s="23">
        <v>3180470</v>
      </c>
    </row>
    <row r="76" spans="1:5" x14ac:dyDescent="0.25">
      <c r="A76" s="20" t="s">
        <v>42</v>
      </c>
      <c r="B76" s="21" t="s">
        <v>43</v>
      </c>
      <c r="C76" s="22">
        <v>5251890</v>
      </c>
      <c r="D76" s="22">
        <v>1201847</v>
      </c>
      <c r="E76" s="23">
        <v>6453737</v>
      </c>
    </row>
    <row r="77" spans="1:5" x14ac:dyDescent="0.25">
      <c r="A77" s="20" t="s">
        <v>44</v>
      </c>
      <c r="B77" s="21" t="s">
        <v>45</v>
      </c>
      <c r="C77" s="22">
        <v>6957825</v>
      </c>
      <c r="D77" s="22">
        <v>1227846</v>
      </c>
      <c r="E77" s="23">
        <v>8185671</v>
      </c>
    </row>
    <row r="78" spans="1:5" x14ac:dyDescent="0.25">
      <c r="A78" s="20" t="s">
        <v>46</v>
      </c>
      <c r="B78" s="21" t="s">
        <v>45</v>
      </c>
      <c r="C78" s="22">
        <v>377797</v>
      </c>
      <c r="D78" s="22">
        <v>66670</v>
      </c>
      <c r="E78" s="23">
        <v>444467</v>
      </c>
    </row>
    <row r="79" spans="1:5" x14ac:dyDescent="0.25">
      <c r="A79" s="20" t="s">
        <v>49</v>
      </c>
      <c r="B79" s="21" t="s">
        <v>48</v>
      </c>
      <c r="C79" s="22">
        <v>2154028</v>
      </c>
      <c r="D79" s="22">
        <v>528668</v>
      </c>
      <c r="E79" s="23">
        <v>2682696</v>
      </c>
    </row>
    <row r="80" spans="1:5" x14ac:dyDescent="0.25">
      <c r="A80" s="20" t="s">
        <v>47</v>
      </c>
      <c r="B80" s="21" t="s">
        <v>48</v>
      </c>
      <c r="C80" s="22">
        <v>316703</v>
      </c>
      <c r="D80" s="22">
        <v>79176</v>
      </c>
      <c r="E80" s="23">
        <v>395879</v>
      </c>
    </row>
    <row r="81" spans="1:5" x14ac:dyDescent="0.25">
      <c r="A81" s="20" t="s">
        <v>55</v>
      </c>
      <c r="B81" s="21" t="s">
        <v>51</v>
      </c>
      <c r="C81" s="22">
        <v>15158774</v>
      </c>
      <c r="D81" s="22">
        <v>2673057</v>
      </c>
      <c r="E81" s="23">
        <v>17831831</v>
      </c>
    </row>
    <row r="82" spans="1:5" x14ac:dyDescent="0.25">
      <c r="A82" s="20" t="s">
        <v>50</v>
      </c>
      <c r="B82" s="21" t="s">
        <v>51</v>
      </c>
      <c r="C82" s="22">
        <v>313100</v>
      </c>
      <c r="D82" s="22">
        <v>5400</v>
      </c>
      <c r="E82" s="23">
        <v>318500</v>
      </c>
    </row>
    <row r="83" spans="1:5" x14ac:dyDescent="0.25">
      <c r="A83" s="20" t="s">
        <v>52</v>
      </c>
      <c r="B83" s="21" t="s">
        <v>51</v>
      </c>
      <c r="C83" s="22">
        <v>27642</v>
      </c>
      <c r="D83" s="22">
        <v>6910</v>
      </c>
      <c r="E83" s="23">
        <v>34552</v>
      </c>
    </row>
    <row r="84" spans="1:5" x14ac:dyDescent="0.25">
      <c r="A84" s="20" t="s">
        <v>53</v>
      </c>
      <c r="B84" s="21" t="s">
        <v>51</v>
      </c>
      <c r="C84" s="22">
        <v>297717</v>
      </c>
      <c r="D84" s="22">
        <v>0</v>
      </c>
      <c r="E84" s="23">
        <v>297717</v>
      </c>
    </row>
    <row r="85" spans="1:5" x14ac:dyDescent="0.25">
      <c r="A85" s="20" t="s">
        <v>78</v>
      </c>
      <c r="B85" s="21" t="s">
        <v>51</v>
      </c>
      <c r="C85" s="22">
        <v>2968297</v>
      </c>
      <c r="D85" s="22">
        <v>0</v>
      </c>
      <c r="E85" s="23">
        <v>2968297</v>
      </c>
    </row>
    <row r="86" spans="1:5" x14ac:dyDescent="0.25">
      <c r="A86" s="20" t="s">
        <v>63</v>
      </c>
      <c r="B86" s="21" t="s">
        <v>59</v>
      </c>
      <c r="C86" s="22">
        <v>728000</v>
      </c>
      <c r="D86" s="22">
        <v>182000</v>
      </c>
      <c r="E86" s="23">
        <v>910000</v>
      </c>
    </row>
    <row r="87" spans="1:5" x14ac:dyDescent="0.25">
      <c r="A87" s="20" t="s">
        <v>64</v>
      </c>
      <c r="B87" s="21" t="s">
        <v>59</v>
      </c>
      <c r="C87" s="22">
        <v>139532</v>
      </c>
      <c r="D87" s="22">
        <v>34883</v>
      </c>
      <c r="E87" s="23">
        <v>174415</v>
      </c>
    </row>
    <row r="88" spans="1:5" x14ac:dyDescent="0.25">
      <c r="A88" s="20" t="s">
        <v>62</v>
      </c>
      <c r="B88" s="21" t="s">
        <v>59</v>
      </c>
      <c r="C88" s="22">
        <v>209882</v>
      </c>
      <c r="D88" s="22">
        <v>52471</v>
      </c>
      <c r="E88" s="23">
        <v>262353</v>
      </c>
    </row>
    <row r="89" spans="1:5" x14ac:dyDescent="0.25">
      <c r="A89" s="20" t="s">
        <v>61</v>
      </c>
      <c r="B89" s="21" t="s">
        <v>59</v>
      </c>
      <c r="C89" s="22">
        <v>3198547</v>
      </c>
      <c r="D89" s="22">
        <v>799636</v>
      </c>
      <c r="E89" s="23">
        <v>3998183</v>
      </c>
    </row>
    <row r="90" spans="1:5" x14ac:dyDescent="0.25">
      <c r="A90" s="20" t="s">
        <v>58</v>
      </c>
      <c r="B90" s="21" t="s">
        <v>59</v>
      </c>
      <c r="C90" s="22">
        <v>163200</v>
      </c>
      <c r="D90" s="22">
        <v>40800</v>
      </c>
      <c r="E90" s="23">
        <v>204000</v>
      </c>
    </row>
    <row r="91" spans="1:5" x14ac:dyDescent="0.25">
      <c r="A91" s="20" t="s">
        <v>314</v>
      </c>
      <c r="B91" s="21" t="s">
        <v>65</v>
      </c>
      <c r="C91" s="22">
        <v>1074088</v>
      </c>
      <c r="D91" s="22">
        <v>209398</v>
      </c>
      <c r="E91" s="23">
        <v>1283486</v>
      </c>
    </row>
    <row r="92" spans="1:5" x14ac:dyDescent="0.25">
      <c r="A92" s="20" t="s">
        <v>211</v>
      </c>
      <c r="B92" s="21" t="s">
        <v>67</v>
      </c>
      <c r="C92" s="22">
        <v>99726</v>
      </c>
      <c r="D92" s="22">
        <v>24932</v>
      </c>
      <c r="E92" s="23">
        <v>124658</v>
      </c>
    </row>
    <row r="93" spans="1:5" x14ac:dyDescent="0.25">
      <c r="A93" s="20" t="s">
        <v>216</v>
      </c>
      <c r="B93" s="21" t="s">
        <v>67</v>
      </c>
      <c r="C93" s="22">
        <v>108082</v>
      </c>
      <c r="D93" s="22">
        <v>12009</v>
      </c>
      <c r="E93" s="23">
        <v>120091</v>
      </c>
    </row>
    <row r="94" spans="1:5" x14ac:dyDescent="0.25">
      <c r="A94" s="20" t="s">
        <v>66</v>
      </c>
      <c r="B94" s="21" t="s">
        <v>67</v>
      </c>
      <c r="C94" s="22">
        <v>372377</v>
      </c>
      <c r="D94" s="22">
        <v>41375</v>
      </c>
      <c r="E94" s="23">
        <v>413752</v>
      </c>
    </row>
    <row r="95" spans="1:5" x14ac:dyDescent="0.25">
      <c r="A95" s="20" t="s">
        <v>235</v>
      </c>
      <c r="B95" s="21" t="s">
        <v>67</v>
      </c>
      <c r="C95" s="22">
        <v>459705</v>
      </c>
      <c r="D95" s="22">
        <v>0</v>
      </c>
      <c r="E95" s="23">
        <v>459705</v>
      </c>
    </row>
    <row r="96" spans="1:5" x14ac:dyDescent="0.25">
      <c r="A96" s="20" t="s">
        <v>68</v>
      </c>
      <c r="B96" s="21" t="s">
        <v>67</v>
      </c>
      <c r="C96" s="22">
        <v>7245792</v>
      </c>
      <c r="D96" s="22">
        <v>0</v>
      </c>
      <c r="E96" s="23">
        <v>7245792</v>
      </c>
    </row>
    <row r="97" spans="1:5" x14ac:dyDescent="0.25">
      <c r="A97" s="20" t="s">
        <v>69</v>
      </c>
      <c r="B97" s="21" t="s">
        <v>67</v>
      </c>
      <c r="C97" s="22">
        <v>1151643</v>
      </c>
      <c r="D97" s="22">
        <v>0</v>
      </c>
      <c r="E97" s="23">
        <v>1151643</v>
      </c>
    </row>
    <row r="98" spans="1:5" x14ac:dyDescent="0.25">
      <c r="A98" s="20" t="s">
        <v>70</v>
      </c>
      <c r="B98" s="21" t="s">
        <v>71</v>
      </c>
      <c r="C98" s="22">
        <v>3456366</v>
      </c>
      <c r="D98" s="22">
        <v>609986</v>
      </c>
      <c r="E98" s="23">
        <v>4066352</v>
      </c>
    </row>
    <row r="99" spans="1:5" x14ac:dyDescent="0.25">
      <c r="A99" s="20" t="s">
        <v>72</v>
      </c>
      <c r="B99" s="21" t="s">
        <v>71</v>
      </c>
      <c r="C99" s="22">
        <v>330843</v>
      </c>
      <c r="D99" s="22">
        <v>82711</v>
      </c>
      <c r="E99" s="23">
        <v>413554</v>
      </c>
    </row>
    <row r="100" spans="1:5" x14ac:dyDescent="0.25">
      <c r="A100" s="20" t="s">
        <v>60</v>
      </c>
      <c r="B100" s="21" t="s">
        <v>71</v>
      </c>
      <c r="C100" s="22">
        <v>207050</v>
      </c>
      <c r="D100" s="22">
        <v>36539</v>
      </c>
      <c r="E100" s="23">
        <v>243589</v>
      </c>
    </row>
    <row r="101" spans="1:5" x14ac:dyDescent="0.25">
      <c r="A101" s="20" t="s">
        <v>74</v>
      </c>
      <c r="B101" s="21" t="s">
        <v>71</v>
      </c>
      <c r="C101" s="22">
        <v>1203673</v>
      </c>
      <c r="D101" s="22">
        <v>212413</v>
      </c>
      <c r="E101" s="23">
        <v>1416086</v>
      </c>
    </row>
    <row r="102" spans="1:5" x14ac:dyDescent="0.25">
      <c r="A102" s="20" t="s">
        <v>75</v>
      </c>
      <c r="B102" s="21" t="s">
        <v>71</v>
      </c>
      <c r="C102" s="22">
        <v>887592</v>
      </c>
      <c r="D102" s="22">
        <v>221900</v>
      </c>
      <c r="E102" s="23">
        <v>1109492</v>
      </c>
    </row>
    <row r="103" spans="1:5" x14ac:dyDescent="0.25">
      <c r="A103" s="20" t="s">
        <v>73</v>
      </c>
      <c r="B103" s="21" t="s">
        <v>71</v>
      </c>
      <c r="C103" s="22">
        <v>4261792</v>
      </c>
      <c r="D103" s="22">
        <v>740917</v>
      </c>
      <c r="E103" s="23">
        <v>5002709</v>
      </c>
    </row>
    <row r="104" spans="1:5" x14ac:dyDescent="0.25">
      <c r="A104" s="20" t="s">
        <v>82</v>
      </c>
      <c r="B104" s="21" t="s">
        <v>77</v>
      </c>
      <c r="C104" s="22">
        <v>694239</v>
      </c>
      <c r="D104" s="22">
        <v>173560</v>
      </c>
      <c r="E104" s="23">
        <v>867799</v>
      </c>
    </row>
    <row r="105" spans="1:5" x14ac:dyDescent="0.25">
      <c r="A105" s="20" t="s">
        <v>81</v>
      </c>
      <c r="B105" s="21" t="s">
        <v>77</v>
      </c>
      <c r="C105" s="22">
        <v>172970</v>
      </c>
      <c r="D105" s="22">
        <v>691480</v>
      </c>
      <c r="E105" s="23">
        <v>864450</v>
      </c>
    </row>
    <row r="106" spans="1:5" x14ac:dyDescent="0.25">
      <c r="A106" s="20" t="s">
        <v>284</v>
      </c>
      <c r="B106" s="21" t="s">
        <v>77</v>
      </c>
      <c r="C106" s="22">
        <v>503329</v>
      </c>
      <c r="D106" s="22">
        <v>125833</v>
      </c>
      <c r="E106" s="23">
        <v>629162</v>
      </c>
    </row>
    <row r="107" spans="1:5" x14ac:dyDescent="0.25">
      <c r="A107" s="20" t="s">
        <v>76</v>
      </c>
      <c r="B107" s="21" t="s">
        <v>77</v>
      </c>
      <c r="C107" s="22">
        <v>493620</v>
      </c>
      <c r="D107" s="22">
        <v>123406</v>
      </c>
      <c r="E107" s="23">
        <v>617026</v>
      </c>
    </row>
    <row r="108" spans="1:5" x14ac:dyDescent="0.25">
      <c r="A108" s="20" t="s">
        <v>83</v>
      </c>
      <c r="B108" s="21" t="s">
        <v>84</v>
      </c>
      <c r="C108" s="22">
        <v>3616073</v>
      </c>
      <c r="D108" s="22">
        <v>999302</v>
      </c>
      <c r="E108" s="23">
        <v>4615375</v>
      </c>
    </row>
    <row r="109" spans="1:5" x14ac:dyDescent="0.25">
      <c r="A109" s="20" t="s">
        <v>100</v>
      </c>
      <c r="B109" s="21" t="s">
        <v>90</v>
      </c>
      <c r="C109" s="22">
        <v>798965</v>
      </c>
      <c r="D109" s="22">
        <v>199741</v>
      </c>
      <c r="E109" s="23">
        <v>998706</v>
      </c>
    </row>
    <row r="110" spans="1:5" x14ac:dyDescent="0.25">
      <c r="A110" s="20" t="s">
        <v>97</v>
      </c>
      <c r="B110" s="21" t="s">
        <v>90</v>
      </c>
      <c r="C110" s="22">
        <v>109478</v>
      </c>
      <c r="D110" s="22">
        <v>27370</v>
      </c>
      <c r="E110" s="23">
        <v>136848</v>
      </c>
    </row>
    <row r="111" spans="1:5" x14ac:dyDescent="0.25">
      <c r="A111" s="20" t="s">
        <v>94</v>
      </c>
      <c r="B111" s="21" t="s">
        <v>90</v>
      </c>
      <c r="C111" s="22">
        <v>68398</v>
      </c>
      <c r="D111" s="22">
        <v>17100</v>
      </c>
      <c r="E111" s="23">
        <v>85498</v>
      </c>
    </row>
    <row r="112" spans="1:5" x14ac:dyDescent="0.25">
      <c r="A112" s="20" t="s">
        <v>99</v>
      </c>
      <c r="B112" s="21" t="s">
        <v>90</v>
      </c>
      <c r="C112" s="22">
        <v>3977201</v>
      </c>
      <c r="D112" s="22">
        <v>994301</v>
      </c>
      <c r="E112" s="23">
        <v>4971502</v>
      </c>
    </row>
    <row r="113" spans="1:5" x14ac:dyDescent="0.25">
      <c r="A113" s="20" t="s">
        <v>95</v>
      </c>
      <c r="B113" s="21" t="s">
        <v>90</v>
      </c>
      <c r="C113" s="22">
        <v>13421542</v>
      </c>
      <c r="D113" s="22">
        <v>3355385</v>
      </c>
      <c r="E113" s="23">
        <v>16776927</v>
      </c>
    </row>
    <row r="114" spans="1:5" x14ac:dyDescent="0.25">
      <c r="A114" s="20" t="s">
        <v>245</v>
      </c>
      <c r="B114" s="21" t="s">
        <v>90</v>
      </c>
      <c r="C114" s="22">
        <v>48689</v>
      </c>
      <c r="D114" s="22">
        <v>12172</v>
      </c>
      <c r="E114" s="23">
        <v>60861</v>
      </c>
    </row>
    <row r="115" spans="1:5" x14ac:dyDescent="0.25">
      <c r="A115" s="20" t="s">
        <v>93</v>
      </c>
      <c r="B115" s="21" t="s">
        <v>90</v>
      </c>
      <c r="C115" s="22">
        <v>906148</v>
      </c>
      <c r="D115" s="22">
        <v>226537</v>
      </c>
      <c r="E115" s="23">
        <v>1132685</v>
      </c>
    </row>
    <row r="116" spans="1:5" x14ac:dyDescent="0.25">
      <c r="A116" s="20" t="s">
        <v>251</v>
      </c>
      <c r="B116" s="21" t="s">
        <v>90</v>
      </c>
      <c r="C116" s="22">
        <v>125580</v>
      </c>
      <c r="D116" s="22">
        <v>31395</v>
      </c>
      <c r="E116" s="23">
        <v>156975</v>
      </c>
    </row>
    <row r="117" spans="1:5" x14ac:dyDescent="0.25">
      <c r="A117" s="20" t="s">
        <v>92</v>
      </c>
      <c r="B117" s="21" t="s">
        <v>90</v>
      </c>
      <c r="C117" s="22">
        <v>126468</v>
      </c>
      <c r="D117" s="22">
        <v>31617</v>
      </c>
      <c r="E117" s="23">
        <v>158085</v>
      </c>
    </row>
    <row r="118" spans="1:5" x14ac:dyDescent="0.25">
      <c r="A118" s="20" t="s">
        <v>98</v>
      </c>
      <c r="B118" s="21" t="s">
        <v>90</v>
      </c>
      <c r="C118" s="22">
        <v>113398</v>
      </c>
      <c r="D118" s="22">
        <v>28350</v>
      </c>
      <c r="E118" s="23">
        <v>141748</v>
      </c>
    </row>
    <row r="119" spans="1:5" x14ac:dyDescent="0.25">
      <c r="A119" s="20" t="s">
        <v>96</v>
      </c>
      <c r="B119" s="21" t="s">
        <v>90</v>
      </c>
      <c r="C119" s="22">
        <v>2357555</v>
      </c>
      <c r="D119" s="22">
        <v>589389</v>
      </c>
      <c r="E119" s="23">
        <v>2946944</v>
      </c>
    </row>
    <row r="120" spans="1:5" x14ac:dyDescent="0.25">
      <c r="A120" s="20" t="s">
        <v>91</v>
      </c>
      <c r="B120" s="21" t="s">
        <v>90</v>
      </c>
      <c r="C120" s="22">
        <v>64419</v>
      </c>
      <c r="D120" s="22">
        <v>16105</v>
      </c>
      <c r="E120" s="23">
        <v>80524</v>
      </c>
    </row>
    <row r="121" spans="1:5" x14ac:dyDescent="0.25">
      <c r="A121" s="20" t="s">
        <v>275</v>
      </c>
      <c r="B121" s="21" t="s">
        <v>90</v>
      </c>
      <c r="C121" s="22">
        <v>57000</v>
      </c>
      <c r="D121" s="22">
        <v>14250</v>
      </c>
      <c r="E121" s="23">
        <v>71250</v>
      </c>
    </row>
    <row r="122" spans="1:5" x14ac:dyDescent="0.25">
      <c r="A122" s="20" t="s">
        <v>89</v>
      </c>
      <c r="B122" s="21" t="s">
        <v>90</v>
      </c>
      <c r="C122" s="22">
        <v>157694</v>
      </c>
      <c r="D122" s="22">
        <v>39424</v>
      </c>
      <c r="E122" s="23">
        <v>197118</v>
      </c>
    </row>
    <row r="123" spans="1:5" x14ac:dyDescent="0.25">
      <c r="A123" s="20" t="s">
        <v>289</v>
      </c>
      <c r="B123" s="21" t="s">
        <v>90</v>
      </c>
      <c r="C123" s="22">
        <v>328081</v>
      </c>
      <c r="D123" s="22">
        <v>671919</v>
      </c>
      <c r="E123" s="23">
        <v>1000000</v>
      </c>
    </row>
    <row r="124" spans="1:5" x14ac:dyDescent="0.25">
      <c r="A124" s="20" t="s">
        <v>79</v>
      </c>
      <c r="B124" s="21" t="s">
        <v>80</v>
      </c>
      <c r="C124" s="22">
        <v>13199515</v>
      </c>
      <c r="D124" s="22">
        <v>3299879</v>
      </c>
      <c r="E124" s="23">
        <v>16499394</v>
      </c>
    </row>
    <row r="125" spans="1:5" x14ac:dyDescent="0.25">
      <c r="A125" s="20" t="s">
        <v>101</v>
      </c>
      <c r="B125" s="21" t="s">
        <v>80</v>
      </c>
      <c r="C125" s="22">
        <v>2381600</v>
      </c>
      <c r="D125" s="22">
        <v>595400</v>
      </c>
      <c r="E125" s="23">
        <v>2977000</v>
      </c>
    </row>
    <row r="126" spans="1:5" x14ac:dyDescent="0.25">
      <c r="A126" s="20" t="s">
        <v>221</v>
      </c>
      <c r="B126" s="21" t="s">
        <v>103</v>
      </c>
      <c r="C126" s="22">
        <v>120600</v>
      </c>
      <c r="D126" s="22">
        <v>26400</v>
      </c>
      <c r="E126" s="23">
        <v>147000</v>
      </c>
    </row>
    <row r="127" spans="1:5" x14ac:dyDescent="0.25">
      <c r="A127" s="20" t="s">
        <v>154</v>
      </c>
      <c r="B127" s="21" t="s">
        <v>103</v>
      </c>
      <c r="C127" s="22">
        <v>798184</v>
      </c>
      <c r="D127" s="22">
        <v>140856</v>
      </c>
      <c r="E127" s="23">
        <v>939040</v>
      </c>
    </row>
    <row r="128" spans="1:5" x14ac:dyDescent="0.25">
      <c r="A128" s="20" t="s">
        <v>102</v>
      </c>
      <c r="B128" s="21" t="s">
        <v>103</v>
      </c>
      <c r="C128" s="22">
        <v>2949353</v>
      </c>
      <c r="D128" s="22">
        <v>790993</v>
      </c>
      <c r="E128" s="23">
        <v>3740346</v>
      </c>
    </row>
    <row r="129" spans="1:5" x14ac:dyDescent="0.25">
      <c r="A129" s="20" t="s">
        <v>255</v>
      </c>
      <c r="B129" s="21" t="s">
        <v>103</v>
      </c>
      <c r="C129" s="22">
        <v>12249833</v>
      </c>
      <c r="D129" s="22">
        <v>2161735</v>
      </c>
      <c r="E129" s="23">
        <v>14411568</v>
      </c>
    </row>
    <row r="130" spans="1:5" x14ac:dyDescent="0.25">
      <c r="A130" s="20" t="s">
        <v>290</v>
      </c>
      <c r="B130" s="21" t="s">
        <v>103</v>
      </c>
      <c r="C130" s="22">
        <v>497426</v>
      </c>
      <c r="D130" s="22">
        <v>124356</v>
      </c>
      <c r="E130" s="23">
        <v>621782</v>
      </c>
    </row>
    <row r="131" spans="1:5" x14ac:dyDescent="0.25">
      <c r="A131" s="20" t="s">
        <v>104</v>
      </c>
      <c r="B131" s="21" t="s">
        <v>103</v>
      </c>
      <c r="C131" s="22">
        <v>3005263</v>
      </c>
      <c r="D131" s="22">
        <v>751316</v>
      </c>
      <c r="E131" s="23">
        <v>3756579</v>
      </c>
    </row>
    <row r="132" spans="1:5" x14ac:dyDescent="0.25">
      <c r="A132" s="20" t="s">
        <v>78</v>
      </c>
      <c r="B132" s="21" t="s">
        <v>103</v>
      </c>
      <c r="C132" s="22">
        <v>3950960</v>
      </c>
      <c r="D132" s="22">
        <v>987740</v>
      </c>
      <c r="E132" s="23">
        <v>4938700</v>
      </c>
    </row>
    <row r="133" spans="1:5" x14ac:dyDescent="0.25">
      <c r="A133" s="20" t="s">
        <v>106</v>
      </c>
      <c r="B133" s="21" t="s">
        <v>105</v>
      </c>
      <c r="C133" s="22">
        <v>402800</v>
      </c>
      <c r="D133" s="22">
        <v>100700</v>
      </c>
      <c r="E133" s="23">
        <v>503500</v>
      </c>
    </row>
    <row r="134" spans="1:5" x14ac:dyDescent="0.25">
      <c r="A134" s="20" t="s">
        <v>107</v>
      </c>
      <c r="B134" s="21" t="s">
        <v>105</v>
      </c>
      <c r="C134" s="22">
        <v>239673</v>
      </c>
      <c r="D134" s="22">
        <v>59919</v>
      </c>
      <c r="E134" s="23">
        <v>299592</v>
      </c>
    </row>
    <row r="135" spans="1:5" x14ac:dyDescent="0.25">
      <c r="A135" s="20" t="s">
        <v>98</v>
      </c>
      <c r="B135" s="21" t="s">
        <v>105</v>
      </c>
      <c r="C135" s="22">
        <v>1939919</v>
      </c>
      <c r="D135" s="22">
        <v>484980</v>
      </c>
      <c r="E135" s="23">
        <v>2424899</v>
      </c>
    </row>
    <row r="136" spans="1:5" x14ac:dyDescent="0.25">
      <c r="A136" s="20" t="s">
        <v>108</v>
      </c>
      <c r="B136" s="21" t="s">
        <v>109</v>
      </c>
      <c r="C136" s="22">
        <v>1624958</v>
      </c>
      <c r="D136" s="22">
        <v>289335</v>
      </c>
      <c r="E136" s="23">
        <v>1914293</v>
      </c>
    </row>
    <row r="137" spans="1:5" x14ac:dyDescent="0.25">
      <c r="A137" s="20" t="s">
        <v>210</v>
      </c>
      <c r="B137" s="21" t="s">
        <v>111</v>
      </c>
      <c r="C137" s="22">
        <v>213911</v>
      </c>
      <c r="D137" s="22">
        <v>53478</v>
      </c>
      <c r="E137" s="23">
        <v>267389</v>
      </c>
    </row>
    <row r="138" spans="1:5" x14ac:dyDescent="0.25">
      <c r="A138" s="20" t="s">
        <v>223</v>
      </c>
      <c r="B138" s="21" t="s">
        <v>111</v>
      </c>
      <c r="C138" s="22">
        <v>3488755</v>
      </c>
      <c r="D138" s="22">
        <v>872189</v>
      </c>
      <c r="E138" s="23">
        <v>4360944</v>
      </c>
    </row>
    <row r="139" spans="1:5" x14ac:dyDescent="0.25">
      <c r="A139" s="20" t="s">
        <v>119</v>
      </c>
      <c r="B139" s="21" t="s">
        <v>111</v>
      </c>
      <c r="C139" s="22">
        <v>182002</v>
      </c>
      <c r="D139" s="22">
        <v>45501</v>
      </c>
      <c r="E139" s="23">
        <v>227503</v>
      </c>
    </row>
    <row r="140" spans="1:5" x14ac:dyDescent="0.25">
      <c r="A140" s="20" t="s">
        <v>120</v>
      </c>
      <c r="B140" s="21" t="s">
        <v>111</v>
      </c>
      <c r="C140" s="22">
        <v>419490</v>
      </c>
      <c r="D140" s="22">
        <v>104872</v>
      </c>
      <c r="E140" s="23">
        <v>524362</v>
      </c>
    </row>
    <row r="141" spans="1:5" x14ac:dyDescent="0.25">
      <c r="A141" s="20" t="s">
        <v>112</v>
      </c>
      <c r="B141" s="21" t="s">
        <v>111</v>
      </c>
      <c r="C141" s="22">
        <v>1410610</v>
      </c>
      <c r="D141" s="22">
        <v>319519</v>
      </c>
      <c r="E141" s="23">
        <v>1730129</v>
      </c>
    </row>
    <row r="142" spans="1:5" x14ac:dyDescent="0.25">
      <c r="A142" s="20" t="s">
        <v>110</v>
      </c>
      <c r="B142" s="21" t="s">
        <v>111</v>
      </c>
      <c r="C142" s="22">
        <v>3222321</v>
      </c>
      <c r="D142" s="22">
        <v>805582</v>
      </c>
      <c r="E142" s="23">
        <v>4027903</v>
      </c>
    </row>
    <row r="143" spans="1:5" x14ac:dyDescent="0.25">
      <c r="A143" s="20" t="s">
        <v>316</v>
      </c>
      <c r="B143" s="21" t="s">
        <v>111</v>
      </c>
      <c r="C143" s="22">
        <v>481515</v>
      </c>
      <c r="D143" s="22">
        <v>120379</v>
      </c>
      <c r="E143" s="23">
        <v>601894</v>
      </c>
    </row>
    <row r="144" spans="1:5" x14ac:dyDescent="0.25">
      <c r="A144" s="20" t="s">
        <v>113</v>
      </c>
      <c r="B144" s="21" t="s">
        <v>114</v>
      </c>
      <c r="C144" s="22">
        <v>3441599</v>
      </c>
      <c r="D144" s="22">
        <v>860400</v>
      </c>
      <c r="E144" s="23">
        <v>4301999</v>
      </c>
    </row>
    <row r="145" spans="1:5" x14ac:dyDescent="0.25">
      <c r="A145" s="20" t="s">
        <v>115</v>
      </c>
      <c r="B145" s="21" t="s">
        <v>116</v>
      </c>
      <c r="C145" s="22">
        <v>501278</v>
      </c>
      <c r="D145" s="22">
        <v>102671</v>
      </c>
      <c r="E145" s="23">
        <v>603949</v>
      </c>
    </row>
    <row r="146" spans="1:5" x14ac:dyDescent="0.25">
      <c r="A146" s="20" t="s">
        <v>119</v>
      </c>
      <c r="B146" s="21" t="s">
        <v>118</v>
      </c>
      <c r="C146" s="22">
        <v>2485095</v>
      </c>
      <c r="D146" s="22">
        <v>420818</v>
      </c>
      <c r="E146" s="23">
        <v>2905913</v>
      </c>
    </row>
    <row r="147" spans="1:5" x14ac:dyDescent="0.25">
      <c r="A147" s="20" t="s">
        <v>29</v>
      </c>
      <c r="B147" s="21" t="s">
        <v>118</v>
      </c>
      <c r="C147" s="22">
        <v>16720</v>
      </c>
      <c r="D147" s="22">
        <v>4180</v>
      </c>
      <c r="E147" s="23">
        <v>20900</v>
      </c>
    </row>
    <row r="148" spans="1:5" x14ac:dyDescent="0.25">
      <c r="A148" s="20" t="s">
        <v>120</v>
      </c>
      <c r="B148" s="21" t="s">
        <v>118</v>
      </c>
      <c r="C148" s="22">
        <v>390800</v>
      </c>
      <c r="D148" s="22">
        <v>97700</v>
      </c>
      <c r="E148" s="23">
        <v>488500</v>
      </c>
    </row>
    <row r="149" spans="1:5" x14ac:dyDescent="0.25">
      <c r="A149" s="20" t="s">
        <v>264</v>
      </c>
      <c r="B149" s="21" t="s">
        <v>118</v>
      </c>
      <c r="C149" s="22">
        <v>484500</v>
      </c>
      <c r="D149" s="22">
        <v>85501</v>
      </c>
      <c r="E149" s="23">
        <v>570001</v>
      </c>
    </row>
    <row r="150" spans="1:5" x14ac:dyDescent="0.25">
      <c r="A150" s="20" t="s">
        <v>117</v>
      </c>
      <c r="B150" s="21" t="s">
        <v>118</v>
      </c>
      <c r="C150" s="22">
        <v>192188</v>
      </c>
      <c r="D150" s="22">
        <v>33917</v>
      </c>
      <c r="E150" s="23">
        <v>226105</v>
      </c>
    </row>
    <row r="151" spans="1:5" x14ac:dyDescent="0.25">
      <c r="A151" s="20" t="s">
        <v>143</v>
      </c>
      <c r="B151" s="21" t="s">
        <v>118</v>
      </c>
      <c r="C151" s="22">
        <v>120915</v>
      </c>
      <c r="D151" s="22">
        <v>21338</v>
      </c>
      <c r="E151" s="23">
        <v>142253</v>
      </c>
    </row>
    <row r="152" spans="1:5" x14ac:dyDescent="0.25">
      <c r="A152" s="20" t="s">
        <v>262</v>
      </c>
      <c r="B152" s="21" t="s">
        <v>122</v>
      </c>
      <c r="C152" s="22">
        <v>1772320</v>
      </c>
      <c r="D152" s="22">
        <v>354464</v>
      </c>
      <c r="E152" s="23">
        <v>2126784</v>
      </c>
    </row>
    <row r="153" spans="1:5" x14ac:dyDescent="0.25">
      <c r="A153" s="20" t="s">
        <v>121</v>
      </c>
      <c r="B153" s="21" t="s">
        <v>122</v>
      </c>
      <c r="C153" s="22">
        <v>14966927</v>
      </c>
      <c r="D153" s="22">
        <v>0</v>
      </c>
      <c r="E153" s="23">
        <v>14966927</v>
      </c>
    </row>
    <row r="154" spans="1:5" x14ac:dyDescent="0.25">
      <c r="A154" s="20" t="s">
        <v>123</v>
      </c>
      <c r="B154" s="21" t="s">
        <v>124</v>
      </c>
      <c r="C154" s="22">
        <v>3790494</v>
      </c>
      <c r="D154" s="22">
        <v>703622</v>
      </c>
      <c r="E154" s="23">
        <v>4494116</v>
      </c>
    </row>
    <row r="155" spans="1:5" x14ac:dyDescent="0.25">
      <c r="A155" s="20" t="s">
        <v>258</v>
      </c>
      <c r="B155" s="21" t="s">
        <v>124</v>
      </c>
      <c r="C155" s="22">
        <v>1134750</v>
      </c>
      <c r="D155" s="22">
        <v>200250</v>
      </c>
      <c r="E155" s="23">
        <v>1335000</v>
      </c>
    </row>
    <row r="156" spans="1:5" x14ac:dyDescent="0.25">
      <c r="A156" s="20" t="s">
        <v>125</v>
      </c>
      <c r="B156" s="21" t="s">
        <v>124</v>
      </c>
      <c r="C156" s="22">
        <v>2451116</v>
      </c>
      <c r="D156" s="22">
        <v>612782</v>
      </c>
      <c r="E156" s="23">
        <v>3063898</v>
      </c>
    </row>
    <row r="157" spans="1:5" x14ac:dyDescent="0.25">
      <c r="A157" s="20" t="s">
        <v>127</v>
      </c>
      <c r="B157" s="21" t="s">
        <v>126</v>
      </c>
      <c r="C157" s="22">
        <v>2307264</v>
      </c>
      <c r="D157" s="22">
        <v>528963</v>
      </c>
      <c r="E157" s="23">
        <v>2836227</v>
      </c>
    </row>
    <row r="158" spans="1:5" x14ac:dyDescent="0.25">
      <c r="A158" s="20" t="s">
        <v>288</v>
      </c>
      <c r="B158" s="21" t="s">
        <v>126</v>
      </c>
      <c r="C158" s="22">
        <v>647857</v>
      </c>
      <c r="D158" s="22">
        <v>161964</v>
      </c>
      <c r="E158" s="23">
        <v>809821</v>
      </c>
    </row>
    <row r="159" spans="1:5" x14ac:dyDescent="0.25">
      <c r="A159" s="20" t="s">
        <v>301</v>
      </c>
      <c r="B159" s="21" t="s">
        <v>126</v>
      </c>
      <c r="C159" s="22">
        <v>94543</v>
      </c>
      <c r="D159" s="22">
        <v>29000</v>
      </c>
      <c r="E159" s="23">
        <v>123543</v>
      </c>
    </row>
    <row r="160" spans="1:5" x14ac:dyDescent="0.25">
      <c r="A160" s="20" t="s">
        <v>128</v>
      </c>
      <c r="B160" s="21" t="s">
        <v>129</v>
      </c>
      <c r="C160" s="22">
        <v>2177065</v>
      </c>
      <c r="D160" s="22">
        <v>544266</v>
      </c>
      <c r="E160" s="23">
        <v>2721331</v>
      </c>
    </row>
    <row r="161" spans="1:5" x14ac:dyDescent="0.25">
      <c r="A161" s="20" t="s">
        <v>214</v>
      </c>
      <c r="B161" s="21" t="s">
        <v>129</v>
      </c>
      <c r="C161" s="22">
        <v>1533939</v>
      </c>
      <c r="D161" s="22">
        <v>383484</v>
      </c>
      <c r="E161" s="23">
        <v>1917423</v>
      </c>
    </row>
    <row r="162" spans="1:5" x14ac:dyDescent="0.25">
      <c r="A162" s="20" t="s">
        <v>222</v>
      </c>
      <c r="B162" s="21" t="s">
        <v>129</v>
      </c>
      <c r="C162" s="22">
        <v>8215</v>
      </c>
      <c r="D162" s="22">
        <v>2054</v>
      </c>
      <c r="E162" s="23">
        <v>10269</v>
      </c>
    </row>
    <row r="163" spans="1:5" x14ac:dyDescent="0.25">
      <c r="A163" s="20" t="s">
        <v>237</v>
      </c>
      <c r="B163" s="21" t="s">
        <v>129</v>
      </c>
      <c r="C163" s="22">
        <v>222791</v>
      </c>
      <c r="D163" s="22">
        <v>55697</v>
      </c>
      <c r="E163" s="23">
        <v>278488</v>
      </c>
    </row>
    <row r="164" spans="1:5" x14ac:dyDescent="0.25">
      <c r="A164" s="20" t="s">
        <v>244</v>
      </c>
      <c r="B164" s="21" t="s">
        <v>129</v>
      </c>
      <c r="C164" s="22">
        <v>1432304</v>
      </c>
      <c r="D164" s="22">
        <v>358076</v>
      </c>
      <c r="E164" s="23">
        <v>1790380</v>
      </c>
    </row>
    <row r="165" spans="1:5" x14ac:dyDescent="0.25">
      <c r="A165" s="20" t="s">
        <v>132</v>
      </c>
      <c r="B165" s="21" t="s">
        <v>129</v>
      </c>
      <c r="C165" s="22">
        <v>63618</v>
      </c>
      <c r="D165" s="22">
        <v>15904</v>
      </c>
      <c r="E165" s="23">
        <v>79522</v>
      </c>
    </row>
    <row r="166" spans="1:5" x14ac:dyDescent="0.25">
      <c r="A166" s="20" t="s">
        <v>253</v>
      </c>
      <c r="B166" s="21" t="s">
        <v>129</v>
      </c>
      <c r="C166" s="22">
        <v>360000</v>
      </c>
      <c r="D166" s="22">
        <v>90000</v>
      </c>
      <c r="E166" s="23">
        <v>450000</v>
      </c>
    </row>
    <row r="167" spans="1:5" x14ac:dyDescent="0.25">
      <c r="A167" s="20" t="s">
        <v>134</v>
      </c>
      <c r="B167" s="21" t="s">
        <v>129</v>
      </c>
      <c r="C167" s="22">
        <v>75622</v>
      </c>
      <c r="D167" s="22">
        <v>18906</v>
      </c>
      <c r="E167" s="23">
        <v>94528</v>
      </c>
    </row>
    <row r="168" spans="1:5" x14ac:dyDescent="0.25">
      <c r="A168" s="20" t="s">
        <v>261</v>
      </c>
      <c r="B168" s="21" t="s">
        <v>129</v>
      </c>
      <c r="C168" s="22">
        <v>63027</v>
      </c>
      <c r="D168" s="22">
        <v>15756</v>
      </c>
      <c r="E168" s="23">
        <v>78783</v>
      </c>
    </row>
    <row r="169" spans="1:5" x14ac:dyDescent="0.25">
      <c r="A169" s="20" t="s">
        <v>131</v>
      </c>
      <c r="B169" s="21" t="s">
        <v>129</v>
      </c>
      <c r="C169" s="22">
        <v>385923</v>
      </c>
      <c r="D169" s="22">
        <v>96480</v>
      </c>
      <c r="E169" s="23">
        <v>482403</v>
      </c>
    </row>
    <row r="170" spans="1:5" x14ac:dyDescent="0.25">
      <c r="A170" s="20" t="s">
        <v>133</v>
      </c>
      <c r="B170" s="21" t="s">
        <v>129</v>
      </c>
      <c r="C170" s="22">
        <v>164128</v>
      </c>
      <c r="D170" s="22">
        <v>41032</v>
      </c>
      <c r="E170" s="23">
        <v>205160</v>
      </c>
    </row>
    <row r="171" spans="1:5" x14ac:dyDescent="0.25">
      <c r="A171" s="20" t="s">
        <v>274</v>
      </c>
      <c r="B171" s="21" t="s">
        <v>129</v>
      </c>
      <c r="C171" s="22">
        <v>29376918</v>
      </c>
      <c r="D171" s="22">
        <v>1299757</v>
      </c>
      <c r="E171" s="23">
        <v>30676675</v>
      </c>
    </row>
    <row r="172" spans="1:5" x14ac:dyDescent="0.25">
      <c r="A172" s="20" t="s">
        <v>286</v>
      </c>
      <c r="B172" s="21" t="s">
        <v>129</v>
      </c>
      <c r="C172" s="22">
        <v>201728</v>
      </c>
      <c r="D172" s="22">
        <v>50432</v>
      </c>
      <c r="E172" s="23">
        <v>252160</v>
      </c>
    </row>
    <row r="173" spans="1:5" x14ac:dyDescent="0.25">
      <c r="A173" s="20" t="s">
        <v>130</v>
      </c>
      <c r="B173" s="21" t="s">
        <v>129</v>
      </c>
      <c r="C173" s="22">
        <v>867839</v>
      </c>
      <c r="D173" s="22">
        <v>216960</v>
      </c>
      <c r="E173" s="23">
        <v>1084799</v>
      </c>
    </row>
    <row r="174" spans="1:5" x14ac:dyDescent="0.25">
      <c r="A174" s="20" t="s">
        <v>302</v>
      </c>
      <c r="B174" s="21" t="s">
        <v>129</v>
      </c>
      <c r="C174" s="22">
        <v>2086161</v>
      </c>
      <c r="D174" s="22">
        <v>521540</v>
      </c>
      <c r="E174" s="23">
        <v>2607701</v>
      </c>
    </row>
    <row r="175" spans="1:5" x14ac:dyDescent="0.25">
      <c r="A175" s="20" t="s">
        <v>311</v>
      </c>
      <c r="B175" s="21" t="s">
        <v>129</v>
      </c>
      <c r="C175" s="22">
        <v>170119</v>
      </c>
      <c r="D175" s="22">
        <v>42530</v>
      </c>
      <c r="E175" s="23">
        <v>212649</v>
      </c>
    </row>
    <row r="176" spans="1:5" x14ac:dyDescent="0.25">
      <c r="A176" s="20" t="s">
        <v>313</v>
      </c>
      <c r="B176" s="21" t="s">
        <v>129</v>
      </c>
      <c r="C176" s="22">
        <v>1147498</v>
      </c>
      <c r="D176" s="22">
        <v>286874</v>
      </c>
      <c r="E176" s="23">
        <v>1434372</v>
      </c>
    </row>
    <row r="177" spans="1:5" x14ac:dyDescent="0.25">
      <c r="A177" s="20" t="s">
        <v>136</v>
      </c>
      <c r="B177" s="21" t="s">
        <v>86</v>
      </c>
      <c r="C177" s="22">
        <v>383045</v>
      </c>
      <c r="D177" s="22">
        <v>95762</v>
      </c>
      <c r="E177" s="23">
        <v>478807</v>
      </c>
    </row>
    <row r="178" spans="1:5" x14ac:dyDescent="0.25">
      <c r="A178" s="20" t="s">
        <v>63</v>
      </c>
      <c r="B178" s="21" t="s">
        <v>86</v>
      </c>
      <c r="C178" s="22">
        <v>9852798</v>
      </c>
      <c r="D178" s="22">
        <v>1261899</v>
      </c>
      <c r="E178" s="23">
        <v>11114697</v>
      </c>
    </row>
    <row r="179" spans="1:5" x14ac:dyDescent="0.25">
      <c r="A179" s="20" t="s">
        <v>135</v>
      </c>
      <c r="B179" s="21" t="s">
        <v>86</v>
      </c>
      <c r="C179" s="22">
        <v>1015091</v>
      </c>
      <c r="D179" s="22">
        <v>253773</v>
      </c>
      <c r="E179" s="23">
        <v>1268864</v>
      </c>
    </row>
    <row r="180" spans="1:5" x14ac:dyDescent="0.25">
      <c r="A180" s="20" t="s">
        <v>137</v>
      </c>
      <c r="B180" s="21" t="s">
        <v>86</v>
      </c>
      <c r="C180" s="22">
        <v>181012</v>
      </c>
      <c r="D180" s="22">
        <v>45343</v>
      </c>
      <c r="E180" s="23">
        <v>226355</v>
      </c>
    </row>
    <row r="181" spans="1:5" x14ac:dyDescent="0.25">
      <c r="A181" s="20" t="s">
        <v>259</v>
      </c>
      <c r="B181" s="21" t="s">
        <v>86</v>
      </c>
      <c r="C181" s="22">
        <v>580000</v>
      </c>
      <c r="D181" s="22">
        <v>0</v>
      </c>
      <c r="E181" s="23">
        <v>580000</v>
      </c>
    </row>
    <row r="182" spans="1:5" x14ac:dyDescent="0.25">
      <c r="A182" s="20" t="s">
        <v>306</v>
      </c>
      <c r="B182" s="21" t="s">
        <v>86</v>
      </c>
      <c r="C182" s="22">
        <v>481349</v>
      </c>
      <c r="D182" s="22">
        <v>120337</v>
      </c>
      <c r="E182" s="23">
        <v>601686</v>
      </c>
    </row>
    <row r="183" spans="1:5" x14ac:dyDescent="0.25">
      <c r="A183" s="20" t="s">
        <v>318</v>
      </c>
      <c r="B183" s="21" t="s">
        <v>86</v>
      </c>
      <c r="C183" s="22">
        <v>674941</v>
      </c>
      <c r="D183" s="22">
        <v>168735</v>
      </c>
      <c r="E183" s="23">
        <v>843676</v>
      </c>
    </row>
    <row r="184" spans="1:5" x14ac:dyDescent="0.25">
      <c r="A184" s="20" t="s">
        <v>276</v>
      </c>
      <c r="B184" s="21" t="s">
        <v>138</v>
      </c>
      <c r="C184" s="22">
        <v>669640</v>
      </c>
      <c r="D184" s="22">
        <v>118172</v>
      </c>
      <c r="E184" s="23">
        <v>787812</v>
      </c>
    </row>
    <row r="185" spans="1:5" x14ac:dyDescent="0.25">
      <c r="A185" s="20" t="s">
        <v>139</v>
      </c>
      <c r="B185" s="21" t="s">
        <v>138</v>
      </c>
      <c r="C185" s="22">
        <v>6256189</v>
      </c>
      <c r="D185" s="22">
        <v>1591094</v>
      </c>
      <c r="E185" s="23">
        <v>7847283</v>
      </c>
    </row>
    <row r="186" spans="1:5" x14ac:dyDescent="0.25">
      <c r="A186" s="20" t="s">
        <v>140</v>
      </c>
      <c r="B186" s="21" t="s">
        <v>138</v>
      </c>
      <c r="C186" s="22">
        <v>1288179</v>
      </c>
      <c r="D186" s="22">
        <v>322045</v>
      </c>
      <c r="E186" s="23">
        <v>1610224</v>
      </c>
    </row>
    <row r="187" spans="1:5" x14ac:dyDescent="0.25">
      <c r="A187" s="20" t="s">
        <v>141</v>
      </c>
      <c r="B187" s="21" t="s">
        <v>142</v>
      </c>
      <c r="C187" s="22">
        <v>943814</v>
      </c>
      <c r="D187" s="22">
        <v>235953</v>
      </c>
      <c r="E187" s="23">
        <v>1179767</v>
      </c>
    </row>
    <row r="188" spans="1:5" x14ac:dyDescent="0.25">
      <c r="A188" s="20" t="s">
        <v>144</v>
      </c>
      <c r="B188" s="21" t="s">
        <v>142</v>
      </c>
      <c r="C188" s="22">
        <v>3405750</v>
      </c>
      <c r="D188" s="22">
        <v>3859250</v>
      </c>
      <c r="E188" s="23">
        <v>7265000</v>
      </c>
    </row>
    <row r="189" spans="1:5" x14ac:dyDescent="0.25">
      <c r="A189" s="20" t="s">
        <v>143</v>
      </c>
      <c r="B189" s="21" t="s">
        <v>142</v>
      </c>
      <c r="C189" s="22">
        <v>2610093</v>
      </c>
      <c r="D189" s="22">
        <v>652524</v>
      </c>
      <c r="E189" s="23">
        <v>3262617</v>
      </c>
    </row>
    <row r="190" spans="1:5" x14ac:dyDescent="0.25">
      <c r="A190" s="20" t="s">
        <v>147</v>
      </c>
      <c r="B190" s="21" t="s">
        <v>145</v>
      </c>
      <c r="C190" s="22">
        <v>360000</v>
      </c>
      <c r="D190" s="22">
        <v>90000</v>
      </c>
      <c r="E190" s="23">
        <v>450000</v>
      </c>
    </row>
    <row r="191" spans="1:5" x14ac:dyDescent="0.25">
      <c r="A191" s="20" t="s">
        <v>206</v>
      </c>
      <c r="B191" s="21" t="s">
        <v>145</v>
      </c>
      <c r="C191" s="22">
        <v>864000</v>
      </c>
      <c r="D191" s="22">
        <v>2132000</v>
      </c>
      <c r="E191" s="23">
        <v>2996000</v>
      </c>
    </row>
    <row r="192" spans="1:5" x14ac:dyDescent="0.25">
      <c r="A192" s="20" t="s">
        <v>257</v>
      </c>
      <c r="B192" s="21" t="s">
        <v>145</v>
      </c>
      <c r="C192" s="22">
        <v>456440</v>
      </c>
      <c r="D192" s="22">
        <v>114111</v>
      </c>
      <c r="E192" s="23">
        <v>570551</v>
      </c>
    </row>
    <row r="193" spans="1:5" x14ac:dyDescent="0.25">
      <c r="A193" s="20" t="s">
        <v>146</v>
      </c>
      <c r="B193" s="21" t="s">
        <v>145</v>
      </c>
      <c r="C193" s="22">
        <v>194286</v>
      </c>
      <c r="D193" s="22">
        <v>230714</v>
      </c>
      <c r="E193" s="23">
        <v>425000</v>
      </c>
    </row>
    <row r="194" spans="1:5" x14ac:dyDescent="0.25">
      <c r="A194" s="20" t="s">
        <v>148</v>
      </c>
      <c r="B194" s="21" t="s">
        <v>145</v>
      </c>
      <c r="C194" s="22">
        <v>1537551</v>
      </c>
      <c r="D194" s="22">
        <v>384388</v>
      </c>
      <c r="E194" s="23">
        <v>1921939</v>
      </c>
    </row>
    <row r="195" spans="1:5" x14ac:dyDescent="0.25">
      <c r="A195" s="20" t="s">
        <v>207</v>
      </c>
      <c r="B195" s="21" t="s">
        <v>88</v>
      </c>
      <c r="C195" s="22">
        <v>37632</v>
      </c>
      <c r="D195" s="22">
        <v>9408</v>
      </c>
      <c r="E195" s="23">
        <v>47040</v>
      </c>
    </row>
    <row r="196" spans="1:5" x14ac:dyDescent="0.25">
      <c r="A196" s="20" t="s">
        <v>219</v>
      </c>
      <c r="B196" s="21" t="s">
        <v>88</v>
      </c>
      <c r="C196" s="22">
        <v>2631522</v>
      </c>
      <c r="D196" s="22">
        <v>657881</v>
      </c>
      <c r="E196" s="23">
        <v>3289403</v>
      </c>
    </row>
    <row r="197" spans="1:5" x14ac:dyDescent="0.25">
      <c r="A197" s="20" t="s">
        <v>220</v>
      </c>
      <c r="B197" s="21" t="s">
        <v>88</v>
      </c>
      <c r="C197" s="22">
        <v>243285</v>
      </c>
      <c r="D197" s="22">
        <v>60821</v>
      </c>
      <c r="E197" s="23">
        <v>304106</v>
      </c>
    </row>
    <row r="198" spans="1:5" x14ac:dyDescent="0.25">
      <c r="A198" s="20" t="s">
        <v>250</v>
      </c>
      <c r="B198" s="21" t="s">
        <v>88</v>
      </c>
      <c r="C198" s="22">
        <v>208000</v>
      </c>
      <c r="D198" s="22">
        <v>52000</v>
      </c>
      <c r="E198" s="23">
        <v>260000</v>
      </c>
    </row>
    <row r="199" spans="1:5" x14ac:dyDescent="0.25">
      <c r="A199" s="20" t="s">
        <v>252</v>
      </c>
      <c r="B199" s="21" t="s">
        <v>88</v>
      </c>
      <c r="C199" s="22">
        <v>53845</v>
      </c>
      <c r="D199" s="22">
        <v>13462</v>
      </c>
      <c r="E199" s="23">
        <v>67307</v>
      </c>
    </row>
    <row r="200" spans="1:5" x14ac:dyDescent="0.25">
      <c r="A200" s="20" t="s">
        <v>254</v>
      </c>
      <c r="B200" s="21" t="s">
        <v>88</v>
      </c>
      <c r="C200" s="22">
        <v>72000</v>
      </c>
      <c r="D200" s="22">
        <v>18000</v>
      </c>
      <c r="E200" s="23">
        <v>90000</v>
      </c>
    </row>
    <row r="201" spans="1:5" x14ac:dyDescent="0.25">
      <c r="A201" s="20" t="s">
        <v>263</v>
      </c>
      <c r="B201" s="21" t="s">
        <v>88</v>
      </c>
      <c r="C201" s="22">
        <v>20000</v>
      </c>
      <c r="D201" s="22">
        <v>5000</v>
      </c>
      <c r="E201" s="23">
        <v>25000</v>
      </c>
    </row>
    <row r="202" spans="1:5" x14ac:dyDescent="0.25">
      <c r="A202" s="20" t="s">
        <v>267</v>
      </c>
      <c r="B202" s="21" t="s">
        <v>88</v>
      </c>
      <c r="C202" s="22">
        <v>145068</v>
      </c>
      <c r="D202" s="22">
        <v>36267</v>
      </c>
      <c r="E202" s="23">
        <v>181335</v>
      </c>
    </row>
    <row r="203" spans="1:5" x14ac:dyDescent="0.25">
      <c r="A203" s="20" t="s">
        <v>285</v>
      </c>
      <c r="B203" s="21" t="s">
        <v>88</v>
      </c>
      <c r="C203" s="22">
        <v>300095</v>
      </c>
      <c r="D203" s="22">
        <v>75024</v>
      </c>
      <c r="E203" s="23">
        <v>375119</v>
      </c>
    </row>
    <row r="204" spans="1:5" x14ac:dyDescent="0.25">
      <c r="A204" s="20" t="s">
        <v>87</v>
      </c>
      <c r="B204" s="21" t="s">
        <v>88</v>
      </c>
      <c r="C204" s="22">
        <v>1872121</v>
      </c>
      <c r="D204" s="22">
        <v>151590</v>
      </c>
      <c r="E204" s="23">
        <v>2023711</v>
      </c>
    </row>
    <row r="205" spans="1:5" x14ac:dyDescent="0.25">
      <c r="A205" s="20" t="s">
        <v>149</v>
      </c>
      <c r="B205" s="21" t="s">
        <v>150</v>
      </c>
      <c r="C205" s="22">
        <v>-312800</v>
      </c>
      <c r="D205" s="22">
        <v>49375</v>
      </c>
      <c r="E205" s="23">
        <v>-263425</v>
      </c>
    </row>
    <row r="206" spans="1:5" x14ac:dyDescent="0.25">
      <c r="A206" s="20" t="s">
        <v>153</v>
      </c>
      <c r="B206" s="21" t="s">
        <v>152</v>
      </c>
      <c r="C206" s="22">
        <v>3905378</v>
      </c>
      <c r="D206" s="22">
        <v>720361</v>
      </c>
      <c r="E206" s="23">
        <v>4625739</v>
      </c>
    </row>
    <row r="207" spans="1:5" x14ac:dyDescent="0.25">
      <c r="A207" s="20" t="s">
        <v>154</v>
      </c>
      <c r="B207" s="21" t="s">
        <v>152</v>
      </c>
      <c r="C207" s="22">
        <v>1539868</v>
      </c>
      <c r="D207" s="22">
        <v>384967</v>
      </c>
      <c r="E207" s="23">
        <v>1924835</v>
      </c>
    </row>
    <row r="208" spans="1:5" x14ac:dyDescent="0.25">
      <c r="A208" s="20" t="s">
        <v>227</v>
      </c>
      <c r="B208" s="21" t="s">
        <v>152</v>
      </c>
      <c r="C208" s="22">
        <v>293250</v>
      </c>
      <c r="D208" s="22">
        <v>51750</v>
      </c>
      <c r="E208" s="23">
        <v>345000</v>
      </c>
    </row>
    <row r="209" spans="1:5" x14ac:dyDescent="0.25">
      <c r="A209" s="20" t="s">
        <v>247</v>
      </c>
      <c r="B209" s="21" t="s">
        <v>152</v>
      </c>
      <c r="C209" s="22">
        <v>316871</v>
      </c>
      <c r="D209" s="22">
        <v>79219</v>
      </c>
      <c r="E209" s="23">
        <v>396090</v>
      </c>
    </row>
    <row r="210" spans="1:5" x14ac:dyDescent="0.25">
      <c r="A210" s="20" t="s">
        <v>151</v>
      </c>
      <c r="B210" s="21" t="s">
        <v>152</v>
      </c>
      <c r="C210" s="22">
        <v>6740294</v>
      </c>
      <c r="D210" s="22">
        <v>1956706</v>
      </c>
      <c r="E210" s="23">
        <v>8697000</v>
      </c>
    </row>
    <row r="211" spans="1:5" x14ac:dyDescent="0.25">
      <c r="A211" s="20" t="s">
        <v>300</v>
      </c>
      <c r="B211" s="21" t="s">
        <v>155</v>
      </c>
      <c r="C211" s="22">
        <v>1145850</v>
      </c>
      <c r="D211" s="22">
        <v>783288</v>
      </c>
      <c r="E211" s="23">
        <v>1929138</v>
      </c>
    </row>
    <row r="212" spans="1:5" x14ac:dyDescent="0.25">
      <c r="A212" s="20" t="s">
        <v>224</v>
      </c>
      <c r="B212" s="21" t="s">
        <v>54</v>
      </c>
      <c r="C212" s="22">
        <v>805631</v>
      </c>
      <c r="D212" s="22">
        <v>201408</v>
      </c>
      <c r="E212" s="23">
        <v>1007039</v>
      </c>
    </row>
    <row r="213" spans="1:5" x14ac:dyDescent="0.25">
      <c r="A213" s="20" t="s">
        <v>159</v>
      </c>
      <c r="B213" s="21" t="s">
        <v>54</v>
      </c>
      <c r="C213" s="22">
        <v>34609</v>
      </c>
      <c r="D213" s="22">
        <v>8652</v>
      </c>
      <c r="E213" s="23">
        <v>43261</v>
      </c>
    </row>
    <row r="214" spans="1:5" x14ac:dyDescent="0.25">
      <c r="A214" s="20" t="s">
        <v>233</v>
      </c>
      <c r="B214" s="21" t="s">
        <v>54</v>
      </c>
      <c r="C214" s="22">
        <v>79804</v>
      </c>
      <c r="D214" s="22">
        <v>15961</v>
      </c>
      <c r="E214" s="23">
        <v>95765</v>
      </c>
    </row>
    <row r="215" spans="1:5" x14ac:dyDescent="0.25">
      <c r="A215" s="20" t="s">
        <v>98</v>
      </c>
      <c r="B215" s="21" t="s">
        <v>54</v>
      </c>
      <c r="C215" s="22">
        <v>319417</v>
      </c>
      <c r="D215" s="22">
        <v>79854</v>
      </c>
      <c r="E215" s="23">
        <v>399271</v>
      </c>
    </row>
    <row r="216" spans="1:5" x14ac:dyDescent="0.25">
      <c r="A216" s="20" t="s">
        <v>157</v>
      </c>
      <c r="B216" s="21" t="s">
        <v>54</v>
      </c>
      <c r="C216" s="22">
        <v>181724</v>
      </c>
      <c r="D216" s="22">
        <v>32068</v>
      </c>
      <c r="E216" s="23">
        <v>213792</v>
      </c>
    </row>
    <row r="217" spans="1:5" x14ac:dyDescent="0.25">
      <c r="A217" s="20" t="s">
        <v>158</v>
      </c>
      <c r="B217" s="21" t="s">
        <v>54</v>
      </c>
      <c r="C217" s="22">
        <v>13961</v>
      </c>
      <c r="D217" s="22">
        <v>2464</v>
      </c>
      <c r="E217" s="23">
        <v>16425</v>
      </c>
    </row>
    <row r="218" spans="1:5" x14ac:dyDescent="0.25">
      <c r="A218" s="20" t="s">
        <v>256</v>
      </c>
      <c r="B218" s="21" t="s">
        <v>54</v>
      </c>
      <c r="C218" s="22">
        <v>1523617</v>
      </c>
      <c r="D218" s="22">
        <v>375948</v>
      </c>
      <c r="E218" s="23">
        <v>1899565</v>
      </c>
    </row>
    <row r="219" spans="1:5" x14ac:dyDescent="0.25">
      <c r="A219" s="20" t="s">
        <v>156</v>
      </c>
      <c r="B219" s="21" t="s">
        <v>54</v>
      </c>
      <c r="C219" s="22">
        <v>1236964</v>
      </c>
      <c r="D219" s="22">
        <v>309241</v>
      </c>
      <c r="E219" s="23">
        <v>1546205</v>
      </c>
    </row>
    <row r="220" spans="1:5" x14ac:dyDescent="0.25">
      <c r="A220" s="20" t="s">
        <v>160</v>
      </c>
      <c r="B220" s="21" t="s">
        <v>54</v>
      </c>
      <c r="C220" s="22">
        <v>6516771</v>
      </c>
      <c r="D220" s="22">
        <v>4530025</v>
      </c>
      <c r="E220" s="23">
        <v>11046796</v>
      </c>
    </row>
    <row r="221" spans="1:5" x14ac:dyDescent="0.25">
      <c r="A221" s="20" t="s">
        <v>163</v>
      </c>
      <c r="B221" s="21" t="s">
        <v>161</v>
      </c>
      <c r="C221" s="22">
        <v>400442</v>
      </c>
      <c r="D221" s="22">
        <v>0</v>
      </c>
      <c r="E221" s="23">
        <v>400442</v>
      </c>
    </row>
    <row r="222" spans="1:5" x14ac:dyDescent="0.25">
      <c r="A222" s="20" t="s">
        <v>169</v>
      </c>
      <c r="B222" s="21" t="s">
        <v>161</v>
      </c>
      <c r="C222" s="22">
        <v>18415877</v>
      </c>
      <c r="D222" s="22">
        <v>528195</v>
      </c>
      <c r="E222" s="23">
        <v>18944072</v>
      </c>
    </row>
    <row r="223" spans="1:5" x14ac:dyDescent="0.25">
      <c r="A223" s="20" t="s">
        <v>217</v>
      </c>
      <c r="B223" s="21" t="s">
        <v>161</v>
      </c>
      <c r="C223" s="22">
        <v>228019</v>
      </c>
      <c r="D223" s="22">
        <v>40239</v>
      </c>
      <c r="E223" s="23">
        <v>268258</v>
      </c>
    </row>
    <row r="224" spans="1:5" x14ac:dyDescent="0.25">
      <c r="A224" s="20" t="s">
        <v>226</v>
      </c>
      <c r="B224" s="21" t="s">
        <v>161</v>
      </c>
      <c r="C224" s="22">
        <v>126784</v>
      </c>
      <c r="D224" s="22">
        <v>31696</v>
      </c>
      <c r="E224" s="23">
        <v>158480</v>
      </c>
    </row>
    <row r="225" spans="1:5" x14ac:dyDescent="0.25">
      <c r="A225" s="20" t="s">
        <v>228</v>
      </c>
      <c r="B225" s="21" t="s">
        <v>161</v>
      </c>
      <c r="C225" s="22">
        <v>3959536</v>
      </c>
      <c r="D225" s="22">
        <v>698742</v>
      </c>
      <c r="E225" s="23">
        <v>4658278</v>
      </c>
    </row>
    <row r="226" spans="1:5" x14ac:dyDescent="0.25">
      <c r="A226" s="20" t="s">
        <v>234</v>
      </c>
      <c r="B226" s="21" t="s">
        <v>161</v>
      </c>
      <c r="C226" s="22">
        <v>2958541</v>
      </c>
      <c r="D226" s="22">
        <v>739636</v>
      </c>
      <c r="E226" s="23">
        <v>3698177</v>
      </c>
    </row>
    <row r="227" spans="1:5" x14ac:dyDescent="0.25">
      <c r="A227" s="20" t="s">
        <v>167</v>
      </c>
      <c r="B227" s="21" t="s">
        <v>161</v>
      </c>
      <c r="C227" s="22">
        <v>4656162</v>
      </c>
      <c r="D227" s="22">
        <v>916658</v>
      </c>
      <c r="E227" s="23">
        <v>5572820</v>
      </c>
    </row>
    <row r="228" spans="1:5" x14ac:dyDescent="0.25">
      <c r="A228" s="20" t="s">
        <v>162</v>
      </c>
      <c r="B228" s="21" t="s">
        <v>161</v>
      </c>
      <c r="C228" s="22">
        <v>320797</v>
      </c>
      <c r="D228" s="22">
        <v>56611</v>
      </c>
      <c r="E228" s="23">
        <v>377408</v>
      </c>
    </row>
    <row r="229" spans="1:5" x14ac:dyDescent="0.25">
      <c r="A229" s="20" t="s">
        <v>164</v>
      </c>
      <c r="B229" s="21" t="s">
        <v>161</v>
      </c>
      <c r="C229" s="22">
        <v>377955</v>
      </c>
      <c r="D229" s="22">
        <v>66698</v>
      </c>
      <c r="E229" s="23">
        <v>444653</v>
      </c>
    </row>
    <row r="230" spans="1:5" x14ac:dyDescent="0.25">
      <c r="A230" s="20" t="s">
        <v>165</v>
      </c>
      <c r="B230" s="21" t="s">
        <v>161</v>
      </c>
      <c r="C230" s="22">
        <v>309500</v>
      </c>
      <c r="D230" s="22">
        <v>0</v>
      </c>
      <c r="E230" s="23">
        <v>309500</v>
      </c>
    </row>
    <row r="231" spans="1:5" x14ac:dyDescent="0.25">
      <c r="A231" s="20" t="s">
        <v>168</v>
      </c>
      <c r="B231" s="21" t="s">
        <v>161</v>
      </c>
      <c r="C231" s="22">
        <v>6028241</v>
      </c>
      <c r="D231" s="22">
        <v>1537317</v>
      </c>
      <c r="E231" s="23">
        <v>7565558</v>
      </c>
    </row>
    <row r="232" spans="1:5" x14ac:dyDescent="0.25">
      <c r="A232" s="20" t="s">
        <v>166</v>
      </c>
      <c r="B232" s="21" t="s">
        <v>161</v>
      </c>
      <c r="C232" s="22">
        <v>327598</v>
      </c>
      <c r="D232" s="22">
        <v>81900</v>
      </c>
      <c r="E232" s="23">
        <v>409498</v>
      </c>
    </row>
    <row r="233" spans="1:5" x14ac:dyDescent="0.25">
      <c r="A233" s="20" t="s">
        <v>315</v>
      </c>
      <c r="B233" s="21" t="s">
        <v>161</v>
      </c>
      <c r="C233" s="22">
        <v>1376000</v>
      </c>
      <c r="D233" s="22">
        <v>0</v>
      </c>
      <c r="E233" s="23">
        <v>1376000</v>
      </c>
    </row>
    <row r="234" spans="1:5" s="42" customFormat="1" x14ac:dyDescent="0.25">
      <c r="A234" s="38" t="s">
        <v>170</v>
      </c>
      <c r="B234" s="39" t="s">
        <v>171</v>
      </c>
      <c r="C234" s="40">
        <v>16927682</v>
      </c>
      <c r="D234" s="40">
        <v>3708204</v>
      </c>
      <c r="E234" s="41">
        <v>20635886</v>
      </c>
    </row>
    <row r="235" spans="1:5" x14ac:dyDescent="0.25">
      <c r="A235" s="20" t="s">
        <v>215</v>
      </c>
      <c r="B235" s="21" t="s">
        <v>172</v>
      </c>
      <c r="C235" s="22">
        <v>1753221</v>
      </c>
      <c r="D235" s="22">
        <v>1377531</v>
      </c>
      <c r="E235" s="23">
        <v>3130752</v>
      </c>
    </row>
    <row r="236" spans="1:5" x14ac:dyDescent="0.25">
      <c r="A236" s="20" t="s">
        <v>173</v>
      </c>
      <c r="B236" s="21" t="s">
        <v>172</v>
      </c>
      <c r="C236" s="22">
        <v>3605762</v>
      </c>
      <c r="D236" s="22">
        <v>9271958</v>
      </c>
      <c r="E236" s="23">
        <v>12877720</v>
      </c>
    </row>
    <row r="237" spans="1:5" x14ac:dyDescent="0.25">
      <c r="A237" s="20" t="s">
        <v>174</v>
      </c>
      <c r="B237" s="21" t="s">
        <v>172</v>
      </c>
      <c r="C237" s="22">
        <v>1583200</v>
      </c>
      <c r="D237" s="22">
        <v>395800</v>
      </c>
      <c r="E237" s="23">
        <v>1979000</v>
      </c>
    </row>
    <row r="238" spans="1:5" x14ac:dyDescent="0.25">
      <c r="A238" s="20" t="s">
        <v>56</v>
      </c>
      <c r="B238" s="21" t="s">
        <v>57</v>
      </c>
      <c r="C238" s="22">
        <v>3924000</v>
      </c>
      <c r="D238" s="22">
        <v>981000</v>
      </c>
      <c r="E238" s="23">
        <v>4905000</v>
      </c>
    </row>
    <row r="239" spans="1:5" x14ac:dyDescent="0.25">
      <c r="A239" s="20" t="s">
        <v>213</v>
      </c>
      <c r="B239" s="21" t="s">
        <v>176</v>
      </c>
      <c r="C239" s="22">
        <v>237192</v>
      </c>
      <c r="D239" s="22">
        <v>59298</v>
      </c>
      <c r="E239" s="23">
        <v>296490</v>
      </c>
    </row>
    <row r="240" spans="1:5" x14ac:dyDescent="0.25">
      <c r="A240" s="20" t="s">
        <v>218</v>
      </c>
      <c r="B240" s="21" t="s">
        <v>176</v>
      </c>
      <c r="C240" s="22">
        <v>184374</v>
      </c>
      <c r="D240" s="22">
        <v>169353</v>
      </c>
      <c r="E240" s="23">
        <v>353727</v>
      </c>
    </row>
    <row r="241" spans="1:5" x14ac:dyDescent="0.25">
      <c r="A241" s="20" t="s">
        <v>175</v>
      </c>
      <c r="B241" s="21" t="s">
        <v>176</v>
      </c>
      <c r="C241" s="22">
        <v>5081818</v>
      </c>
      <c r="D241" s="22">
        <v>1023506</v>
      </c>
      <c r="E241" s="23">
        <v>6105324</v>
      </c>
    </row>
    <row r="242" spans="1:5" x14ac:dyDescent="0.25">
      <c r="A242" s="20" t="s">
        <v>277</v>
      </c>
      <c r="B242" s="21" t="s">
        <v>176</v>
      </c>
      <c r="C242" s="22">
        <v>5959961</v>
      </c>
      <c r="D242" s="22">
        <v>1489990</v>
      </c>
      <c r="E242" s="23">
        <v>7449951</v>
      </c>
    </row>
    <row r="243" spans="1:5" x14ac:dyDescent="0.25">
      <c r="A243" s="20" t="s">
        <v>179</v>
      </c>
      <c r="B243" s="21" t="s">
        <v>176</v>
      </c>
      <c r="C243" s="22">
        <v>720399</v>
      </c>
      <c r="D243" s="22">
        <v>180100</v>
      </c>
      <c r="E243" s="23">
        <v>900499</v>
      </c>
    </row>
    <row r="244" spans="1:5" x14ac:dyDescent="0.25">
      <c r="A244" s="20" t="s">
        <v>177</v>
      </c>
      <c r="B244" s="21" t="s">
        <v>176</v>
      </c>
      <c r="C244" s="22">
        <v>3278274</v>
      </c>
      <c r="D244" s="22">
        <v>641481</v>
      </c>
      <c r="E244" s="23">
        <v>3919755</v>
      </c>
    </row>
    <row r="245" spans="1:5" x14ac:dyDescent="0.25">
      <c r="A245" s="20" t="s">
        <v>303</v>
      </c>
      <c r="B245" s="21" t="s">
        <v>176</v>
      </c>
      <c r="C245" s="22">
        <v>2550788</v>
      </c>
      <c r="D245" s="22">
        <v>450139</v>
      </c>
      <c r="E245" s="23">
        <v>3000927</v>
      </c>
    </row>
    <row r="246" spans="1:5" x14ac:dyDescent="0.25">
      <c r="A246" s="20" t="s">
        <v>178</v>
      </c>
      <c r="B246" s="21" t="s">
        <v>176</v>
      </c>
      <c r="C246" s="22">
        <v>6612253</v>
      </c>
      <c r="D246" s="22">
        <v>1653064</v>
      </c>
      <c r="E246" s="23">
        <v>8265317</v>
      </c>
    </row>
    <row r="247" spans="1:5" x14ac:dyDescent="0.25">
      <c r="A247" s="20" t="s">
        <v>312</v>
      </c>
      <c r="B247" s="21" t="s">
        <v>176</v>
      </c>
      <c r="C247" s="22">
        <v>3768489</v>
      </c>
      <c r="D247" s="22">
        <v>578727</v>
      </c>
      <c r="E247" s="23">
        <v>4347216</v>
      </c>
    </row>
    <row r="248" spans="1:5" x14ac:dyDescent="0.25">
      <c r="A248" s="20" t="s">
        <v>183</v>
      </c>
      <c r="B248" s="21" t="s">
        <v>180</v>
      </c>
      <c r="C248" s="22">
        <v>88088</v>
      </c>
      <c r="D248" s="22">
        <v>22022</v>
      </c>
      <c r="E248" s="23">
        <v>110110</v>
      </c>
    </row>
    <row r="249" spans="1:5" x14ac:dyDescent="0.25">
      <c r="A249" s="20" t="s">
        <v>246</v>
      </c>
      <c r="B249" s="21" t="s">
        <v>180</v>
      </c>
      <c r="C249" s="22">
        <v>441400</v>
      </c>
      <c r="D249" s="22">
        <v>110350</v>
      </c>
      <c r="E249" s="23">
        <v>551750</v>
      </c>
    </row>
    <row r="250" spans="1:5" x14ac:dyDescent="0.25">
      <c r="A250" s="20" t="s">
        <v>249</v>
      </c>
      <c r="B250" s="21" t="s">
        <v>180</v>
      </c>
      <c r="C250" s="22">
        <v>31840</v>
      </c>
      <c r="D250" s="22">
        <v>7960</v>
      </c>
      <c r="E250" s="23">
        <v>39800</v>
      </c>
    </row>
    <row r="251" spans="1:5" x14ac:dyDescent="0.25">
      <c r="A251" s="20" t="s">
        <v>184</v>
      </c>
      <c r="B251" s="21" t="s">
        <v>180</v>
      </c>
      <c r="C251" s="22">
        <v>780070</v>
      </c>
      <c r="D251" s="22">
        <v>195018</v>
      </c>
      <c r="E251" s="23">
        <v>975088</v>
      </c>
    </row>
    <row r="252" spans="1:5" x14ac:dyDescent="0.25">
      <c r="A252" s="20" t="s">
        <v>156</v>
      </c>
      <c r="B252" s="21" t="s">
        <v>180</v>
      </c>
      <c r="C252" s="22">
        <v>1032207</v>
      </c>
      <c r="D252" s="22">
        <v>258051</v>
      </c>
      <c r="E252" s="23">
        <v>1290258</v>
      </c>
    </row>
    <row r="253" spans="1:5" x14ac:dyDescent="0.25">
      <c r="A253" s="20" t="s">
        <v>279</v>
      </c>
      <c r="B253" s="21" t="s">
        <v>180</v>
      </c>
      <c r="C253" s="22">
        <v>1190789</v>
      </c>
      <c r="D253" s="22">
        <v>309211</v>
      </c>
      <c r="E253" s="23">
        <v>1500000</v>
      </c>
    </row>
    <row r="254" spans="1:5" x14ac:dyDescent="0.25">
      <c r="A254" s="20" t="s">
        <v>182</v>
      </c>
      <c r="B254" s="21" t="s">
        <v>180</v>
      </c>
      <c r="C254" s="22">
        <v>83158</v>
      </c>
      <c r="D254" s="22">
        <v>20789</v>
      </c>
      <c r="E254" s="23">
        <v>103947</v>
      </c>
    </row>
    <row r="255" spans="1:5" x14ac:dyDescent="0.25">
      <c r="A255" s="20" t="s">
        <v>185</v>
      </c>
      <c r="B255" s="21" t="s">
        <v>180</v>
      </c>
      <c r="C255" s="22">
        <v>55404</v>
      </c>
      <c r="D255" s="22">
        <v>13851</v>
      </c>
      <c r="E255" s="23">
        <v>69255</v>
      </c>
    </row>
    <row r="256" spans="1:5" x14ac:dyDescent="0.25">
      <c r="A256" s="20" t="s">
        <v>181</v>
      </c>
      <c r="B256" s="21" t="s">
        <v>180</v>
      </c>
      <c r="C256" s="22">
        <v>228377</v>
      </c>
      <c r="D256" s="22">
        <v>57340</v>
      </c>
      <c r="E256" s="23">
        <v>285717</v>
      </c>
    </row>
    <row r="257" spans="1:5" x14ac:dyDescent="0.25">
      <c r="A257" s="20" t="s">
        <v>186</v>
      </c>
      <c r="B257" s="21" t="s">
        <v>187</v>
      </c>
      <c r="C257" s="22">
        <v>931848</v>
      </c>
      <c r="D257" s="22">
        <v>232966</v>
      </c>
      <c r="E257" s="23">
        <v>1164814</v>
      </c>
    </row>
    <row r="258" spans="1:5" x14ac:dyDescent="0.25">
      <c r="A258" s="20" t="s">
        <v>132</v>
      </c>
      <c r="B258" s="21" t="s">
        <v>187</v>
      </c>
      <c r="C258" s="22">
        <v>281438</v>
      </c>
      <c r="D258" s="22">
        <v>70360</v>
      </c>
      <c r="E258" s="23">
        <v>351798</v>
      </c>
    </row>
    <row r="259" spans="1:5" x14ac:dyDescent="0.25">
      <c r="A259" s="20" t="s">
        <v>272</v>
      </c>
      <c r="B259" s="21" t="s">
        <v>187</v>
      </c>
      <c r="C259" s="22">
        <v>25130</v>
      </c>
      <c r="D259" s="22">
        <v>6283</v>
      </c>
      <c r="E259" s="23">
        <v>31413</v>
      </c>
    </row>
    <row r="260" spans="1:5" x14ac:dyDescent="0.25">
      <c r="A260" s="20" t="s">
        <v>282</v>
      </c>
      <c r="B260" s="21" t="s">
        <v>187</v>
      </c>
      <c r="C260" s="22">
        <v>51816</v>
      </c>
      <c r="D260" s="22">
        <v>12954</v>
      </c>
      <c r="E260" s="23">
        <v>64770</v>
      </c>
    </row>
    <row r="261" spans="1:5" x14ac:dyDescent="0.25">
      <c r="A261" s="20" t="s">
        <v>188</v>
      </c>
      <c r="B261" s="21" t="s">
        <v>187</v>
      </c>
      <c r="C261" s="22">
        <v>253411</v>
      </c>
      <c r="D261" s="22">
        <v>63354</v>
      </c>
      <c r="E261" s="23">
        <v>316765</v>
      </c>
    </row>
    <row r="262" spans="1:5" x14ac:dyDescent="0.25">
      <c r="A262" s="20" t="s">
        <v>189</v>
      </c>
      <c r="B262" s="21" t="s">
        <v>190</v>
      </c>
      <c r="C262" s="22">
        <v>1647627</v>
      </c>
      <c r="D262" s="22">
        <v>598635</v>
      </c>
      <c r="E262" s="23">
        <v>2246262</v>
      </c>
    </row>
    <row r="263" spans="1:5" s="1" customFormat="1" ht="15.75" thickBot="1" x14ac:dyDescent="0.3">
      <c r="A263" s="24" t="s">
        <v>191</v>
      </c>
      <c r="B263" s="25"/>
      <c r="C263" s="26">
        <f>SUM(C3:C262)</f>
        <v>579061769</v>
      </c>
      <c r="D263" s="26">
        <f t="shared" ref="D263:E263" si="0">SUM(D3:D262)</f>
        <v>144048024</v>
      </c>
      <c r="E263" s="27">
        <f t="shared" si="0"/>
        <v>723109793</v>
      </c>
    </row>
    <row r="264" spans="1:5" s="36" customFormat="1" ht="63" customHeight="1" x14ac:dyDescent="0.25">
      <c r="A264" s="43" t="s">
        <v>202</v>
      </c>
      <c r="B264" s="43"/>
      <c r="C264" s="43"/>
      <c r="D264" s="43"/>
      <c r="E264" s="43"/>
    </row>
  </sheetData>
  <autoFilter ref="A2:E264"/>
  <sortState ref="A3:E263">
    <sortCondition ref="B2"/>
  </sortState>
  <mergeCells count="1">
    <mergeCell ref="A264:E26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tabSelected="1" zoomScaleNormal="100" workbookViewId="0">
      <pane ySplit="2" topLeftCell="A54" activePane="bottomLeft" state="frozen"/>
      <selection pane="bottomLeft" sqref="A1:C1"/>
    </sheetView>
  </sheetViews>
  <sheetFormatPr defaultRowHeight="15" x14ac:dyDescent="0.25"/>
  <cols>
    <col min="1" max="1" width="13.28515625" bestFit="1" customWidth="1"/>
    <col min="2" max="2" width="28.42578125" style="2" customWidth="1"/>
    <col min="3" max="3" width="17.5703125" style="4" customWidth="1"/>
  </cols>
  <sheetData>
    <row r="1" spans="1:3" ht="81" customHeight="1" thickBot="1" x14ac:dyDescent="0.35">
      <c r="A1" s="44" t="s">
        <v>203</v>
      </c>
      <c r="B1" s="44"/>
      <c r="C1" s="44"/>
    </row>
    <row r="2" spans="1:3" ht="28.9" customHeight="1" thickBot="1" x14ac:dyDescent="0.3">
      <c r="A2" s="9" t="s">
        <v>196</v>
      </c>
      <c r="B2" s="10" t="s">
        <v>192</v>
      </c>
      <c r="C2" s="11" t="s">
        <v>195</v>
      </c>
    </row>
    <row r="3" spans="1:3" x14ac:dyDescent="0.25">
      <c r="A3" s="30" t="s">
        <v>3</v>
      </c>
      <c r="B3" s="31">
        <v>18499931</v>
      </c>
      <c r="C3" s="12">
        <f t="shared" ref="C3:C34" si="0">(B3/$B$58)</f>
        <v>3.1948113293592345E-2</v>
      </c>
    </row>
    <row r="4" spans="1:3" x14ac:dyDescent="0.25">
      <c r="A4" s="32" t="s">
        <v>7</v>
      </c>
      <c r="B4" s="33">
        <v>3852655</v>
      </c>
      <c r="C4" s="13">
        <f t="shared" si="0"/>
        <v>6.6532712160453471E-3</v>
      </c>
    </row>
    <row r="5" spans="1:3" x14ac:dyDescent="0.25">
      <c r="A5" s="32" t="s">
        <v>11</v>
      </c>
      <c r="B5" s="33">
        <v>4154942</v>
      </c>
      <c r="C5" s="13">
        <f t="shared" si="0"/>
        <v>7.1753001535143652E-3</v>
      </c>
    </row>
    <row r="6" spans="1:3" x14ac:dyDescent="0.25">
      <c r="A6" s="32" t="s">
        <v>15</v>
      </c>
      <c r="B6" s="33">
        <v>4477653</v>
      </c>
      <c r="C6" s="13">
        <f t="shared" si="0"/>
        <v>7.7325999396102418E-3</v>
      </c>
    </row>
    <row r="7" spans="1:3" x14ac:dyDescent="0.25">
      <c r="A7" s="32" t="s">
        <v>16</v>
      </c>
      <c r="B7" s="33">
        <v>87628151</v>
      </c>
      <c r="C7" s="13">
        <f t="shared" si="0"/>
        <v>0.15132781283649205</v>
      </c>
    </row>
    <row r="8" spans="1:3" x14ac:dyDescent="0.25">
      <c r="A8" s="32" t="s">
        <v>25</v>
      </c>
      <c r="B8" s="33">
        <v>14621725</v>
      </c>
      <c r="C8" s="13">
        <f t="shared" si="0"/>
        <v>2.5250717251202263E-2</v>
      </c>
    </row>
    <row r="9" spans="1:3" x14ac:dyDescent="0.25">
      <c r="A9" s="32" t="s">
        <v>26</v>
      </c>
      <c r="B9" s="33"/>
      <c r="C9" s="13">
        <f t="shared" si="0"/>
        <v>0</v>
      </c>
    </row>
    <row r="10" spans="1:3" x14ac:dyDescent="0.25">
      <c r="A10" s="32" t="s">
        <v>28</v>
      </c>
      <c r="B10" s="33">
        <v>9923763</v>
      </c>
      <c r="C10" s="13">
        <f t="shared" si="0"/>
        <v>1.7137658763308892E-2</v>
      </c>
    </row>
    <row r="11" spans="1:3" x14ac:dyDescent="0.25">
      <c r="A11" s="32" t="s">
        <v>30</v>
      </c>
      <c r="B11" s="33">
        <v>2749505</v>
      </c>
      <c r="C11" s="13">
        <f t="shared" si="0"/>
        <v>4.7482067495980725E-3</v>
      </c>
    </row>
    <row r="12" spans="1:3" x14ac:dyDescent="0.25">
      <c r="A12" s="32" t="s">
        <v>31</v>
      </c>
      <c r="B12" s="33">
        <v>39627344</v>
      </c>
      <c r="C12" s="13">
        <f t="shared" si="0"/>
        <v>6.8433707976324712E-2</v>
      </c>
    </row>
    <row r="13" spans="1:3" x14ac:dyDescent="0.25">
      <c r="A13" s="32" t="s">
        <v>40</v>
      </c>
      <c r="B13" s="33">
        <v>13875218</v>
      </c>
      <c r="C13" s="13">
        <f t="shared" si="0"/>
        <v>2.3961550809962037E-2</v>
      </c>
    </row>
    <row r="14" spans="1:3" x14ac:dyDescent="0.25">
      <c r="A14" s="32" t="s">
        <v>204</v>
      </c>
      <c r="B14" s="33"/>
      <c r="C14" s="13">
        <f t="shared" si="0"/>
        <v>0</v>
      </c>
    </row>
    <row r="15" spans="1:3" x14ac:dyDescent="0.25">
      <c r="A15" s="32" t="s">
        <v>43</v>
      </c>
      <c r="B15" s="33">
        <v>5251890</v>
      </c>
      <c r="C15" s="13">
        <f t="shared" si="0"/>
        <v>9.0696541908985885E-3</v>
      </c>
    </row>
    <row r="16" spans="1:3" x14ac:dyDescent="0.25">
      <c r="A16" s="32" t="s">
        <v>45</v>
      </c>
      <c r="B16" s="33">
        <v>7335622</v>
      </c>
      <c r="C16" s="13">
        <f t="shared" si="0"/>
        <v>1.2668116585676372E-2</v>
      </c>
    </row>
    <row r="17" spans="1:3" x14ac:dyDescent="0.25">
      <c r="A17" s="32" t="s">
        <v>48</v>
      </c>
      <c r="B17" s="33">
        <v>2470731</v>
      </c>
      <c r="C17" s="13">
        <f t="shared" si="0"/>
        <v>4.2667831521096327E-3</v>
      </c>
    </row>
    <row r="18" spans="1:3" x14ac:dyDescent="0.25">
      <c r="A18" s="32" t="s">
        <v>51</v>
      </c>
      <c r="B18" s="33">
        <v>18765530</v>
      </c>
      <c r="C18" s="13">
        <f t="shared" si="0"/>
        <v>3.2406784568780607E-2</v>
      </c>
    </row>
    <row r="19" spans="1:3" x14ac:dyDescent="0.25">
      <c r="A19" s="32" t="s">
        <v>59</v>
      </c>
      <c r="B19" s="33">
        <v>4439161</v>
      </c>
      <c r="C19" s="13">
        <f t="shared" si="0"/>
        <v>7.6661268929325566E-3</v>
      </c>
    </row>
    <row r="20" spans="1:3" x14ac:dyDescent="0.25">
      <c r="A20" s="32" t="s">
        <v>65</v>
      </c>
      <c r="B20" s="33">
        <v>1074088</v>
      </c>
      <c r="C20" s="13">
        <f t="shared" si="0"/>
        <v>1.8548763836626211E-3</v>
      </c>
    </row>
    <row r="21" spans="1:3" x14ac:dyDescent="0.25">
      <c r="A21" s="32" t="s">
        <v>67</v>
      </c>
      <c r="B21" s="33">
        <v>9437325</v>
      </c>
      <c r="C21" s="13">
        <f t="shared" si="0"/>
        <v>1.6297613666151047E-2</v>
      </c>
    </row>
    <row r="22" spans="1:3" x14ac:dyDescent="0.25">
      <c r="A22" s="32" t="s">
        <v>71</v>
      </c>
      <c r="B22" s="33">
        <v>10347316</v>
      </c>
      <c r="C22" s="13">
        <f t="shared" si="0"/>
        <v>1.786910577410266E-2</v>
      </c>
    </row>
    <row r="23" spans="1:3" x14ac:dyDescent="0.25">
      <c r="A23" s="32" t="s">
        <v>77</v>
      </c>
      <c r="B23" s="33">
        <v>1864158</v>
      </c>
      <c r="C23" s="13">
        <f t="shared" si="0"/>
        <v>3.2192731411353113E-3</v>
      </c>
    </row>
    <row r="24" spans="1:3" x14ac:dyDescent="0.25">
      <c r="A24" s="32" t="s">
        <v>84</v>
      </c>
      <c r="B24" s="33">
        <v>3616073</v>
      </c>
      <c r="C24" s="13">
        <f t="shared" si="0"/>
        <v>6.2447103117249658E-3</v>
      </c>
    </row>
    <row r="25" spans="1:3" x14ac:dyDescent="0.25">
      <c r="A25" s="32" t="s">
        <v>85</v>
      </c>
      <c r="B25" s="33"/>
      <c r="C25" s="13">
        <f t="shared" si="0"/>
        <v>0</v>
      </c>
    </row>
    <row r="26" spans="1:3" x14ac:dyDescent="0.25">
      <c r="A26" s="32" t="s">
        <v>90</v>
      </c>
      <c r="B26" s="33">
        <v>22660616</v>
      </c>
      <c r="C26" s="13">
        <f t="shared" si="0"/>
        <v>3.9133331214618663E-2</v>
      </c>
    </row>
    <row r="27" spans="1:3" x14ac:dyDescent="0.25">
      <c r="A27" s="32" t="s">
        <v>80</v>
      </c>
      <c r="B27" s="33">
        <v>15581115</v>
      </c>
      <c r="C27" s="13">
        <f t="shared" si="0"/>
        <v>2.690751804752629E-2</v>
      </c>
    </row>
    <row r="28" spans="1:3" x14ac:dyDescent="0.25">
      <c r="A28" s="32" t="s">
        <v>103</v>
      </c>
      <c r="B28" s="33">
        <v>23571619</v>
      </c>
      <c r="C28" s="13">
        <f t="shared" si="0"/>
        <v>4.0706570977231966E-2</v>
      </c>
    </row>
    <row r="29" spans="1:3" x14ac:dyDescent="0.25">
      <c r="A29" s="32" t="s">
        <v>205</v>
      </c>
      <c r="B29" s="33"/>
      <c r="C29" s="13">
        <f t="shared" si="0"/>
        <v>0</v>
      </c>
    </row>
    <row r="30" spans="1:3" x14ac:dyDescent="0.25">
      <c r="A30" s="32" t="s">
        <v>105</v>
      </c>
      <c r="B30" s="33">
        <v>2582392</v>
      </c>
      <c r="C30" s="13">
        <f t="shared" si="0"/>
        <v>4.4596140485316689E-3</v>
      </c>
    </row>
    <row r="31" spans="1:3" x14ac:dyDescent="0.25">
      <c r="A31" s="32" t="s">
        <v>109</v>
      </c>
      <c r="B31" s="33">
        <v>1624958</v>
      </c>
      <c r="C31" s="13">
        <f t="shared" si="0"/>
        <v>2.8061911301901195E-3</v>
      </c>
    </row>
    <row r="32" spans="1:3" x14ac:dyDescent="0.25">
      <c r="A32" s="32" t="s">
        <v>111</v>
      </c>
      <c r="B32" s="33">
        <v>9418604</v>
      </c>
      <c r="C32" s="13">
        <f t="shared" si="0"/>
        <v>1.6265283781841243E-2</v>
      </c>
    </row>
    <row r="33" spans="1:3" x14ac:dyDescent="0.25">
      <c r="A33" s="32" t="s">
        <v>114</v>
      </c>
      <c r="B33" s="33">
        <v>3441599</v>
      </c>
      <c r="C33" s="13">
        <f t="shared" si="0"/>
        <v>5.9434056680056869E-3</v>
      </c>
    </row>
    <row r="34" spans="1:3" x14ac:dyDescent="0.25">
      <c r="A34" s="32" t="s">
        <v>116</v>
      </c>
      <c r="B34" s="33">
        <v>501278</v>
      </c>
      <c r="C34" s="13">
        <f t="shared" si="0"/>
        <v>8.6567276037869464E-4</v>
      </c>
    </row>
    <row r="35" spans="1:3" x14ac:dyDescent="0.25">
      <c r="A35" s="32" t="s">
        <v>118</v>
      </c>
      <c r="B35" s="33">
        <v>3690218</v>
      </c>
      <c r="C35" s="13">
        <f t="shared" ref="C35:C54" si="1">(B35/$B$58)</f>
        <v>6.3727536465975881E-3</v>
      </c>
    </row>
    <row r="36" spans="1:3" x14ac:dyDescent="0.25">
      <c r="A36" s="32" t="s">
        <v>122</v>
      </c>
      <c r="B36" s="33">
        <v>16739247</v>
      </c>
      <c r="C36" s="13">
        <f t="shared" si="1"/>
        <v>2.8907532660820509E-2</v>
      </c>
    </row>
    <row r="37" spans="1:3" x14ac:dyDescent="0.25">
      <c r="A37" s="32" t="s">
        <v>124</v>
      </c>
      <c r="B37" s="33">
        <v>7376360</v>
      </c>
      <c r="C37" s="13">
        <f t="shared" si="1"/>
        <v>1.2738468320466862E-2</v>
      </c>
    </row>
    <row r="38" spans="1:3" x14ac:dyDescent="0.25">
      <c r="A38" s="32" t="s">
        <v>126</v>
      </c>
      <c r="B38" s="33">
        <v>3049664</v>
      </c>
      <c r="C38" s="13">
        <f t="shared" si="1"/>
        <v>5.2665607768693848E-3</v>
      </c>
    </row>
    <row r="39" spans="1:3" x14ac:dyDescent="0.25">
      <c r="A39" s="32" t="s">
        <v>129</v>
      </c>
      <c r="B39" s="33">
        <v>40336895</v>
      </c>
      <c r="C39" s="13">
        <f t="shared" si="1"/>
        <v>6.9659053937646501E-2</v>
      </c>
    </row>
    <row r="40" spans="1:3" x14ac:dyDescent="0.25">
      <c r="A40" s="32" t="s">
        <v>86</v>
      </c>
      <c r="B40" s="33">
        <v>13168236</v>
      </c>
      <c r="C40" s="13">
        <f t="shared" si="1"/>
        <v>2.2740641335622348E-2</v>
      </c>
    </row>
    <row r="41" spans="1:3" x14ac:dyDescent="0.25">
      <c r="A41" s="32" t="s">
        <v>138</v>
      </c>
      <c r="B41" s="33">
        <v>8214008</v>
      </c>
      <c r="C41" s="13">
        <f t="shared" si="1"/>
        <v>1.4185029024079813E-2</v>
      </c>
    </row>
    <row r="42" spans="1:3" x14ac:dyDescent="0.25">
      <c r="A42" s="32" t="s">
        <v>142</v>
      </c>
      <c r="B42" s="33">
        <v>6959657</v>
      </c>
      <c r="C42" s="13">
        <f t="shared" si="1"/>
        <v>1.2018850790337706E-2</v>
      </c>
    </row>
    <row r="43" spans="1:3" x14ac:dyDescent="0.25">
      <c r="A43" s="32" t="s">
        <v>145</v>
      </c>
      <c r="B43" s="33">
        <v>3412277</v>
      </c>
      <c r="C43" s="13">
        <f t="shared" si="1"/>
        <v>5.8927685830352239E-3</v>
      </c>
    </row>
    <row r="44" spans="1:3" x14ac:dyDescent="0.25">
      <c r="A44" s="32" t="s">
        <v>88</v>
      </c>
      <c r="B44" s="33">
        <v>5583568</v>
      </c>
      <c r="C44" s="13">
        <f t="shared" si="1"/>
        <v>9.6424393716104569E-3</v>
      </c>
    </row>
    <row r="45" spans="1:3" x14ac:dyDescent="0.25">
      <c r="A45" s="32" t="s">
        <v>150</v>
      </c>
      <c r="B45" s="33">
        <v>-312800</v>
      </c>
      <c r="C45" s="13">
        <f t="shared" si="1"/>
        <v>-5.4018416815909665E-4</v>
      </c>
    </row>
    <row r="46" spans="1:3" x14ac:dyDescent="0.25">
      <c r="A46" s="32" t="s">
        <v>152</v>
      </c>
      <c r="B46" s="33">
        <v>12795661</v>
      </c>
      <c r="C46" s="13">
        <f t="shared" si="1"/>
        <v>2.209722983801405E-2</v>
      </c>
    </row>
    <row r="47" spans="1:3" x14ac:dyDescent="0.25">
      <c r="A47" s="32" t="s">
        <v>155</v>
      </c>
      <c r="B47" s="33">
        <v>1145850</v>
      </c>
      <c r="C47" s="13">
        <f t="shared" si="1"/>
        <v>1.9788044408091464E-3</v>
      </c>
    </row>
    <row r="48" spans="1:3" x14ac:dyDescent="0.25">
      <c r="A48" s="32" t="s">
        <v>54</v>
      </c>
      <c r="B48" s="33">
        <v>10712498</v>
      </c>
      <c r="C48" s="13">
        <f t="shared" si="1"/>
        <v>1.8499750067250596E-2</v>
      </c>
    </row>
    <row r="49" spans="1:3" x14ac:dyDescent="0.25">
      <c r="A49" s="32" t="s">
        <v>161</v>
      </c>
      <c r="B49" s="33">
        <v>39485452</v>
      </c>
      <c r="C49" s="13">
        <f t="shared" si="1"/>
        <v>6.8188670214213362E-2</v>
      </c>
    </row>
    <row r="50" spans="1:3" x14ac:dyDescent="0.25">
      <c r="A50" s="32" t="s">
        <v>171</v>
      </c>
      <c r="B50" s="33">
        <v>16927682</v>
      </c>
      <c r="C50" s="13">
        <f t="shared" si="1"/>
        <v>2.9232946994986297E-2</v>
      </c>
    </row>
    <row r="51" spans="1:3" x14ac:dyDescent="0.25">
      <c r="A51" s="32" t="s">
        <v>172</v>
      </c>
      <c r="B51" s="33">
        <v>6942183</v>
      </c>
      <c r="C51" s="13">
        <f t="shared" si="1"/>
        <v>1.1988674389588307E-2</v>
      </c>
    </row>
    <row r="52" spans="1:3" x14ac:dyDescent="0.25">
      <c r="A52" s="32" t="s">
        <v>197</v>
      </c>
      <c r="B52" s="33"/>
      <c r="C52" s="13">
        <f t="shared" si="1"/>
        <v>0</v>
      </c>
    </row>
    <row r="53" spans="1:3" x14ac:dyDescent="0.25">
      <c r="A53" s="32" t="s">
        <v>57</v>
      </c>
      <c r="B53" s="33">
        <v>3924000</v>
      </c>
      <c r="C53" s="13">
        <f t="shared" si="1"/>
        <v>6.7764791427630923E-3</v>
      </c>
    </row>
    <row r="54" spans="1:3" x14ac:dyDescent="0.25">
      <c r="A54" s="32" t="s">
        <v>176</v>
      </c>
      <c r="B54" s="33">
        <v>28393548</v>
      </c>
      <c r="C54" s="13">
        <f t="shared" si="1"/>
        <v>4.9033711980388056E-2</v>
      </c>
    </row>
    <row r="55" spans="1:3" x14ac:dyDescent="0.25">
      <c r="A55" s="32" t="s">
        <v>180</v>
      </c>
      <c r="B55" s="33">
        <v>3931333</v>
      </c>
      <c r="C55" s="13">
        <f t="shared" ref="C55:C57" si="2">(B55/$B$58)</f>
        <v>6.7891427313344181E-3</v>
      </c>
    </row>
    <row r="56" spans="1:3" x14ac:dyDescent="0.25">
      <c r="A56" s="32" t="s">
        <v>187</v>
      </c>
      <c r="B56" s="33">
        <v>1543643</v>
      </c>
      <c r="C56" s="13">
        <f t="shared" si="2"/>
        <v>2.6657656965780449E-3</v>
      </c>
    </row>
    <row r="57" spans="1:3" x14ac:dyDescent="0.25">
      <c r="A57" s="32" t="s">
        <v>190</v>
      </c>
      <c r="B57" s="33">
        <v>1647627</v>
      </c>
      <c r="C57" s="13">
        <f t="shared" si="2"/>
        <v>2.845338939998299E-3</v>
      </c>
    </row>
    <row r="58" spans="1:3" s="1" customFormat="1" ht="15.75" thickBot="1" x14ac:dyDescent="0.3">
      <c r="A58" s="34" t="s">
        <v>191</v>
      </c>
      <c r="B58" s="35">
        <f>SUM(B3:B57)</f>
        <v>579061769</v>
      </c>
      <c r="C58" s="14">
        <f>(B58/$B$58)</f>
        <v>1</v>
      </c>
    </row>
  </sheetData>
  <autoFilter ref="A2:C2"/>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10a by Scope</vt:lpstr>
      <vt:lpstr>10b by City</vt:lpstr>
      <vt:lpstr>10c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10: FY 17 Bus and Bus Facilities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2017-10-06T21:19:11Z</dcterms:created>
  <dcterms:modified xsi:type="dcterms:W3CDTF">2019-02-20T18:07:24Z</dcterms:modified>
</cp:coreProperties>
</file>