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28800" windowHeight="12495" tabRatio="604"/>
  </bookViews>
  <sheets>
    <sheet name="15" sheetId="2" r:id="rId1"/>
  </sheets>
  <definedNames>
    <definedName name="_xlnm._FilterDatabase" localSheetId="0" hidden="1">'15'!$A$4:$N$4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2" l="1"/>
  <c r="E86" i="2"/>
  <c r="F86" i="2"/>
  <c r="G86" i="2"/>
  <c r="H86" i="2"/>
  <c r="I86" i="2"/>
  <c r="J86" i="2"/>
  <c r="K86" i="2"/>
  <c r="L86" i="2"/>
  <c r="M86" i="2"/>
  <c r="C86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6" i="2"/>
  <c r="N7" i="2"/>
  <c r="N8" i="2"/>
  <c r="N9" i="2"/>
  <c r="N86" i="2" s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5" i="2"/>
</calcChain>
</file>

<file path=xl/sharedStrings.xml><?xml version="1.0" encoding="utf-8"?>
<sst xmlns="http://schemas.openxmlformats.org/spreadsheetml/2006/main" count="180" uniqueCount="120">
  <si>
    <t>Recipient Name</t>
  </si>
  <si>
    <t>Bois Forte Reservation Tribal Council</t>
  </si>
  <si>
    <t>Chickaloon Native Village</t>
  </si>
  <si>
    <t>Choctaw Nation Of Oklahoma</t>
  </si>
  <si>
    <t>Comanche Nation</t>
  </si>
  <si>
    <t>Confederated Tribes And Bands Of The Yakama Nation, The</t>
  </si>
  <si>
    <t>Confederated Tribes Of The Umatilla Indian Reservation</t>
  </si>
  <si>
    <t>Kaibab Band Of Paiute Indians</t>
  </si>
  <si>
    <t>Ketchikan Indian Corporation</t>
  </si>
  <si>
    <t>KIOWA TRIBE CONSTRUCTION</t>
  </si>
  <si>
    <t>Menominee Indian Tribe Of Wisconsin</t>
  </si>
  <si>
    <t>Prairie Band Potawatomi Nation</t>
  </si>
  <si>
    <t>Red Cliff Band Of Lake Superior Chippewa Indians</t>
  </si>
  <si>
    <t>Red Lake Band Of Chippewa Indians</t>
  </si>
  <si>
    <t>Seminole Nation Of Oklahoma, The</t>
  </si>
  <si>
    <t>The Cherokee Nation</t>
  </si>
  <si>
    <t>Recipient State</t>
  </si>
  <si>
    <t>BUS - ROLLING STOCK</t>
  </si>
  <si>
    <t>BUS - STATION/STOPS/TERMINALS</t>
  </si>
  <si>
    <t>Bus Associated Transit Improvements</t>
  </si>
  <si>
    <t>BUS: SUPPORT EQUIP AND FACILITIES</t>
  </si>
  <si>
    <t>OPERATING ASSISTANCE</t>
  </si>
  <si>
    <t>OTHER CAPITAL ITEMS (BUS)</t>
  </si>
  <si>
    <t>OTHER PROGRAM COSTS</t>
  </si>
  <si>
    <t>PROJECT ADMINISTRATION</t>
  </si>
  <si>
    <t>SIGNAL &amp; COMM EQUIPMENT (BUS)</t>
  </si>
  <si>
    <t>Grand Total</t>
  </si>
  <si>
    <t>AK</t>
  </si>
  <si>
    <t>AZ</t>
  </si>
  <si>
    <t>CA</t>
  </si>
  <si>
    <t>ID</t>
  </si>
  <si>
    <t>KS</t>
  </si>
  <si>
    <t>MI</t>
  </si>
  <si>
    <t>MN</t>
  </si>
  <si>
    <t>MT</t>
  </si>
  <si>
    <t>NC</t>
  </si>
  <si>
    <t>ND</t>
  </si>
  <si>
    <t>NE</t>
  </si>
  <si>
    <t>NM</t>
  </si>
  <si>
    <t>NY</t>
  </si>
  <si>
    <t>OK</t>
  </si>
  <si>
    <t>OR</t>
  </si>
  <si>
    <t>SD</t>
  </si>
  <si>
    <t>WA</t>
  </si>
  <si>
    <t>WI</t>
  </si>
  <si>
    <t>Scroll to the right for charts displaying this information</t>
  </si>
  <si>
    <t>Craig Tribal Association</t>
  </si>
  <si>
    <t>Crooked Creek, Village Of</t>
  </si>
  <si>
    <t>Hydaburg Cooperative Association</t>
  </si>
  <si>
    <t>Native Village Of Eyak</t>
  </si>
  <si>
    <t>Native Village Of Fort Yukon</t>
  </si>
  <si>
    <t>Native Village Of Tetlin</t>
  </si>
  <si>
    <t>Native Village Of Unalakleet</t>
  </si>
  <si>
    <t>Ninilchik Village</t>
  </si>
  <si>
    <t>Hopi Tribe</t>
  </si>
  <si>
    <t>Hualapai Tribal Council</t>
  </si>
  <si>
    <t>Pascua Yaqui Tribe</t>
  </si>
  <si>
    <t>Salt River Pima-maricopa Indian Community Educational Se, The</t>
  </si>
  <si>
    <t>Bishop Indian Tribal Council</t>
  </si>
  <si>
    <t>Northfork Rnchria Mono Indians</t>
  </si>
  <si>
    <t>Susanville Indian Rancheria</t>
  </si>
  <si>
    <t>Yurok Tribe</t>
  </si>
  <si>
    <t>CO</t>
  </si>
  <si>
    <t>Southern Ute Indian Tribe</t>
  </si>
  <si>
    <t>CT</t>
  </si>
  <si>
    <t>Mashantucket Pequot Tribal Nation</t>
  </si>
  <si>
    <t>Nez Perce Tribe</t>
  </si>
  <si>
    <t>Shoshone-bannock Tribes Of The Fort Hall Reservation Of Idaho</t>
  </si>
  <si>
    <t>ME</t>
  </si>
  <si>
    <t>Houlton Band Of Maliseet Indians</t>
  </si>
  <si>
    <t>BAY MILLS INDIAN COMMUNITY</t>
  </si>
  <si>
    <t>Sault Sainte Marie Tribe Of Chippewa Indians</t>
  </si>
  <si>
    <t>Fond Du Lac Reservation</t>
  </si>
  <si>
    <t>White Earth Band Of Chippewa Indians</t>
  </si>
  <si>
    <t>MS</t>
  </si>
  <si>
    <t>Mississippi Band Of Choctaw Indians</t>
  </si>
  <si>
    <t>Chippewa Cree Tribe Of The Rocky Boy Reservation, The</t>
  </si>
  <si>
    <t>Confederated Salish And Kootenai Tribes</t>
  </si>
  <si>
    <t>Crow Tribe Of Indians</t>
  </si>
  <si>
    <t>Fort Belknap Indian Community</t>
  </si>
  <si>
    <t>Fort Peck Assiniboine &amp; Sioux Tribes</t>
  </si>
  <si>
    <t>Eastern Band Of Cherokee Indians</t>
  </si>
  <si>
    <t>Sitting Bull College</t>
  </si>
  <si>
    <t>Turtle Mountain Band Of Chippewa Indians</t>
  </si>
  <si>
    <t>Omaha Tribe Of Nebraska</t>
  </si>
  <si>
    <t>Ponca Tribe Of Nebraska</t>
  </si>
  <si>
    <t>Winnebago Tribe Of Nebraska</t>
  </si>
  <si>
    <t>Jicarilla Apache Nation</t>
  </si>
  <si>
    <t>Pueblo Of Laguna</t>
  </si>
  <si>
    <t>Santa Ana, Pueblo Of</t>
  </si>
  <si>
    <t>Seneca Nation Of Indians</t>
  </si>
  <si>
    <t>Cheyenne &amp; Arapaho Tribes</t>
  </si>
  <si>
    <t>Chickasaw Nation</t>
  </si>
  <si>
    <t>Miami Tribe Of Oklahoma Inc.</t>
  </si>
  <si>
    <t>Muscogee Creek Nation</t>
  </si>
  <si>
    <t>United Keetoowah Cherokee Council</t>
  </si>
  <si>
    <t>Confederated Tribes Of Grand Ronde Indians,the</t>
  </si>
  <si>
    <t>Confederated Tribes Of Warm Springs Reservation Of Oregon</t>
  </si>
  <si>
    <t>Cheyenne River Sioux Tribe</t>
  </si>
  <si>
    <t>Lower Brule Sioux Tribe</t>
  </si>
  <si>
    <t>Oglala Sioux Tribe Of Pine Ridge Indian Reservation</t>
  </si>
  <si>
    <t>Yankton Sioux Tribe</t>
  </si>
  <si>
    <t>Confederated Tribes Of The Colville Reservation, The</t>
  </si>
  <si>
    <t>Cowlitz Indian Tribe</t>
  </si>
  <si>
    <t>Jamestown S'klallam Tribe</t>
  </si>
  <si>
    <t>Kalispel Indian Community Of The Kalispel Reservation</t>
  </si>
  <si>
    <t>Makah Indian Tribe Of The Makah Indian Reservation</t>
  </si>
  <si>
    <t>Muckleshoot Indian Tribe</t>
  </si>
  <si>
    <t>Quinault Indian Nation</t>
  </si>
  <si>
    <t>Snoqualmie Indian Tribe</t>
  </si>
  <si>
    <t>Spokane Tribe Of The Spokane Reservation</t>
  </si>
  <si>
    <t>Squaxin Island Tribe</t>
  </si>
  <si>
    <t>Stillaguamish Tribe Of Indians Of Washington</t>
  </si>
  <si>
    <t>The Tulalip Tribes Of Washington</t>
  </si>
  <si>
    <t>Lac Courte Oreilles Band Of Lake Superior Chippewa Indians Of Wi</t>
  </si>
  <si>
    <t>Lac Du Flambeau Band Of Lake Superior Chippewa Indians</t>
  </si>
  <si>
    <t>METROPOLITAN PLANNING</t>
  </si>
  <si>
    <t>STATE PLANNING &amp; RESEARCH</t>
  </si>
  <si>
    <t>Table 15: FY 17 Tribal Transit Program Awards</t>
  </si>
  <si>
    <t>**Includes both Tribal Transit Disrecretionary and Formula Funds in FY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</si>
</sst>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9" xfId="0" applyBorder="1"/>
    <xf numFmtId="0" fontId="0" fillId="0" borderId="11" xfId="0" applyBorder="1"/>
    <xf numFmtId="0" fontId="2" fillId="0" borderId="0" xfId="0" applyFont="1"/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0" fillId="0" borderId="9" xfId="0" applyNumberForma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17 Tribal Transit Obligations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7B-4A0F-ACD4-BD0E6CEBD8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E7B-4A0F-ACD4-BD0E6CEBD8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7B-4A0F-ACD4-BD0E6CEBD8D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B7-4488-919C-DC3C05D99D4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B7-4488-919C-DC3C05D99D4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E7B-4A0F-ACD4-BD0E6CEBD8D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7B-4A0F-ACD4-BD0E6CEBD8D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E7B-4A0F-ACD4-BD0E6CEBD8D6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7B-4A0F-ACD4-BD0E6CEBD8D6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E7B-4A0F-ACD4-BD0E6CEBD8D6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393-45C1-BB15-C060A0E06A0D}"/>
              </c:ext>
            </c:extLst>
          </c:dPt>
          <c:dLbls>
            <c:delete val="1"/>
          </c:dLbls>
          <c:cat>
            <c:strRef>
              <c:f>'15'!$C$4:$M$4</c:f>
              <c:strCache>
                <c:ptCount val="11"/>
                <c:pt idx="0">
                  <c:v>BUS - ROLLING STOCK</c:v>
                </c:pt>
                <c:pt idx="1">
                  <c:v>BUS - STATION/STOPS/TERMINALS</c:v>
                </c:pt>
                <c:pt idx="2">
                  <c:v>Bus Associated Transit Improvements</c:v>
                </c:pt>
                <c:pt idx="3">
                  <c:v>BUS: SUPPORT EQUIP AND FACILITIES</c:v>
                </c:pt>
                <c:pt idx="4">
                  <c:v>METROPOLITAN PLANNING</c:v>
                </c:pt>
                <c:pt idx="5">
                  <c:v>OPERATING ASSISTANCE</c:v>
                </c:pt>
                <c:pt idx="6">
                  <c:v>OTHER CAPITAL ITEMS (BUS)</c:v>
                </c:pt>
                <c:pt idx="7">
                  <c:v>OTHER PROGRAM COSTS</c:v>
                </c:pt>
                <c:pt idx="8">
                  <c:v>PROJECT ADMINISTRATION</c:v>
                </c:pt>
                <c:pt idx="9">
                  <c:v>SIGNAL &amp; COMM EQUIPMENT (BUS)</c:v>
                </c:pt>
                <c:pt idx="10">
                  <c:v>STATE PLANNING &amp; RESEARCH</c:v>
                </c:pt>
              </c:strCache>
            </c:strRef>
          </c:cat>
          <c:val>
            <c:numRef>
              <c:f>'15'!$C$86:$M$86</c:f>
              <c:numCache>
                <c:formatCode>"$"#,##0</c:formatCode>
                <c:ptCount val="11"/>
                <c:pt idx="0">
                  <c:v>3759752</c:v>
                </c:pt>
                <c:pt idx="1">
                  <c:v>121512</c:v>
                </c:pt>
                <c:pt idx="2">
                  <c:v>3425</c:v>
                </c:pt>
                <c:pt idx="3">
                  <c:v>3433619</c:v>
                </c:pt>
                <c:pt idx="4">
                  <c:v>44986</c:v>
                </c:pt>
                <c:pt idx="5">
                  <c:v>19644168</c:v>
                </c:pt>
                <c:pt idx="6">
                  <c:v>79300</c:v>
                </c:pt>
                <c:pt idx="7">
                  <c:v>5372745</c:v>
                </c:pt>
                <c:pt idx="8">
                  <c:v>678992</c:v>
                </c:pt>
                <c:pt idx="9">
                  <c:v>91868</c:v>
                </c:pt>
                <c:pt idx="10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B-4A0F-ACD4-BD0E6CEBD8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169544</xdr:colOff>
      <xdr:row>0</xdr:row>
      <xdr:rowOff>271461</xdr:rowOff>
    </xdr:from>
    <xdr:to>
      <xdr:col>24</xdr:col>
      <xdr:colOff>160020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071C6-7DE1-4013-9987-656FEA466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/>
  </sheetViews>
  <sheetFormatPr defaultRowHeight="15" x14ac:dyDescent="0.25"/>
  <cols>
    <col min="1" max="1" width="9.85546875" customWidth="1"/>
    <col min="2" max="2" width="65.85546875" customWidth="1"/>
    <col min="3" max="3" width="10.140625" bestFit="1" customWidth="1"/>
    <col min="4" max="5" width="14.85546875" customWidth="1"/>
    <col min="6" max="6" width="14.140625" customWidth="1"/>
    <col min="7" max="7" width="13.42578125" customWidth="1"/>
    <col min="8" max="8" width="11.7109375" bestFit="1" customWidth="1"/>
    <col min="9" max="9" width="10.140625" bestFit="1" customWidth="1"/>
    <col min="10" max="10" width="10.28515625" bestFit="1" customWidth="1"/>
    <col min="11" max="11" width="16.42578125" customWidth="1"/>
    <col min="12" max="12" width="11.5703125" customWidth="1"/>
    <col min="13" max="13" width="10.140625" bestFit="1" customWidth="1"/>
    <col min="14" max="14" width="11.140625" bestFit="1" customWidth="1"/>
  </cols>
  <sheetData>
    <row r="1" spans="1:14" s="7" customFormat="1" ht="21" x14ac:dyDescent="0.35">
      <c r="A1" s="7" t="s">
        <v>118</v>
      </c>
    </row>
    <row r="2" spans="1:14" s="7" customFormat="1" ht="21" x14ac:dyDescent="0.35">
      <c r="A2" s="19" t="s">
        <v>119</v>
      </c>
    </row>
    <row r="3" spans="1:14" ht="16.5" thickBot="1" x14ac:dyDescent="0.3">
      <c r="A3" s="18" t="s">
        <v>45</v>
      </c>
    </row>
    <row r="4" spans="1:14" s="4" customFormat="1" ht="60" x14ac:dyDescent="0.25">
      <c r="A4" s="8" t="s">
        <v>16</v>
      </c>
      <c r="B4" s="9" t="s">
        <v>0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116</v>
      </c>
      <c r="H4" s="9" t="s">
        <v>21</v>
      </c>
      <c r="I4" s="9" t="s">
        <v>22</v>
      </c>
      <c r="J4" s="9" t="s">
        <v>23</v>
      </c>
      <c r="K4" s="9" t="s">
        <v>24</v>
      </c>
      <c r="L4" s="9" t="s">
        <v>25</v>
      </c>
      <c r="M4" s="9" t="s">
        <v>117</v>
      </c>
      <c r="N4" s="10" t="s">
        <v>26</v>
      </c>
    </row>
    <row r="5" spans="1:14" x14ac:dyDescent="0.25">
      <c r="A5" s="6" t="s">
        <v>27</v>
      </c>
      <c r="B5" s="5" t="s">
        <v>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106257</v>
      </c>
      <c r="I5" s="11">
        <v>0</v>
      </c>
      <c r="J5" s="11">
        <v>0</v>
      </c>
      <c r="K5" s="11">
        <v>11806</v>
      </c>
      <c r="L5" s="11">
        <v>0</v>
      </c>
      <c r="M5" s="11">
        <v>0</v>
      </c>
      <c r="N5" s="12">
        <f>SUM(C5:M5)</f>
        <v>118063</v>
      </c>
    </row>
    <row r="6" spans="1:14" x14ac:dyDescent="0.25">
      <c r="A6" s="2" t="s">
        <v>27</v>
      </c>
      <c r="B6" s="1" t="s">
        <v>46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264495</v>
      </c>
      <c r="K6" s="13">
        <v>0</v>
      </c>
      <c r="L6" s="13">
        <v>0</v>
      </c>
      <c r="M6" s="13">
        <v>0</v>
      </c>
      <c r="N6" s="14">
        <f t="shared" ref="N6:N69" si="0">SUM(C6:M6)</f>
        <v>264495</v>
      </c>
    </row>
    <row r="7" spans="1:14" x14ac:dyDescent="0.25">
      <c r="A7" s="2" t="s">
        <v>27</v>
      </c>
      <c r="B7" s="1" t="s">
        <v>47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5358</v>
      </c>
      <c r="K7" s="13">
        <v>0</v>
      </c>
      <c r="L7" s="13">
        <v>0</v>
      </c>
      <c r="M7" s="13">
        <v>0</v>
      </c>
      <c r="N7" s="14">
        <f t="shared" si="0"/>
        <v>5358</v>
      </c>
    </row>
    <row r="8" spans="1:14" x14ac:dyDescent="0.25">
      <c r="A8" s="2" t="s">
        <v>27</v>
      </c>
      <c r="B8" s="1" t="s">
        <v>48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44903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0"/>
        <v>44903</v>
      </c>
    </row>
    <row r="9" spans="1:14" x14ac:dyDescent="0.25">
      <c r="A9" s="2" t="s">
        <v>27</v>
      </c>
      <c r="B9" s="1" t="s">
        <v>8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61205</v>
      </c>
      <c r="I9" s="13">
        <v>0</v>
      </c>
      <c r="J9" s="13">
        <v>0</v>
      </c>
      <c r="K9" s="13">
        <v>6801</v>
      </c>
      <c r="L9" s="13">
        <v>0</v>
      </c>
      <c r="M9" s="13">
        <v>0</v>
      </c>
      <c r="N9" s="14">
        <f t="shared" si="0"/>
        <v>68006</v>
      </c>
    </row>
    <row r="10" spans="1:14" x14ac:dyDescent="0.25">
      <c r="A10" s="2" t="s">
        <v>27</v>
      </c>
      <c r="B10" s="1" t="s">
        <v>49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25000</v>
      </c>
      <c r="K10" s="13">
        <v>0</v>
      </c>
      <c r="L10" s="13">
        <v>0</v>
      </c>
      <c r="M10" s="13">
        <v>0</v>
      </c>
      <c r="N10" s="14">
        <f t="shared" si="0"/>
        <v>25000</v>
      </c>
    </row>
    <row r="11" spans="1:14" x14ac:dyDescent="0.25">
      <c r="A11" s="2" t="s">
        <v>27</v>
      </c>
      <c r="B11" s="1" t="s">
        <v>50</v>
      </c>
      <c r="C11" s="13">
        <v>131655</v>
      </c>
      <c r="D11" s="13">
        <v>0</v>
      </c>
      <c r="E11" s="13">
        <v>0</v>
      </c>
      <c r="F11" s="13">
        <v>0</v>
      </c>
      <c r="G11" s="13">
        <v>0</v>
      </c>
      <c r="H11" s="13">
        <v>50179</v>
      </c>
      <c r="I11" s="13">
        <v>0</v>
      </c>
      <c r="J11" s="13">
        <v>0</v>
      </c>
      <c r="K11" s="13">
        <v>5576</v>
      </c>
      <c r="L11" s="13">
        <v>0</v>
      </c>
      <c r="M11" s="13">
        <v>0</v>
      </c>
      <c r="N11" s="14">
        <f t="shared" si="0"/>
        <v>187410</v>
      </c>
    </row>
    <row r="12" spans="1:14" x14ac:dyDescent="0.25">
      <c r="A12" s="2" t="s">
        <v>27</v>
      </c>
      <c r="B12" s="1" t="s">
        <v>51</v>
      </c>
      <c r="C12" s="13">
        <v>53900</v>
      </c>
      <c r="D12" s="13">
        <v>0</v>
      </c>
      <c r="E12" s="13">
        <v>0</v>
      </c>
      <c r="F12" s="13">
        <v>0</v>
      </c>
      <c r="G12" s="13">
        <v>0</v>
      </c>
      <c r="H12" s="13">
        <v>17283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0"/>
        <v>71183</v>
      </c>
    </row>
    <row r="13" spans="1:14" x14ac:dyDescent="0.25">
      <c r="A13" s="2" t="s">
        <v>27</v>
      </c>
      <c r="B13" s="1" t="s">
        <v>52</v>
      </c>
      <c r="C13" s="13">
        <v>28340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0"/>
        <v>28340</v>
      </c>
    </row>
    <row r="14" spans="1:14" x14ac:dyDescent="0.25">
      <c r="A14" s="2" t="s">
        <v>27</v>
      </c>
      <c r="B14" s="1" t="s">
        <v>53</v>
      </c>
      <c r="C14" s="13">
        <v>164000</v>
      </c>
      <c r="D14" s="13">
        <v>0</v>
      </c>
      <c r="E14" s="13">
        <v>0</v>
      </c>
      <c r="F14" s="13">
        <v>6163</v>
      </c>
      <c r="G14" s="13">
        <v>0</v>
      </c>
      <c r="H14" s="13">
        <v>99837</v>
      </c>
      <c r="I14" s="13">
        <v>0</v>
      </c>
      <c r="J14" s="13">
        <v>0</v>
      </c>
      <c r="K14" s="13">
        <v>30000</v>
      </c>
      <c r="L14" s="13">
        <v>0</v>
      </c>
      <c r="M14" s="13">
        <v>0</v>
      </c>
      <c r="N14" s="14">
        <f t="shared" si="0"/>
        <v>300000</v>
      </c>
    </row>
    <row r="15" spans="1:14" x14ac:dyDescent="0.25">
      <c r="A15" s="2" t="s">
        <v>28</v>
      </c>
      <c r="B15" s="1" t="s">
        <v>54</v>
      </c>
      <c r="C15" s="13">
        <v>105000</v>
      </c>
      <c r="D15" s="13">
        <v>0</v>
      </c>
      <c r="E15" s="13">
        <v>0</v>
      </c>
      <c r="F15" s="13">
        <v>0</v>
      </c>
      <c r="G15" s="13">
        <v>0</v>
      </c>
      <c r="H15" s="13">
        <v>136213</v>
      </c>
      <c r="I15" s="13">
        <v>0</v>
      </c>
      <c r="J15" s="13">
        <v>0</v>
      </c>
      <c r="K15" s="13">
        <v>117650</v>
      </c>
      <c r="L15" s="13">
        <v>0</v>
      </c>
      <c r="M15" s="13">
        <v>0</v>
      </c>
      <c r="N15" s="14">
        <f t="shared" si="0"/>
        <v>358863</v>
      </c>
    </row>
    <row r="16" spans="1:14" x14ac:dyDescent="0.25">
      <c r="A16" s="2" t="s">
        <v>28</v>
      </c>
      <c r="B16" s="1" t="s">
        <v>55</v>
      </c>
      <c r="C16" s="13">
        <v>19800</v>
      </c>
      <c r="D16" s="13">
        <v>118012</v>
      </c>
      <c r="E16" s="13">
        <v>0</v>
      </c>
      <c r="F16" s="13">
        <v>0</v>
      </c>
      <c r="G16" s="13">
        <v>0</v>
      </c>
      <c r="H16" s="13">
        <v>22950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0"/>
        <v>160762</v>
      </c>
    </row>
    <row r="17" spans="1:14" x14ac:dyDescent="0.25">
      <c r="A17" s="2" t="s">
        <v>28</v>
      </c>
      <c r="B17" s="1" t="s">
        <v>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29983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4">
        <f t="shared" si="0"/>
        <v>29983</v>
      </c>
    </row>
    <row r="18" spans="1:14" x14ac:dyDescent="0.25">
      <c r="A18" s="2" t="s">
        <v>28</v>
      </c>
      <c r="B18" s="1" t="s">
        <v>56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50473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0"/>
        <v>50473</v>
      </c>
    </row>
    <row r="19" spans="1:14" x14ac:dyDescent="0.25">
      <c r="A19" s="2" t="s">
        <v>28</v>
      </c>
      <c r="B19" s="1" t="s">
        <v>57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75530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0"/>
        <v>75530</v>
      </c>
    </row>
    <row r="20" spans="1:14" x14ac:dyDescent="0.25">
      <c r="A20" s="2" t="s">
        <v>29</v>
      </c>
      <c r="B20" s="1" t="s">
        <v>58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21935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0"/>
        <v>21935</v>
      </c>
    </row>
    <row r="21" spans="1:14" x14ac:dyDescent="0.25">
      <c r="A21" s="2" t="s">
        <v>29</v>
      </c>
      <c r="B21" s="1" t="s">
        <v>59</v>
      </c>
      <c r="C21" s="13">
        <v>66994</v>
      </c>
      <c r="D21" s="13">
        <v>0</v>
      </c>
      <c r="E21" s="13">
        <v>0</v>
      </c>
      <c r="F21" s="13">
        <v>0</v>
      </c>
      <c r="G21" s="13">
        <v>0</v>
      </c>
      <c r="H21" s="13">
        <v>266209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0"/>
        <v>333203</v>
      </c>
    </row>
    <row r="22" spans="1:14" x14ac:dyDescent="0.25">
      <c r="A22" s="2" t="s">
        <v>29</v>
      </c>
      <c r="B22" s="1" t="s">
        <v>60</v>
      </c>
      <c r="C22" s="13">
        <v>45000</v>
      </c>
      <c r="D22" s="13">
        <v>0</v>
      </c>
      <c r="E22" s="13">
        <v>0</v>
      </c>
      <c r="F22" s="13">
        <v>1980</v>
      </c>
      <c r="G22" s="13">
        <v>0</v>
      </c>
      <c r="H22" s="13">
        <v>155788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4">
        <f t="shared" si="0"/>
        <v>202768</v>
      </c>
    </row>
    <row r="23" spans="1:14" x14ac:dyDescent="0.25">
      <c r="A23" s="2" t="s">
        <v>29</v>
      </c>
      <c r="B23" s="1" t="s">
        <v>61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173742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4">
        <f t="shared" si="0"/>
        <v>173742</v>
      </c>
    </row>
    <row r="24" spans="1:14" x14ac:dyDescent="0.25">
      <c r="A24" s="2" t="s">
        <v>62</v>
      </c>
      <c r="B24" s="1" t="s">
        <v>63</v>
      </c>
      <c r="C24" s="13">
        <v>69419</v>
      </c>
      <c r="D24" s="13">
        <v>0</v>
      </c>
      <c r="E24" s="13">
        <v>0</v>
      </c>
      <c r="F24" s="13">
        <v>0</v>
      </c>
      <c r="G24" s="13">
        <v>0</v>
      </c>
      <c r="H24" s="13">
        <v>425463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4">
        <f t="shared" si="0"/>
        <v>494882</v>
      </c>
    </row>
    <row r="25" spans="1:14" x14ac:dyDescent="0.25">
      <c r="A25" s="2" t="s">
        <v>64</v>
      </c>
      <c r="B25" s="1" t="s">
        <v>65</v>
      </c>
      <c r="C25" s="13">
        <v>0</v>
      </c>
      <c r="D25" s="13">
        <v>0</v>
      </c>
      <c r="E25" s="13">
        <v>0</v>
      </c>
      <c r="F25" s="13">
        <v>2294</v>
      </c>
      <c r="G25" s="13">
        <v>0</v>
      </c>
      <c r="H25" s="13">
        <v>309544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4">
        <f t="shared" si="0"/>
        <v>311838</v>
      </c>
    </row>
    <row r="26" spans="1:14" x14ac:dyDescent="0.25">
      <c r="A26" s="2" t="s">
        <v>30</v>
      </c>
      <c r="B26" s="1" t="s">
        <v>66</v>
      </c>
      <c r="C26" s="13">
        <v>300000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f t="shared" si="0"/>
        <v>300000</v>
      </c>
    </row>
    <row r="27" spans="1:14" x14ac:dyDescent="0.25">
      <c r="A27" s="2" t="s">
        <v>30</v>
      </c>
      <c r="B27" s="1" t="s">
        <v>67</v>
      </c>
      <c r="C27" s="13">
        <v>85400</v>
      </c>
      <c r="D27" s="13">
        <v>0</v>
      </c>
      <c r="E27" s="13">
        <v>0</v>
      </c>
      <c r="F27" s="13">
        <v>0</v>
      </c>
      <c r="G27" s="13">
        <v>0</v>
      </c>
      <c r="H27" s="13">
        <v>138627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4">
        <f t="shared" si="0"/>
        <v>224027</v>
      </c>
    </row>
    <row r="28" spans="1:14" x14ac:dyDescent="0.25">
      <c r="A28" s="2" t="s">
        <v>31</v>
      </c>
      <c r="B28" s="1" t="s">
        <v>11</v>
      </c>
      <c r="C28" s="13">
        <v>30000</v>
      </c>
      <c r="D28" s="13">
        <v>0</v>
      </c>
      <c r="E28" s="13">
        <v>0</v>
      </c>
      <c r="F28" s="13">
        <v>257500</v>
      </c>
      <c r="G28" s="13">
        <v>0</v>
      </c>
      <c r="H28" s="13">
        <v>99697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4">
        <f t="shared" si="0"/>
        <v>387197</v>
      </c>
    </row>
    <row r="29" spans="1:14" x14ac:dyDescent="0.25">
      <c r="A29" s="2" t="s">
        <v>68</v>
      </c>
      <c r="B29" s="1" t="s">
        <v>69</v>
      </c>
      <c r="C29" s="13">
        <v>0</v>
      </c>
      <c r="D29" s="13">
        <v>0</v>
      </c>
      <c r="E29" s="13">
        <v>0</v>
      </c>
      <c r="F29" s="13">
        <v>54139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f t="shared" si="0"/>
        <v>54139</v>
      </c>
    </row>
    <row r="30" spans="1:14" x14ac:dyDescent="0.25">
      <c r="A30" s="2" t="s">
        <v>32</v>
      </c>
      <c r="B30" s="1" t="s">
        <v>70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119713</v>
      </c>
      <c r="I30" s="13">
        <v>0</v>
      </c>
      <c r="J30" s="13">
        <v>0</v>
      </c>
      <c r="K30" s="13">
        <v>13301</v>
      </c>
      <c r="L30" s="13">
        <v>0</v>
      </c>
      <c r="M30" s="13">
        <v>0</v>
      </c>
      <c r="N30" s="14">
        <f t="shared" si="0"/>
        <v>133014</v>
      </c>
    </row>
    <row r="31" spans="1:14" x14ac:dyDescent="0.25">
      <c r="A31" s="2" t="s">
        <v>32</v>
      </c>
      <c r="B31" s="1" t="s">
        <v>71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270000</v>
      </c>
      <c r="I31" s="13">
        <v>0</v>
      </c>
      <c r="J31" s="13">
        <v>0</v>
      </c>
      <c r="K31" s="13">
        <v>30000</v>
      </c>
      <c r="L31" s="13">
        <v>0</v>
      </c>
      <c r="M31" s="13">
        <v>0</v>
      </c>
      <c r="N31" s="14">
        <f t="shared" si="0"/>
        <v>300000</v>
      </c>
    </row>
    <row r="32" spans="1:14" x14ac:dyDescent="0.25">
      <c r="A32" s="2" t="s">
        <v>33</v>
      </c>
      <c r="B32" s="1" t="s">
        <v>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307393</v>
      </c>
      <c r="I32" s="13">
        <v>0</v>
      </c>
      <c r="J32" s="13">
        <v>0</v>
      </c>
      <c r="K32" s="13">
        <v>34155</v>
      </c>
      <c r="L32" s="13">
        <v>0</v>
      </c>
      <c r="M32" s="13">
        <v>0</v>
      </c>
      <c r="N32" s="14">
        <f t="shared" si="0"/>
        <v>341548</v>
      </c>
    </row>
    <row r="33" spans="1:14" x14ac:dyDescent="0.25">
      <c r="A33" s="2" t="s">
        <v>33</v>
      </c>
      <c r="B33" s="1" t="s">
        <v>72</v>
      </c>
      <c r="C33" s="13">
        <v>127987</v>
      </c>
      <c r="D33" s="13">
        <v>0</v>
      </c>
      <c r="E33" s="13">
        <v>0</v>
      </c>
      <c r="F33" s="13">
        <v>0</v>
      </c>
      <c r="G33" s="13">
        <v>0</v>
      </c>
      <c r="H33" s="13">
        <v>414239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4">
        <f t="shared" si="0"/>
        <v>542226</v>
      </c>
    </row>
    <row r="34" spans="1:14" x14ac:dyDescent="0.25">
      <c r="A34" s="2" t="s">
        <v>33</v>
      </c>
      <c r="B34" s="1" t="s">
        <v>13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612443</v>
      </c>
      <c r="I34" s="13">
        <v>0</v>
      </c>
      <c r="J34" s="13">
        <v>0</v>
      </c>
      <c r="K34" s="13">
        <v>68048</v>
      </c>
      <c r="L34" s="13">
        <v>0</v>
      </c>
      <c r="M34" s="13">
        <v>0</v>
      </c>
      <c r="N34" s="14">
        <f t="shared" si="0"/>
        <v>680491</v>
      </c>
    </row>
    <row r="35" spans="1:14" x14ac:dyDescent="0.25">
      <c r="A35" s="2" t="s">
        <v>33</v>
      </c>
      <c r="B35" s="1" t="s">
        <v>73</v>
      </c>
      <c r="C35" s="13">
        <v>85000</v>
      </c>
      <c r="D35" s="13">
        <v>0</v>
      </c>
      <c r="E35" s="13">
        <v>0</v>
      </c>
      <c r="F35" s="13">
        <v>75025</v>
      </c>
      <c r="G35" s="13">
        <v>0</v>
      </c>
      <c r="H35" s="13">
        <v>1467580</v>
      </c>
      <c r="I35" s="13">
        <v>0</v>
      </c>
      <c r="J35" s="13">
        <v>0</v>
      </c>
      <c r="K35" s="13">
        <v>0</v>
      </c>
      <c r="L35" s="13">
        <v>10425</v>
      </c>
      <c r="M35" s="13">
        <v>0</v>
      </c>
      <c r="N35" s="14">
        <f t="shared" si="0"/>
        <v>1638030</v>
      </c>
    </row>
    <row r="36" spans="1:14" x14ac:dyDescent="0.25">
      <c r="A36" s="2" t="s">
        <v>74</v>
      </c>
      <c r="B36" s="1" t="s">
        <v>75</v>
      </c>
      <c r="C36" s="13">
        <v>0</v>
      </c>
      <c r="D36" s="13">
        <v>3500</v>
      </c>
      <c r="E36" s="13">
        <v>3425</v>
      </c>
      <c r="F36" s="13">
        <v>29066</v>
      </c>
      <c r="G36" s="13">
        <v>0</v>
      </c>
      <c r="H36" s="13">
        <v>147015</v>
      </c>
      <c r="I36" s="13">
        <v>0</v>
      </c>
      <c r="J36" s="13">
        <v>1878791</v>
      </c>
      <c r="K36" s="13">
        <v>0</v>
      </c>
      <c r="L36" s="13">
        <v>602</v>
      </c>
      <c r="M36" s="13">
        <v>0</v>
      </c>
      <c r="N36" s="14">
        <f t="shared" si="0"/>
        <v>2062399</v>
      </c>
    </row>
    <row r="37" spans="1:14" x14ac:dyDescent="0.25">
      <c r="A37" s="2" t="s">
        <v>34</v>
      </c>
      <c r="B37" s="1" t="s">
        <v>76</v>
      </c>
      <c r="C37" s="13">
        <v>77875</v>
      </c>
      <c r="D37" s="13">
        <v>0</v>
      </c>
      <c r="E37" s="13">
        <v>0</v>
      </c>
      <c r="F37" s="13">
        <v>0</v>
      </c>
      <c r="G37" s="13">
        <v>0</v>
      </c>
      <c r="H37" s="13">
        <v>292785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4">
        <f t="shared" si="0"/>
        <v>370660</v>
      </c>
    </row>
    <row r="38" spans="1:14" x14ac:dyDescent="0.25">
      <c r="A38" s="2" t="s">
        <v>34</v>
      </c>
      <c r="B38" s="1" t="s">
        <v>77</v>
      </c>
      <c r="C38" s="13">
        <v>52250</v>
      </c>
      <c r="D38" s="13">
        <v>0</v>
      </c>
      <c r="E38" s="13">
        <v>0</v>
      </c>
      <c r="F38" s="13">
        <v>0</v>
      </c>
      <c r="G38" s="13">
        <v>0</v>
      </c>
      <c r="H38" s="13">
        <v>798966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4">
        <f t="shared" si="0"/>
        <v>851216</v>
      </c>
    </row>
    <row r="39" spans="1:14" x14ac:dyDescent="0.25">
      <c r="A39" s="2" t="s">
        <v>34</v>
      </c>
      <c r="B39" s="1" t="s">
        <v>78</v>
      </c>
      <c r="C39" s="13">
        <v>229711</v>
      </c>
      <c r="D39" s="13">
        <v>0</v>
      </c>
      <c r="E39" s="13">
        <v>0</v>
      </c>
      <c r="F39" s="13">
        <v>57179</v>
      </c>
      <c r="G39" s="13">
        <v>0</v>
      </c>
      <c r="H39" s="13">
        <v>294813</v>
      </c>
      <c r="I39" s="13">
        <v>0</v>
      </c>
      <c r="J39" s="13">
        <v>45000</v>
      </c>
      <c r="K39" s="13">
        <v>0</v>
      </c>
      <c r="L39" s="13">
        <v>26841</v>
      </c>
      <c r="M39" s="13">
        <v>0</v>
      </c>
      <c r="N39" s="14">
        <f t="shared" si="0"/>
        <v>653544</v>
      </c>
    </row>
    <row r="40" spans="1:14" x14ac:dyDescent="0.25">
      <c r="A40" s="2" t="s">
        <v>34</v>
      </c>
      <c r="B40" s="1" t="s">
        <v>79</v>
      </c>
      <c r="C40" s="13">
        <v>82795</v>
      </c>
      <c r="D40" s="13">
        <v>0</v>
      </c>
      <c r="E40" s="13">
        <v>0</v>
      </c>
      <c r="F40" s="13">
        <v>0</v>
      </c>
      <c r="G40" s="13">
        <v>0</v>
      </c>
      <c r="H40" s="13">
        <v>4451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4">
        <f t="shared" si="0"/>
        <v>87246</v>
      </c>
    </row>
    <row r="41" spans="1:14" x14ac:dyDescent="0.25">
      <c r="A41" s="2" t="s">
        <v>34</v>
      </c>
      <c r="B41" s="1" t="s">
        <v>80</v>
      </c>
      <c r="C41" s="13">
        <v>150000</v>
      </c>
      <c r="D41" s="13">
        <v>0</v>
      </c>
      <c r="E41" s="13">
        <v>0</v>
      </c>
      <c r="F41" s="13">
        <v>7659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4">
        <f t="shared" si="0"/>
        <v>157659</v>
      </c>
    </row>
    <row r="42" spans="1:14" x14ac:dyDescent="0.25">
      <c r="A42" s="2" t="s">
        <v>35</v>
      </c>
      <c r="B42" s="1" t="s">
        <v>81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758931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4">
        <f t="shared" si="0"/>
        <v>758931</v>
      </c>
    </row>
    <row r="43" spans="1:14" x14ac:dyDescent="0.25">
      <c r="A43" s="2" t="s">
        <v>36</v>
      </c>
      <c r="B43" s="1" t="s">
        <v>82</v>
      </c>
      <c r="C43" s="13">
        <v>0</v>
      </c>
      <c r="D43" s="13">
        <v>0</v>
      </c>
      <c r="E43" s="13">
        <v>0</v>
      </c>
      <c r="F43" s="13">
        <v>85941</v>
      </c>
      <c r="G43" s="13">
        <v>0</v>
      </c>
      <c r="H43" s="13">
        <v>228459</v>
      </c>
      <c r="I43" s="13">
        <v>0</v>
      </c>
      <c r="J43" s="13">
        <v>0</v>
      </c>
      <c r="K43" s="13">
        <v>94061</v>
      </c>
      <c r="L43" s="13">
        <v>0</v>
      </c>
      <c r="M43" s="13">
        <v>25000</v>
      </c>
      <c r="N43" s="14">
        <f t="shared" si="0"/>
        <v>433461</v>
      </c>
    </row>
    <row r="44" spans="1:14" x14ac:dyDescent="0.25">
      <c r="A44" s="2" t="s">
        <v>36</v>
      </c>
      <c r="B44" s="1" t="s">
        <v>83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493044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4">
        <f t="shared" si="0"/>
        <v>493044</v>
      </c>
    </row>
    <row r="45" spans="1:14" x14ac:dyDescent="0.25">
      <c r="A45" s="2" t="s">
        <v>37</v>
      </c>
      <c r="B45" s="1" t="s">
        <v>84</v>
      </c>
      <c r="C45" s="13">
        <v>120000</v>
      </c>
      <c r="D45" s="13">
        <v>0</v>
      </c>
      <c r="E45" s="13">
        <v>0</v>
      </c>
      <c r="F45" s="13">
        <v>219565</v>
      </c>
      <c r="G45" s="13">
        <v>0</v>
      </c>
      <c r="H45" s="13">
        <v>356311</v>
      </c>
      <c r="I45" s="13">
        <v>69836</v>
      </c>
      <c r="J45" s="13">
        <v>0</v>
      </c>
      <c r="K45" s="13">
        <v>0</v>
      </c>
      <c r="L45" s="13">
        <v>3000</v>
      </c>
      <c r="M45" s="13">
        <v>0</v>
      </c>
      <c r="N45" s="14">
        <f t="shared" si="0"/>
        <v>768712</v>
      </c>
    </row>
    <row r="46" spans="1:14" x14ac:dyDescent="0.25">
      <c r="A46" s="2" t="s">
        <v>37</v>
      </c>
      <c r="B46" s="1" t="s">
        <v>85</v>
      </c>
      <c r="C46" s="13">
        <v>97500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4">
        <f t="shared" si="0"/>
        <v>97500</v>
      </c>
    </row>
    <row r="47" spans="1:14" x14ac:dyDescent="0.25">
      <c r="A47" s="2" t="s">
        <v>37</v>
      </c>
      <c r="B47" s="1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352893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4">
        <f t="shared" si="0"/>
        <v>352893</v>
      </c>
    </row>
    <row r="48" spans="1:14" x14ac:dyDescent="0.25">
      <c r="A48" s="2" t="s">
        <v>38</v>
      </c>
      <c r="B48" s="1" t="s">
        <v>87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116023</v>
      </c>
      <c r="I48" s="13">
        <v>0</v>
      </c>
      <c r="J48" s="13">
        <v>95174</v>
      </c>
      <c r="K48" s="13">
        <v>0</v>
      </c>
      <c r="L48" s="13">
        <v>0</v>
      </c>
      <c r="M48" s="13">
        <v>0</v>
      </c>
      <c r="N48" s="14">
        <f t="shared" si="0"/>
        <v>211197</v>
      </c>
    </row>
    <row r="49" spans="1:14" x14ac:dyDescent="0.25">
      <c r="A49" s="2" t="s">
        <v>38</v>
      </c>
      <c r="B49" s="1" t="s">
        <v>88</v>
      </c>
      <c r="C49" s="13">
        <v>121127</v>
      </c>
      <c r="D49" s="13">
        <v>0</v>
      </c>
      <c r="E49" s="13">
        <v>0</v>
      </c>
      <c r="F49" s="13">
        <v>227987</v>
      </c>
      <c r="G49" s="13">
        <v>0</v>
      </c>
      <c r="H49" s="13">
        <v>0</v>
      </c>
      <c r="I49" s="13">
        <v>0</v>
      </c>
      <c r="J49" s="13">
        <v>22500</v>
      </c>
      <c r="K49" s="13">
        <v>0</v>
      </c>
      <c r="L49" s="13">
        <v>0</v>
      </c>
      <c r="M49" s="13">
        <v>0</v>
      </c>
      <c r="N49" s="14">
        <f t="shared" si="0"/>
        <v>371614</v>
      </c>
    </row>
    <row r="50" spans="1:14" x14ac:dyDescent="0.25">
      <c r="A50" s="2" t="s">
        <v>38</v>
      </c>
      <c r="B50" s="1" t="s">
        <v>89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119642</v>
      </c>
      <c r="I50" s="13">
        <v>0</v>
      </c>
      <c r="J50" s="13">
        <v>105000</v>
      </c>
      <c r="K50" s="13">
        <v>0</v>
      </c>
      <c r="L50" s="13">
        <v>0</v>
      </c>
      <c r="M50" s="13">
        <v>0</v>
      </c>
      <c r="N50" s="14">
        <f t="shared" si="0"/>
        <v>224642</v>
      </c>
    </row>
    <row r="51" spans="1:14" x14ac:dyDescent="0.25">
      <c r="A51" s="2" t="s">
        <v>39</v>
      </c>
      <c r="B51" s="1" t="s">
        <v>90</v>
      </c>
      <c r="C51" s="13">
        <v>0</v>
      </c>
      <c r="D51" s="13">
        <v>0</v>
      </c>
      <c r="E51" s="13">
        <v>0</v>
      </c>
      <c r="F51" s="13">
        <v>250000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4">
        <f t="shared" si="0"/>
        <v>250000</v>
      </c>
    </row>
    <row r="52" spans="1:14" x14ac:dyDescent="0.25">
      <c r="A52" s="2" t="s">
        <v>40</v>
      </c>
      <c r="B52" s="1" t="s">
        <v>91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720998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4">
        <f t="shared" si="0"/>
        <v>720998</v>
      </c>
    </row>
    <row r="53" spans="1:14" x14ac:dyDescent="0.25">
      <c r="A53" s="2" t="s">
        <v>40</v>
      </c>
      <c r="B53" s="1" t="s">
        <v>92</v>
      </c>
      <c r="C53" s="13">
        <v>0</v>
      </c>
      <c r="D53" s="13">
        <v>0</v>
      </c>
      <c r="E53" s="13">
        <v>0</v>
      </c>
      <c r="F53" s="13">
        <v>2020393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4">
        <f t="shared" si="0"/>
        <v>2020393</v>
      </c>
    </row>
    <row r="54" spans="1:14" x14ac:dyDescent="0.25">
      <c r="A54" s="2" t="s">
        <v>40</v>
      </c>
      <c r="B54" s="1" t="s">
        <v>3</v>
      </c>
      <c r="C54" s="13">
        <v>329843</v>
      </c>
      <c r="D54" s="13">
        <v>0</v>
      </c>
      <c r="E54" s="13">
        <v>0</v>
      </c>
      <c r="F54" s="13">
        <v>0</v>
      </c>
      <c r="G54" s="13">
        <v>0</v>
      </c>
      <c r="H54" s="13">
        <v>1910566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f t="shared" si="0"/>
        <v>2240409</v>
      </c>
    </row>
    <row r="55" spans="1:14" x14ac:dyDescent="0.25">
      <c r="A55" s="2" t="s">
        <v>40</v>
      </c>
      <c r="B55" s="1" t="s">
        <v>4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354889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f t="shared" si="0"/>
        <v>354889</v>
      </c>
    </row>
    <row r="56" spans="1:14" x14ac:dyDescent="0.25">
      <c r="A56" s="2" t="s">
        <v>40</v>
      </c>
      <c r="B56" s="1" t="s">
        <v>9</v>
      </c>
      <c r="C56" s="13">
        <v>80000</v>
      </c>
      <c r="D56" s="13">
        <v>0</v>
      </c>
      <c r="E56" s="13">
        <v>0</v>
      </c>
      <c r="F56" s="13">
        <v>0</v>
      </c>
      <c r="G56" s="13">
        <v>0</v>
      </c>
      <c r="H56" s="13">
        <v>255757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4">
        <f t="shared" si="0"/>
        <v>335757</v>
      </c>
    </row>
    <row r="57" spans="1:14" x14ac:dyDescent="0.25">
      <c r="A57" s="2" t="s">
        <v>40</v>
      </c>
      <c r="B57" s="1" t="s">
        <v>93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605420</v>
      </c>
      <c r="I57" s="13">
        <v>0</v>
      </c>
      <c r="J57" s="13">
        <v>380794</v>
      </c>
      <c r="K57" s="13">
        <v>0</v>
      </c>
      <c r="L57" s="13">
        <v>0</v>
      </c>
      <c r="M57" s="13">
        <v>0</v>
      </c>
      <c r="N57" s="14">
        <f t="shared" si="0"/>
        <v>986214</v>
      </c>
    </row>
    <row r="58" spans="1:14" x14ac:dyDescent="0.25">
      <c r="A58" s="2" t="s">
        <v>40</v>
      </c>
      <c r="B58" s="1" t="s">
        <v>94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216175</v>
      </c>
      <c r="K58" s="13">
        <v>0</v>
      </c>
      <c r="L58" s="13">
        <v>0</v>
      </c>
      <c r="M58" s="13">
        <v>0</v>
      </c>
      <c r="N58" s="14">
        <f t="shared" si="0"/>
        <v>216175</v>
      </c>
    </row>
    <row r="59" spans="1:14" x14ac:dyDescent="0.25">
      <c r="A59" s="2" t="s">
        <v>40</v>
      </c>
      <c r="B59" s="1" t="s">
        <v>14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963051</v>
      </c>
      <c r="I59" s="13">
        <v>0</v>
      </c>
      <c r="J59" s="13">
        <v>135000</v>
      </c>
      <c r="K59" s="13">
        <v>0</v>
      </c>
      <c r="L59" s="13">
        <v>0</v>
      </c>
      <c r="M59" s="13">
        <v>0</v>
      </c>
      <c r="N59" s="14">
        <f t="shared" si="0"/>
        <v>1098051</v>
      </c>
    </row>
    <row r="60" spans="1:14" x14ac:dyDescent="0.25">
      <c r="A60" s="2" t="s">
        <v>40</v>
      </c>
      <c r="B60" s="1" t="s">
        <v>15</v>
      </c>
      <c r="C60" s="13">
        <v>321561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4">
        <f t="shared" si="0"/>
        <v>321561</v>
      </c>
    </row>
    <row r="61" spans="1:14" x14ac:dyDescent="0.25">
      <c r="A61" s="2" t="s">
        <v>40</v>
      </c>
      <c r="B61" s="1" t="s">
        <v>95</v>
      </c>
      <c r="C61" s="13">
        <v>32000</v>
      </c>
      <c r="D61" s="13">
        <v>0</v>
      </c>
      <c r="E61" s="13">
        <v>0</v>
      </c>
      <c r="F61" s="13">
        <v>80000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>
        <f t="shared" si="0"/>
        <v>112000</v>
      </c>
    </row>
    <row r="62" spans="1:14" x14ac:dyDescent="0.25">
      <c r="A62" s="2" t="s">
        <v>41</v>
      </c>
      <c r="B62" s="1" t="s">
        <v>96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87261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4">
        <f t="shared" si="0"/>
        <v>87261</v>
      </c>
    </row>
    <row r="63" spans="1:14" x14ac:dyDescent="0.25">
      <c r="A63" s="2" t="s">
        <v>41</v>
      </c>
      <c r="B63" s="1" t="s">
        <v>6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502589</v>
      </c>
      <c r="I63" s="13">
        <v>0</v>
      </c>
      <c r="J63" s="13">
        <v>0</v>
      </c>
      <c r="K63" s="13">
        <v>0</v>
      </c>
      <c r="L63" s="13">
        <v>40000</v>
      </c>
      <c r="M63" s="13">
        <v>0</v>
      </c>
      <c r="N63" s="14">
        <f t="shared" si="0"/>
        <v>542589</v>
      </c>
    </row>
    <row r="64" spans="1:14" x14ac:dyDescent="0.25">
      <c r="A64" s="2" t="s">
        <v>41</v>
      </c>
      <c r="B64" s="1" t="s">
        <v>97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202821</v>
      </c>
      <c r="K64" s="13">
        <v>0</v>
      </c>
      <c r="L64" s="13">
        <v>0</v>
      </c>
      <c r="M64" s="13">
        <v>0</v>
      </c>
      <c r="N64" s="14">
        <f t="shared" si="0"/>
        <v>202821</v>
      </c>
    </row>
    <row r="65" spans="1:14" x14ac:dyDescent="0.25">
      <c r="A65" s="2" t="s">
        <v>42</v>
      </c>
      <c r="B65" s="1" t="s">
        <v>98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429918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4">
        <f t="shared" si="0"/>
        <v>429918</v>
      </c>
    </row>
    <row r="66" spans="1:14" x14ac:dyDescent="0.25">
      <c r="A66" s="2" t="s">
        <v>42</v>
      </c>
      <c r="B66" s="1" t="s">
        <v>99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397268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4">
        <f>SUM(C66:M66)</f>
        <v>397268</v>
      </c>
    </row>
    <row r="67" spans="1:14" x14ac:dyDescent="0.25">
      <c r="A67" s="2" t="s">
        <v>42</v>
      </c>
      <c r="B67" s="1" t="s">
        <v>100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806019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4">
        <f t="shared" si="0"/>
        <v>806019</v>
      </c>
    </row>
    <row r="68" spans="1:14" x14ac:dyDescent="0.25">
      <c r="A68" s="2" t="s">
        <v>42</v>
      </c>
      <c r="B68" s="1" t="s">
        <v>101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517314</v>
      </c>
      <c r="I68" s="13">
        <v>0</v>
      </c>
      <c r="J68" s="13">
        <v>0</v>
      </c>
      <c r="K68" s="13">
        <v>57479</v>
      </c>
      <c r="L68" s="13">
        <v>0</v>
      </c>
      <c r="M68" s="13">
        <v>0</v>
      </c>
      <c r="N68" s="14">
        <f t="shared" si="0"/>
        <v>574793</v>
      </c>
    </row>
    <row r="69" spans="1:14" x14ac:dyDescent="0.25">
      <c r="A69" s="2" t="s">
        <v>43</v>
      </c>
      <c r="B69" s="1" t="s">
        <v>5</v>
      </c>
      <c r="C69" s="13">
        <v>223200</v>
      </c>
      <c r="D69" s="13">
        <v>0</v>
      </c>
      <c r="E69" s="13">
        <v>0</v>
      </c>
      <c r="F69" s="13">
        <v>10800</v>
      </c>
      <c r="G69" s="13">
        <v>19986</v>
      </c>
      <c r="H69" s="13">
        <v>628939</v>
      </c>
      <c r="I69" s="13">
        <v>0</v>
      </c>
      <c r="J69" s="13">
        <v>0</v>
      </c>
      <c r="K69" s="13">
        <v>84237</v>
      </c>
      <c r="L69" s="13">
        <v>0</v>
      </c>
      <c r="M69" s="13">
        <v>0</v>
      </c>
      <c r="N69" s="14">
        <f t="shared" si="0"/>
        <v>967162</v>
      </c>
    </row>
    <row r="70" spans="1:14" x14ac:dyDescent="0.25">
      <c r="A70" s="2" t="s">
        <v>43</v>
      </c>
      <c r="B70" s="1" t="s">
        <v>102</v>
      </c>
      <c r="C70" s="13">
        <v>420318</v>
      </c>
      <c r="D70" s="13">
        <v>0</v>
      </c>
      <c r="E70" s="13">
        <v>0</v>
      </c>
      <c r="F70" s="13">
        <v>0</v>
      </c>
      <c r="G70" s="13">
        <v>0</v>
      </c>
      <c r="H70" s="13">
        <v>389216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4">
        <f t="shared" ref="N70:N85" si="1">SUM(C70:M70)</f>
        <v>809534</v>
      </c>
    </row>
    <row r="71" spans="1:14" x14ac:dyDescent="0.25">
      <c r="A71" s="2" t="s">
        <v>43</v>
      </c>
      <c r="B71" s="1" t="s">
        <v>103</v>
      </c>
      <c r="C71" s="13">
        <v>58056</v>
      </c>
      <c r="D71" s="13">
        <v>0</v>
      </c>
      <c r="E71" s="13">
        <v>0</v>
      </c>
      <c r="F71" s="13">
        <v>0</v>
      </c>
      <c r="G71" s="13">
        <v>25000</v>
      </c>
      <c r="H71" s="13">
        <v>149761</v>
      </c>
      <c r="I71" s="13">
        <v>0</v>
      </c>
      <c r="J71" s="13">
        <v>0</v>
      </c>
      <c r="K71" s="13">
        <v>16641</v>
      </c>
      <c r="L71" s="13">
        <v>0</v>
      </c>
      <c r="M71" s="13">
        <v>0</v>
      </c>
      <c r="N71" s="14">
        <f t="shared" si="1"/>
        <v>249458</v>
      </c>
    </row>
    <row r="72" spans="1:14" x14ac:dyDescent="0.25">
      <c r="A72" s="2" t="s">
        <v>43</v>
      </c>
      <c r="B72" s="1" t="s">
        <v>104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108316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f t="shared" si="1"/>
        <v>108316</v>
      </c>
    </row>
    <row r="73" spans="1:14" x14ac:dyDescent="0.25">
      <c r="A73" s="2" t="s">
        <v>43</v>
      </c>
      <c r="B73" s="1" t="s">
        <v>105</v>
      </c>
      <c r="C73" s="13">
        <v>51021</v>
      </c>
      <c r="D73" s="13">
        <v>0</v>
      </c>
      <c r="E73" s="13">
        <v>0</v>
      </c>
      <c r="F73" s="13">
        <v>44428</v>
      </c>
      <c r="G73" s="13">
        <v>0</v>
      </c>
      <c r="H73" s="13">
        <v>107036</v>
      </c>
      <c r="I73" s="13">
        <v>0</v>
      </c>
      <c r="J73" s="13">
        <v>0</v>
      </c>
      <c r="K73" s="13">
        <v>16830</v>
      </c>
      <c r="L73" s="13">
        <v>0</v>
      </c>
      <c r="M73" s="13">
        <v>0</v>
      </c>
      <c r="N73" s="14">
        <f t="shared" si="1"/>
        <v>219315</v>
      </c>
    </row>
    <row r="74" spans="1:14" x14ac:dyDescent="0.25">
      <c r="A74" s="2" t="s">
        <v>43</v>
      </c>
      <c r="B74" s="1" t="s">
        <v>106</v>
      </c>
      <c r="C74" s="13">
        <v>0</v>
      </c>
      <c r="D74" s="13">
        <v>0</v>
      </c>
      <c r="E74" s="13">
        <v>0</v>
      </c>
      <c r="F74" s="13">
        <v>3500</v>
      </c>
      <c r="G74" s="13">
        <v>0</v>
      </c>
      <c r="H74" s="13">
        <v>13626</v>
      </c>
      <c r="I74" s="13">
        <v>9464</v>
      </c>
      <c r="J74" s="13">
        <v>0</v>
      </c>
      <c r="K74" s="13">
        <v>2955</v>
      </c>
      <c r="L74" s="13">
        <v>0</v>
      </c>
      <c r="M74" s="13">
        <v>0</v>
      </c>
      <c r="N74" s="14">
        <f t="shared" si="1"/>
        <v>29545</v>
      </c>
    </row>
    <row r="75" spans="1:14" x14ac:dyDescent="0.25">
      <c r="A75" s="2" t="s">
        <v>43</v>
      </c>
      <c r="B75" s="1" t="s">
        <v>107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329843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">
        <f t="shared" si="1"/>
        <v>329843</v>
      </c>
    </row>
    <row r="76" spans="1:14" x14ac:dyDescent="0.25">
      <c r="A76" s="2" t="s">
        <v>43</v>
      </c>
      <c r="B76" s="1" t="s">
        <v>108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141637</v>
      </c>
      <c r="I76" s="13">
        <v>0</v>
      </c>
      <c r="J76" s="13">
        <v>0</v>
      </c>
      <c r="K76" s="13">
        <v>15738</v>
      </c>
      <c r="L76" s="13">
        <v>0</v>
      </c>
      <c r="M76" s="13">
        <v>0</v>
      </c>
      <c r="N76" s="14">
        <f t="shared" si="1"/>
        <v>157375</v>
      </c>
    </row>
    <row r="77" spans="1:14" x14ac:dyDescent="0.25">
      <c r="A77" s="2" t="s">
        <v>43</v>
      </c>
      <c r="B77" s="1" t="s">
        <v>109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6566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>
        <f t="shared" si="1"/>
        <v>6566</v>
      </c>
    </row>
    <row r="78" spans="1:14" x14ac:dyDescent="0.25">
      <c r="A78" s="2" t="s">
        <v>43</v>
      </c>
      <c r="B78" s="1" t="s">
        <v>110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343219</v>
      </c>
      <c r="I78" s="13">
        <v>0</v>
      </c>
      <c r="J78" s="13">
        <v>0</v>
      </c>
      <c r="K78" s="13">
        <v>38135</v>
      </c>
      <c r="L78" s="13">
        <v>0</v>
      </c>
      <c r="M78" s="13">
        <v>0</v>
      </c>
      <c r="N78" s="14">
        <f t="shared" si="1"/>
        <v>381354</v>
      </c>
    </row>
    <row r="79" spans="1:14" x14ac:dyDescent="0.25">
      <c r="A79" s="2" t="s">
        <v>43</v>
      </c>
      <c r="B79" s="1" t="s">
        <v>111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28418</v>
      </c>
      <c r="K79" s="13">
        <v>0</v>
      </c>
      <c r="L79" s="13">
        <v>0</v>
      </c>
      <c r="M79" s="13">
        <v>0</v>
      </c>
      <c r="N79" s="14">
        <f t="shared" si="1"/>
        <v>28418</v>
      </c>
    </row>
    <row r="80" spans="1:14" x14ac:dyDescent="0.25">
      <c r="A80" s="2" t="s">
        <v>43</v>
      </c>
      <c r="B80" s="1" t="s">
        <v>112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309208</v>
      </c>
      <c r="I80" s="13">
        <v>0</v>
      </c>
      <c r="J80" s="13">
        <v>0</v>
      </c>
      <c r="K80" s="13">
        <v>35579</v>
      </c>
      <c r="L80" s="13">
        <v>11000</v>
      </c>
      <c r="M80" s="13">
        <v>0</v>
      </c>
      <c r="N80" s="14">
        <f t="shared" si="1"/>
        <v>355787</v>
      </c>
    </row>
    <row r="81" spans="1:14" x14ac:dyDescent="0.25">
      <c r="A81" s="2" t="s">
        <v>43</v>
      </c>
      <c r="B81" s="1" t="s">
        <v>113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125232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>
        <f t="shared" si="1"/>
        <v>125232</v>
      </c>
    </row>
    <row r="82" spans="1:14" x14ac:dyDescent="0.25">
      <c r="A82" s="2" t="s">
        <v>44</v>
      </c>
      <c r="B82" s="1" t="s">
        <v>114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196869</v>
      </c>
      <c r="K82" s="13">
        <v>0</v>
      </c>
      <c r="L82" s="13">
        <v>0</v>
      </c>
      <c r="M82" s="13">
        <v>0</v>
      </c>
      <c r="N82" s="14">
        <f t="shared" si="1"/>
        <v>196869</v>
      </c>
    </row>
    <row r="83" spans="1:14" x14ac:dyDescent="0.25">
      <c r="A83" s="2" t="s">
        <v>44</v>
      </c>
      <c r="B83" s="1" t="s">
        <v>115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80666</v>
      </c>
      <c r="K83" s="13">
        <v>0</v>
      </c>
      <c r="L83" s="13">
        <v>0</v>
      </c>
      <c r="M83" s="13">
        <v>0</v>
      </c>
      <c r="N83" s="14">
        <f t="shared" si="1"/>
        <v>80666</v>
      </c>
    </row>
    <row r="84" spans="1:14" x14ac:dyDescent="0.25">
      <c r="A84" s="2" t="s">
        <v>44</v>
      </c>
      <c r="B84" s="1" t="s">
        <v>10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1620237</v>
      </c>
      <c r="K84" s="13">
        <v>0</v>
      </c>
      <c r="L84" s="13">
        <v>0</v>
      </c>
      <c r="M84" s="13">
        <v>0</v>
      </c>
      <c r="N84" s="14">
        <f t="shared" si="1"/>
        <v>1620237</v>
      </c>
    </row>
    <row r="85" spans="1:14" x14ac:dyDescent="0.25">
      <c r="A85" s="2" t="s">
        <v>44</v>
      </c>
      <c r="B85" s="1" t="s">
        <v>12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70447</v>
      </c>
      <c r="K85" s="13">
        <v>0</v>
      </c>
      <c r="L85" s="13">
        <v>0</v>
      </c>
      <c r="M85" s="13">
        <v>0</v>
      </c>
      <c r="N85" s="14">
        <f t="shared" si="1"/>
        <v>70447</v>
      </c>
    </row>
    <row r="86" spans="1:14" ht="15.75" thickBot="1" x14ac:dyDescent="0.3">
      <c r="A86" s="3"/>
      <c r="B86" s="17" t="s">
        <v>26</v>
      </c>
      <c r="C86" s="15">
        <f>SUM(C4:C85)</f>
        <v>3759752</v>
      </c>
      <c r="D86" s="15">
        <f t="shared" ref="D86:M86" si="2">SUM(D5:D85)</f>
        <v>121512</v>
      </c>
      <c r="E86" s="15">
        <f t="shared" si="2"/>
        <v>3425</v>
      </c>
      <c r="F86" s="15">
        <f t="shared" si="2"/>
        <v>3433619</v>
      </c>
      <c r="G86" s="15">
        <f t="shared" si="2"/>
        <v>44986</v>
      </c>
      <c r="H86" s="15">
        <f t="shared" si="2"/>
        <v>19644168</v>
      </c>
      <c r="I86" s="15">
        <f t="shared" si="2"/>
        <v>79300</v>
      </c>
      <c r="J86" s="15">
        <f t="shared" si="2"/>
        <v>5372745</v>
      </c>
      <c r="K86" s="15">
        <f t="shared" si="2"/>
        <v>678992</v>
      </c>
      <c r="L86" s="15">
        <f t="shared" si="2"/>
        <v>91868</v>
      </c>
      <c r="M86" s="15">
        <f t="shared" si="2"/>
        <v>25000</v>
      </c>
      <c r="N86" s="16">
        <f>SUM(N4:N85)</f>
        <v>33255367</v>
      </c>
    </row>
  </sheetData>
  <autoFilter ref="A4:N4">
    <sortState ref="A5:N86">
      <sortCondition ref="A4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15: FY 17 Tribal Transit Program Awards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USDOT_User</cp:lastModifiedBy>
  <dcterms:created xsi:type="dcterms:W3CDTF">2017-11-24T16:06:15Z</dcterms:created>
  <dcterms:modified xsi:type="dcterms:W3CDTF">2019-02-20T18:15:58Z</dcterms:modified>
</cp:coreProperties>
</file>