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waseem.ullah.ctr\Desktop\"/>
    </mc:Choice>
  </mc:AlternateContent>
  <bookViews>
    <workbookView xWindow="30" yWindow="6705" windowWidth="15570" windowHeight="6600"/>
  </bookViews>
  <sheets>
    <sheet name="Table 3" sheetId="4"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3'!$A$1:$B$756</definedName>
    <definedName name="_xlnm.Print_Titles" localSheetId="0">'Table 3'!$1:$9</definedName>
  </definedNames>
  <calcPr calcId="171027"/>
</workbook>
</file>

<file path=xl/calcChain.xml><?xml version="1.0" encoding="utf-8"?>
<calcChain xmlns="http://schemas.openxmlformats.org/spreadsheetml/2006/main">
  <c r="B24" i="4" l="1"/>
  <c r="B96" i="4" s="1"/>
  <c r="B185" i="4"/>
  <c r="B285" i="4"/>
  <c r="B281" i="4"/>
  <c r="B268" i="4"/>
  <c r="B260" i="4"/>
  <c r="B256" i="4"/>
  <c r="B246" i="4"/>
  <c r="B239" i="4"/>
  <c r="B233" i="4"/>
  <c r="B227" i="4"/>
  <c r="B221" i="4"/>
  <c r="B216" i="4"/>
  <c r="B210" i="4"/>
  <c r="B207" i="4"/>
  <c r="B196" i="4"/>
  <c r="B172" i="4"/>
  <c r="B157" i="4"/>
  <c r="B153" i="4"/>
  <c r="B149" i="4"/>
  <c r="B142" i="4"/>
  <c r="B135" i="4"/>
  <c r="B130" i="4"/>
  <c r="B122" i="4"/>
  <c r="B113" i="4"/>
  <c r="B104" i="4"/>
  <c r="B92" i="4"/>
  <c r="B87" i="4"/>
  <c r="B75" i="4"/>
  <c r="B288" i="4"/>
  <c r="B72" i="4"/>
  <c r="B65" i="4"/>
  <c r="B60" i="4"/>
  <c r="B57" i="4"/>
  <c r="B51" i="4"/>
  <c r="B46" i="4"/>
  <c r="B34" i="4"/>
  <c r="B31" i="4"/>
  <c r="B28" i="4"/>
  <c r="B753" i="4"/>
  <c r="B17" i="4"/>
</calcChain>
</file>

<file path=xl/sharedStrings.xml><?xml version="1.0" encoding="utf-8"?>
<sst xmlns="http://schemas.openxmlformats.org/spreadsheetml/2006/main" count="692" uniqueCount="576">
  <si>
    <t>FEDERAL TRANSIT ADMINISTRATION</t>
  </si>
  <si>
    <t>Table 3</t>
  </si>
  <si>
    <t>URBANIZED AREA/STATE</t>
  </si>
  <si>
    <t>APPORTIONMENT</t>
  </si>
  <si>
    <t>1,000,000 or more in Population</t>
  </si>
  <si>
    <t>200,000 - 999,999 in Population</t>
  </si>
  <si>
    <t>50,000 - 199,999 in Population</t>
  </si>
  <si>
    <t>National Total</t>
  </si>
  <si>
    <t>Amounts Apportioned to Urbanized Areas 1,000,000 or more in Population:</t>
  </si>
  <si>
    <t>Atlanta, GA</t>
  </si>
  <si>
    <t>Austin, TX</t>
  </si>
  <si>
    <t>Baltimore, MD</t>
  </si>
  <si>
    <t>Massachusetts</t>
  </si>
  <si>
    <t>New Hampshire</t>
  </si>
  <si>
    <t>Rhode Island</t>
  </si>
  <si>
    <t>North Carolina</t>
  </si>
  <si>
    <t>South Carolina</t>
  </si>
  <si>
    <t>Illinois</t>
  </si>
  <si>
    <t>Indiana</t>
  </si>
  <si>
    <t>Kentucky</t>
  </si>
  <si>
    <t>Ohio</t>
  </si>
  <si>
    <t>Cleveland, OH</t>
  </si>
  <si>
    <t>Columbus, OH</t>
  </si>
  <si>
    <t>Dallas-Fort Worth-Arlington, TX</t>
  </si>
  <si>
    <t>Denver-Aurora, CO</t>
  </si>
  <si>
    <t>Detroit, MI</t>
  </si>
  <si>
    <t>Houston, TX</t>
  </si>
  <si>
    <t>Indianapolis, IN</t>
  </si>
  <si>
    <t>Jacksonville, FL</t>
  </si>
  <si>
    <t>Kansas</t>
  </si>
  <si>
    <t>Missouri</t>
  </si>
  <si>
    <t>Las Vegas-Henderson, NV</t>
  </si>
  <si>
    <t>Los Angeles-Long Beach-Anaheim, CA</t>
  </si>
  <si>
    <t>Arkansas</t>
  </si>
  <si>
    <t>Mississippi</t>
  </si>
  <si>
    <t>Tennessee</t>
  </si>
  <si>
    <t>Miami, FL</t>
  </si>
  <si>
    <t>Milwaukee, WI</t>
  </si>
  <si>
    <t>Connecticut</t>
  </si>
  <si>
    <t>New Jersey</t>
  </si>
  <si>
    <t>New York</t>
  </si>
  <si>
    <t>Orlando, FL</t>
  </si>
  <si>
    <t>Delaware</t>
  </si>
  <si>
    <t>Maryland</t>
  </si>
  <si>
    <t>Pennsylvania</t>
  </si>
  <si>
    <t>Phoenix-Mesa, AZ</t>
  </si>
  <si>
    <t>Pittsburgh, PA</t>
  </si>
  <si>
    <t>Oregon</t>
  </si>
  <si>
    <t>Washington</t>
  </si>
  <si>
    <t>Riverside-San Bernardino, CA</t>
  </si>
  <si>
    <t>Sacramento, CA</t>
  </si>
  <si>
    <t>Salt Lake City-West Valley City, UT</t>
  </si>
  <si>
    <t>San Antonio, TX</t>
  </si>
  <si>
    <t>San Diego, CA</t>
  </si>
  <si>
    <t>San Francisco-Oakland, CA</t>
  </si>
  <si>
    <t>San Jose, CA</t>
  </si>
  <si>
    <t>San Juan, PR</t>
  </si>
  <si>
    <t>Seattle, WA</t>
  </si>
  <si>
    <t>Tampa-St. Petersburg, FL</t>
  </si>
  <si>
    <t>Virginia Beach, VA</t>
  </si>
  <si>
    <t>District of Columbia</t>
  </si>
  <si>
    <t>Virginia</t>
  </si>
  <si>
    <t>Amounts Apportioned to Urbanized Areas 200,000 to 1 million in Population:</t>
  </si>
  <si>
    <t>Aberdeen-Bel Air South-Bel Air North, MD</t>
  </si>
  <si>
    <t>Aguadilla-Isabela-San Sebastián, PR</t>
  </si>
  <si>
    <t>Akron, OH</t>
  </si>
  <si>
    <t>Albany-Schenectady, NY</t>
  </si>
  <si>
    <t>Albuquerque, NM</t>
  </si>
  <si>
    <t>Anchorage, AK</t>
  </si>
  <si>
    <t>Ann Arbor, MI</t>
  </si>
  <si>
    <t>Antioch, CA</t>
  </si>
  <si>
    <t>Appleton, WI</t>
  </si>
  <si>
    <t>Asheville, NC</t>
  </si>
  <si>
    <t>Atlantic City, NJ</t>
  </si>
  <si>
    <t>Bakersfield, CA</t>
  </si>
  <si>
    <t>Barnstable Town, MA</t>
  </si>
  <si>
    <t>Baton Rouge, LA</t>
  </si>
  <si>
    <t>Birmingham, AL</t>
  </si>
  <si>
    <t>Boise City, ID</t>
  </si>
  <si>
    <t>Bonita Springs, FL</t>
  </si>
  <si>
    <t>Brownsville, TX</t>
  </si>
  <si>
    <t>Buffalo, NY</t>
  </si>
  <si>
    <t>Canton, OH</t>
  </si>
  <si>
    <t>Cape Coral, FL</t>
  </si>
  <si>
    <t>Charleston-North Charleston, SC</t>
  </si>
  <si>
    <t>Colorado Springs, CO</t>
  </si>
  <si>
    <t>Columbia, SC</t>
  </si>
  <si>
    <t>Concord, CA</t>
  </si>
  <si>
    <t>Concord, NC</t>
  </si>
  <si>
    <t>Conroe-The Woodlands, TX</t>
  </si>
  <si>
    <t>Corpus Christi, TX</t>
  </si>
  <si>
    <t>Dayton, OH</t>
  </si>
  <si>
    <t>Denton-Lewisville, TX</t>
  </si>
  <si>
    <t>Des Moines, IA</t>
  </si>
  <si>
    <t>Durham, NC</t>
  </si>
  <si>
    <t>Eugene, OR</t>
  </si>
  <si>
    <t>Fayetteville, NC</t>
  </si>
  <si>
    <t>Flint, MI</t>
  </si>
  <si>
    <t>Fort Collins, CO</t>
  </si>
  <si>
    <t>Fort Wayne, IN</t>
  </si>
  <si>
    <t>Fresno, CA</t>
  </si>
  <si>
    <t>Grand Rapids, MI</t>
  </si>
  <si>
    <t>Green Bay, WI</t>
  </si>
  <si>
    <t>Greensboro, NC</t>
  </si>
  <si>
    <t>Greenville, SC</t>
  </si>
  <si>
    <t>Gulfport, MS</t>
  </si>
  <si>
    <t>Harrisburg, PA</t>
  </si>
  <si>
    <t>Hartford, CT</t>
  </si>
  <si>
    <t>Hickory, NC</t>
  </si>
  <si>
    <t>Huntsville, AL</t>
  </si>
  <si>
    <t>Indio-Cathedral City, CA</t>
  </si>
  <si>
    <t>Jackson, MS</t>
  </si>
  <si>
    <t>Kalamazoo, MI</t>
  </si>
  <si>
    <t>Kennewick-Pasco, WA</t>
  </si>
  <si>
    <t>Killeen, TX</t>
  </si>
  <si>
    <t>Kissimmee, FL</t>
  </si>
  <si>
    <t>Knoxville, TN</t>
  </si>
  <si>
    <t>Lafayette, LA</t>
  </si>
  <si>
    <t>Lakeland, FL</t>
  </si>
  <si>
    <t>Lancaster, PA</t>
  </si>
  <si>
    <t>Lancaster-Palmdale, CA</t>
  </si>
  <si>
    <t>Lansing, MI</t>
  </si>
  <si>
    <t>Laredo, TX</t>
  </si>
  <si>
    <t>Lexington-Fayette, KY</t>
  </si>
  <si>
    <t>Lincoln, NE</t>
  </si>
  <si>
    <t>Little Rock, AR</t>
  </si>
  <si>
    <t>Lubbock, TX</t>
  </si>
  <si>
    <t>Madison, WI</t>
  </si>
  <si>
    <t>McAllen, TX</t>
  </si>
  <si>
    <t>Mission Viejo-Lake Forest-San Clemente, CA</t>
  </si>
  <si>
    <t>Mobile, AL</t>
  </si>
  <si>
    <t>Modesto, CA</t>
  </si>
  <si>
    <t>Montgomery, AL</t>
  </si>
  <si>
    <t>Murrieta-Temecula-Menifee, CA</t>
  </si>
  <si>
    <t>Nashville-Davidson, TN</t>
  </si>
  <si>
    <t>New Haven, CT</t>
  </si>
  <si>
    <t>New Orleans, LA</t>
  </si>
  <si>
    <t>Ogden-Layton, UT</t>
  </si>
  <si>
    <t>Oklahoma City, OK</t>
  </si>
  <si>
    <t>Oxnard, CA</t>
  </si>
  <si>
    <t>Palm Bay-Melbourne, FL</t>
  </si>
  <si>
    <t>Palm Coast-Daytona Beach-Port Orange, FL</t>
  </si>
  <si>
    <t>Peoria, IL</t>
  </si>
  <si>
    <t>Port St. Lucie, FL</t>
  </si>
  <si>
    <t>Portland, ME</t>
  </si>
  <si>
    <t>Provo-Orem, UT</t>
  </si>
  <si>
    <t>Raleigh, NC</t>
  </si>
  <si>
    <t>Reading, PA</t>
  </si>
  <si>
    <t>Richmond, VA</t>
  </si>
  <si>
    <t>Roanoke, VA</t>
  </si>
  <si>
    <t>Rochester, NY</t>
  </si>
  <si>
    <t>Rockford, IL</t>
  </si>
  <si>
    <t>Salem, OR</t>
  </si>
  <si>
    <t>Santa Clarita, CA</t>
  </si>
  <si>
    <t>Santa Rosa, CA</t>
  </si>
  <si>
    <t>Sarasota-Bradenton, FL</t>
  </si>
  <si>
    <t>Savannah, GA</t>
  </si>
  <si>
    <t>Scranton, PA</t>
  </si>
  <si>
    <t>Shreveport, LA</t>
  </si>
  <si>
    <t>Spokane, WA</t>
  </si>
  <si>
    <t>Springfield, MO</t>
  </si>
  <si>
    <t>Stockton, CA</t>
  </si>
  <si>
    <t>Syracuse, NY</t>
  </si>
  <si>
    <t>Tallahassee, FL</t>
  </si>
  <si>
    <t>Thousand Oaks, CA</t>
  </si>
  <si>
    <t>Trenton, NJ</t>
  </si>
  <si>
    <t>Tucson, AZ</t>
  </si>
  <si>
    <t>Tulsa, OK</t>
  </si>
  <si>
    <t>Urban Honolulu, HI</t>
  </si>
  <si>
    <t>Victorville-Hesperia, CA</t>
  </si>
  <si>
    <t>Visalia, CA</t>
  </si>
  <si>
    <t>Wichita, KS</t>
  </si>
  <si>
    <t>Wilmington, NC</t>
  </si>
  <si>
    <t>Winston-Salem, NC</t>
  </si>
  <si>
    <t>Winter Haven, FL</t>
  </si>
  <si>
    <t>York, PA</t>
  </si>
  <si>
    <t xml:space="preserve">Total </t>
  </si>
  <si>
    <t>Amounts Apportioned to State Governors for Urbanized Areas 50,000 to 199,999 in Population:</t>
  </si>
  <si>
    <t>Alabama</t>
  </si>
  <si>
    <t>Anniston-Oxford, AL</t>
  </si>
  <si>
    <t>Auburn, AL</t>
  </si>
  <si>
    <t>Daphne-Fairhope, AL</t>
  </si>
  <si>
    <t>Decatur, AL</t>
  </si>
  <si>
    <t>Dothan, AL</t>
  </si>
  <si>
    <t>Florence, AL</t>
  </si>
  <si>
    <t>Gadsden, AL</t>
  </si>
  <si>
    <t>Tuscaloosa, AL</t>
  </si>
  <si>
    <t>Alaska</t>
  </si>
  <si>
    <t>Fairbanks, AK</t>
  </si>
  <si>
    <t>Arizona</t>
  </si>
  <si>
    <t>Avondale-Goodyear, AZ</t>
  </si>
  <si>
    <t>Casa Grande, AZ</t>
  </si>
  <si>
    <t>Flagstaff, AZ</t>
  </si>
  <si>
    <t>Lake Havasu City, AZ</t>
  </si>
  <si>
    <t>Prescott Valley-Prescott, AZ</t>
  </si>
  <si>
    <t>Sierra Vista, AZ</t>
  </si>
  <si>
    <t>Conway, AR</t>
  </si>
  <si>
    <t>Hot Springs, AR</t>
  </si>
  <si>
    <t>Jonesboro, AR</t>
  </si>
  <si>
    <t>Pine Bluff, AR</t>
  </si>
  <si>
    <t>California</t>
  </si>
  <si>
    <t>Arroyo Grande-Grover Beach, CA</t>
  </si>
  <si>
    <t>Camarillo, CA</t>
  </si>
  <si>
    <t>Chico, CA</t>
  </si>
  <si>
    <t>Davis, CA</t>
  </si>
  <si>
    <t>Delano, CA</t>
  </si>
  <si>
    <t>El Centro-Calexico, CA</t>
  </si>
  <si>
    <t>El Paso de Robles (Paso Robles)-Atascadero, CA</t>
  </si>
  <si>
    <t>Fairfield, CA</t>
  </si>
  <si>
    <t>Gilroy-Morgan Hill, CA</t>
  </si>
  <si>
    <t>Hanford, CA</t>
  </si>
  <si>
    <t>Hemet, CA</t>
  </si>
  <si>
    <t>Livermore, CA</t>
  </si>
  <si>
    <t>Lodi, CA</t>
  </si>
  <si>
    <t>Lompoc, CA</t>
  </si>
  <si>
    <t>Madera, CA</t>
  </si>
  <si>
    <t>Manteca, CA</t>
  </si>
  <si>
    <t>Merced, CA</t>
  </si>
  <si>
    <t>Napa, CA</t>
  </si>
  <si>
    <t>Petaluma, CA</t>
  </si>
  <si>
    <t>Porterville, CA</t>
  </si>
  <si>
    <t>Redding, CA</t>
  </si>
  <si>
    <t>Salinas, CA</t>
  </si>
  <si>
    <t>San Luis Obispo, CA</t>
  </si>
  <si>
    <t>Santa Barbara, CA</t>
  </si>
  <si>
    <t>Santa Cruz, CA</t>
  </si>
  <si>
    <t>Santa Maria, CA</t>
  </si>
  <si>
    <t>Seaside-Monterey, CA</t>
  </si>
  <si>
    <t>Simi Valley, CA</t>
  </si>
  <si>
    <t>Tracy, CA</t>
  </si>
  <si>
    <t>Turlock, CA</t>
  </si>
  <si>
    <t>Vacaville, CA</t>
  </si>
  <si>
    <t>Vallejo, CA</t>
  </si>
  <si>
    <t>Watsonville, CA</t>
  </si>
  <si>
    <t>Woodland, CA</t>
  </si>
  <si>
    <t>Yuba City, CA</t>
  </si>
  <si>
    <t>Colorado</t>
  </si>
  <si>
    <t>Boulder, CO</t>
  </si>
  <si>
    <t>Grand Junction, CO</t>
  </si>
  <si>
    <t>Greeley, CO</t>
  </si>
  <si>
    <t>Lafayette-Louisville-Erie, CO</t>
  </si>
  <si>
    <t>Longmont, CO</t>
  </si>
  <si>
    <t>Pueblo, CO</t>
  </si>
  <si>
    <t>Waterbury, CT</t>
  </si>
  <si>
    <t>Dover, DE</t>
  </si>
  <si>
    <t>Florida</t>
  </si>
  <si>
    <t>Deltona, FL</t>
  </si>
  <si>
    <t>Fort Walton Beach-Navarre-Wright, FL</t>
  </si>
  <si>
    <t>Gainesville, FL</t>
  </si>
  <si>
    <t>Homosassa Springs-Beverly Hills-Citrus Springs, FL</t>
  </si>
  <si>
    <t>Lady Lake-The Villages, FL</t>
  </si>
  <si>
    <t>Leesburg-Eustis-Tavares, FL</t>
  </si>
  <si>
    <t>North Port-Port Charlotte, FL</t>
  </si>
  <si>
    <t>Ocala, FL</t>
  </si>
  <si>
    <t>Panama City, FL</t>
  </si>
  <si>
    <t>Sebastian-Vero Beach South-Florida Ridge, FL</t>
  </si>
  <si>
    <t>Sebring-Avon Park, FL</t>
  </si>
  <si>
    <t>Spring Hill, FL</t>
  </si>
  <si>
    <t>St. Augustine, FL</t>
  </si>
  <si>
    <t>Titusville, FL</t>
  </si>
  <si>
    <t>Zephyrhills, FL</t>
  </si>
  <si>
    <t>Georgia</t>
  </si>
  <si>
    <t>Albany, GA</t>
  </si>
  <si>
    <t>Athens-Clarke County, GA</t>
  </si>
  <si>
    <t>Brunswick, GA</t>
  </si>
  <si>
    <t>Cartersville, GA</t>
  </si>
  <si>
    <t>Dalton, GA</t>
  </si>
  <si>
    <t>Gainesville, GA</t>
  </si>
  <si>
    <t>Hinesville, GA</t>
  </si>
  <si>
    <t>Macon, GA</t>
  </si>
  <si>
    <t>Rome, GA</t>
  </si>
  <si>
    <t>Valdosta, GA</t>
  </si>
  <si>
    <t>Warner Robins, GA</t>
  </si>
  <si>
    <t>Hawaii</t>
  </si>
  <si>
    <t>Kahului, HI</t>
  </si>
  <si>
    <t>Kailua (Honolulu County)-Kaneohe, HI</t>
  </si>
  <si>
    <t>Idaho</t>
  </si>
  <si>
    <t>Coeur d'Alene, ID</t>
  </si>
  <si>
    <t>Idaho Falls, ID</t>
  </si>
  <si>
    <t>Nampa, ID</t>
  </si>
  <si>
    <t>Pocatello, ID</t>
  </si>
  <si>
    <t>Bloomington-Normal, IL</t>
  </si>
  <si>
    <t>Carbondale, IL</t>
  </si>
  <si>
    <t>Champaign, IL</t>
  </si>
  <si>
    <t>Decatur, IL</t>
  </si>
  <si>
    <t>DeKalb, IL</t>
  </si>
  <si>
    <t>Kankakee, IL</t>
  </si>
  <si>
    <t>Springfield, IL</t>
  </si>
  <si>
    <t>Anderson, IN</t>
  </si>
  <si>
    <t>Bloomington, IN</t>
  </si>
  <si>
    <t>Columbus, IN</t>
  </si>
  <si>
    <t>Kokomo, IN</t>
  </si>
  <si>
    <t>Lafayette, IN</t>
  </si>
  <si>
    <t>Muncie, IN</t>
  </si>
  <si>
    <t>Terre Haute, IN</t>
  </si>
  <si>
    <t>Iowa</t>
  </si>
  <si>
    <t>Ames, IA</t>
  </si>
  <si>
    <t>Cedar Rapids, IA</t>
  </si>
  <si>
    <t>Iowa City, IA</t>
  </si>
  <si>
    <t>Waterloo, IA</t>
  </si>
  <si>
    <t>Lawrence, KS</t>
  </si>
  <si>
    <t>Manhattan, KS</t>
  </si>
  <si>
    <t>Topeka, KS</t>
  </si>
  <si>
    <t>Bowling Green, KY</t>
  </si>
  <si>
    <t>Elizabethtown-Radcliff, KY</t>
  </si>
  <si>
    <t>Owensboro, KY</t>
  </si>
  <si>
    <t>Louisiana</t>
  </si>
  <si>
    <t>Alexandria, LA</t>
  </si>
  <si>
    <t>Hammond, LA</t>
  </si>
  <si>
    <t>Houma, LA</t>
  </si>
  <si>
    <t>Lake Charles, LA</t>
  </si>
  <si>
    <t>Mandeville-Covington, LA</t>
  </si>
  <si>
    <t>Monroe, LA</t>
  </si>
  <si>
    <t>Slidell, LA</t>
  </si>
  <si>
    <t>Maine</t>
  </si>
  <si>
    <t>Bangor, ME</t>
  </si>
  <si>
    <t>Lewiston, ME</t>
  </si>
  <si>
    <t>Frederick, MD</t>
  </si>
  <si>
    <t>Lexington Park-California-Chesapeake Ranch Estates, MD</t>
  </si>
  <si>
    <t>Waldorf, MD</t>
  </si>
  <si>
    <t>Westminster-Eldersburg, MD</t>
  </si>
  <si>
    <t>Leominster-Fitchburg, MA</t>
  </si>
  <si>
    <t>New Bedford, MA</t>
  </si>
  <si>
    <t>Pittsfield, MA</t>
  </si>
  <si>
    <t>Michigan</t>
  </si>
  <si>
    <t>Battle Creek, MI</t>
  </si>
  <si>
    <t>Bay City, MI</t>
  </si>
  <si>
    <t>Benton Harbor-St. Joseph-Fair Plain, MI</t>
  </si>
  <si>
    <t>Holland, MI</t>
  </si>
  <si>
    <t>Jackson, MI</t>
  </si>
  <si>
    <t>Midland, MI</t>
  </si>
  <si>
    <t>Monroe, MI</t>
  </si>
  <si>
    <t>Muskegon, MI</t>
  </si>
  <si>
    <t>Port Huron, MI</t>
  </si>
  <si>
    <t>Saginaw, MI</t>
  </si>
  <si>
    <t>South Lyon-Howell, MI</t>
  </si>
  <si>
    <t>Minnesota</t>
  </si>
  <si>
    <t>Mankato, MN</t>
  </si>
  <si>
    <t>Rochester, MN</t>
  </si>
  <si>
    <t>St. Cloud, MN</t>
  </si>
  <si>
    <t>Hattiesburg, MS</t>
  </si>
  <si>
    <t>Pascagoula, MS</t>
  </si>
  <si>
    <t>Columbia, MO</t>
  </si>
  <si>
    <t>Jefferson City, MO</t>
  </si>
  <si>
    <t>Joplin, MO</t>
  </si>
  <si>
    <t>Lee's Summit, MO</t>
  </si>
  <si>
    <t>Montana</t>
  </si>
  <si>
    <t>Billings, MT</t>
  </si>
  <si>
    <t>Great Falls, MT</t>
  </si>
  <si>
    <t>Missoula, MT</t>
  </si>
  <si>
    <t>Nebraska</t>
  </si>
  <si>
    <t>Grand Island, NE</t>
  </si>
  <si>
    <t>Nevada</t>
  </si>
  <si>
    <t>Carson City, NV</t>
  </si>
  <si>
    <t>Manchester, NH</t>
  </si>
  <si>
    <t>Twin Rivers-Hightstown, NJ</t>
  </si>
  <si>
    <t>Villas, NJ</t>
  </si>
  <si>
    <t>Vineland, NJ</t>
  </si>
  <si>
    <t>New Mexico</t>
  </si>
  <si>
    <t>Farmington, NM</t>
  </si>
  <si>
    <t>Las Cruces, NM</t>
  </si>
  <si>
    <t>Los Lunas, NM</t>
  </si>
  <si>
    <t>Santa Fe, NM</t>
  </si>
  <si>
    <t>Elmira, NY</t>
  </si>
  <si>
    <t>Glens Falls, NY</t>
  </si>
  <si>
    <t>Ithaca, NY</t>
  </si>
  <si>
    <t>Kingston, NY</t>
  </si>
  <si>
    <t>Middletown, NY</t>
  </si>
  <si>
    <t>Saratoga Springs, NY</t>
  </si>
  <si>
    <t>Utica, NY</t>
  </si>
  <si>
    <t>Watertown, NY</t>
  </si>
  <si>
    <t>Burlington, NC</t>
  </si>
  <si>
    <t>Goldsboro, NC</t>
  </si>
  <si>
    <t>Greenville, NC</t>
  </si>
  <si>
    <t>High Point, NC</t>
  </si>
  <si>
    <t>Jacksonville, NC</t>
  </si>
  <si>
    <t>New Bern, NC</t>
  </si>
  <si>
    <t>Rocky Mount, NC</t>
  </si>
  <si>
    <t>North Dakota</t>
  </si>
  <si>
    <t>Bismarck, ND</t>
  </si>
  <si>
    <t>Lima, OH</t>
  </si>
  <si>
    <t>Lorain-Elyria, OH</t>
  </si>
  <si>
    <t>Mansfield, OH</t>
  </si>
  <si>
    <t>Middletown, OH</t>
  </si>
  <si>
    <t>Newark, OH</t>
  </si>
  <si>
    <t>Springfield, OH</t>
  </si>
  <si>
    <t>Oklahoma</t>
  </si>
  <si>
    <t>Lawton, OK</t>
  </si>
  <si>
    <t>Norman, OK</t>
  </si>
  <si>
    <t>Albany, OR</t>
  </si>
  <si>
    <t>Bend, OR</t>
  </si>
  <si>
    <t>Corvallis, OR</t>
  </si>
  <si>
    <t>Grants Pass, OR</t>
  </si>
  <si>
    <t>Medford, OR</t>
  </si>
  <si>
    <t>Altoona, PA</t>
  </si>
  <si>
    <t>Bloomsburg-Berwick, PA</t>
  </si>
  <si>
    <t>Chambersburg, PA</t>
  </si>
  <si>
    <t>Erie, PA</t>
  </si>
  <si>
    <t>Hanover, PA</t>
  </si>
  <si>
    <t>Hazleton, PA</t>
  </si>
  <si>
    <t>Johnstown, PA</t>
  </si>
  <si>
    <t>Lebanon, PA</t>
  </si>
  <si>
    <t>Monessen-California, PA</t>
  </si>
  <si>
    <t>Pottstown, PA</t>
  </si>
  <si>
    <t>State College, PA</t>
  </si>
  <si>
    <t>Uniontown-Connellsville, PA</t>
  </si>
  <si>
    <t>Williamsport, PA</t>
  </si>
  <si>
    <t>Puerto Rico</t>
  </si>
  <si>
    <t>Arecibo, PR</t>
  </si>
  <si>
    <t>Fajardo, PR</t>
  </si>
  <si>
    <t>Florida-Imbéry-Barceloneta, PR</t>
  </si>
  <si>
    <t>Guayama, PR</t>
  </si>
  <si>
    <t>Juana Díaz, PR</t>
  </si>
  <si>
    <t>Ponce, PR</t>
  </si>
  <si>
    <t>San Germán-Cabo Rojo-Sabana Grande, PR</t>
  </si>
  <si>
    <t>Yauco, PR</t>
  </si>
  <si>
    <t>Anderson, SC</t>
  </si>
  <si>
    <t>Florence, SC</t>
  </si>
  <si>
    <t>Hilton Head Island, SC</t>
  </si>
  <si>
    <t>Mauldin-Simpsonville, SC</t>
  </si>
  <si>
    <t>Rock Hill, SC</t>
  </si>
  <si>
    <t>Spartanburg, SC</t>
  </si>
  <si>
    <t>Sumter, SC</t>
  </si>
  <si>
    <t>South Dakota</t>
  </si>
  <si>
    <t>Rapid City, SD</t>
  </si>
  <si>
    <t>Sioux Falls, SD</t>
  </si>
  <si>
    <t>Cleveland, TN</t>
  </si>
  <si>
    <t>Jackson, TN</t>
  </si>
  <si>
    <t>Johnson City, TN</t>
  </si>
  <si>
    <t>Morristown, TN</t>
  </si>
  <si>
    <t>Murfreesboro, TN</t>
  </si>
  <si>
    <t>Texas</t>
  </si>
  <si>
    <t>Abilene, TX</t>
  </si>
  <si>
    <t>Amarillo, TX</t>
  </si>
  <si>
    <t>Beaumont, TX</t>
  </si>
  <si>
    <t>College Station-Bryan, TX</t>
  </si>
  <si>
    <t>Harlingen, TX</t>
  </si>
  <si>
    <t>Lake Jackson-Angleton, TX</t>
  </si>
  <si>
    <t>Longview, TX</t>
  </si>
  <si>
    <t>McKinney, TX</t>
  </si>
  <si>
    <t>Midland, TX</t>
  </si>
  <si>
    <t>Odessa, TX</t>
  </si>
  <si>
    <t>Port Arthur, TX</t>
  </si>
  <si>
    <t>San Angelo, TX</t>
  </si>
  <si>
    <t>San Marcos, TX</t>
  </si>
  <si>
    <t>Sherman, TX</t>
  </si>
  <si>
    <t>Temple, TX</t>
  </si>
  <si>
    <t>Texas City, TX</t>
  </si>
  <si>
    <t>Tyler, TX</t>
  </si>
  <si>
    <t>Victoria, TX</t>
  </si>
  <si>
    <t>Waco, TX</t>
  </si>
  <si>
    <t>Wichita Falls, TX</t>
  </si>
  <si>
    <t>Utah</t>
  </si>
  <si>
    <t>Logan, UT</t>
  </si>
  <si>
    <t>St. George, UT</t>
  </si>
  <si>
    <t>Vermont</t>
  </si>
  <si>
    <t>Burlington, VT</t>
  </si>
  <si>
    <t>Blacksburg, VA</t>
  </si>
  <si>
    <t>Charlottesville, VA</t>
  </si>
  <si>
    <t>Fredericksburg, VA</t>
  </si>
  <si>
    <t>Harrisonburg, VA</t>
  </si>
  <si>
    <t>Lynchburg, VA</t>
  </si>
  <si>
    <t>Staunton-Waynesboro, VA</t>
  </si>
  <si>
    <t>Williamsburg, VA</t>
  </si>
  <si>
    <t>Winchester, VA</t>
  </si>
  <si>
    <t>Bellingham, WA</t>
  </si>
  <si>
    <t>Bremerton, WA</t>
  </si>
  <si>
    <t>Marysville, WA</t>
  </si>
  <si>
    <t>Mount Vernon, WA</t>
  </si>
  <si>
    <t>Olympia-Lacey, WA</t>
  </si>
  <si>
    <t>Wenatchee, WA</t>
  </si>
  <si>
    <t>Yakima, WA</t>
  </si>
  <si>
    <t>West Virginia</t>
  </si>
  <si>
    <t>Beckley, WV</t>
  </si>
  <si>
    <t>Charleston, WV</t>
  </si>
  <si>
    <t>Morgantown, WV</t>
  </si>
  <si>
    <t>Wisconsin</t>
  </si>
  <si>
    <t>Eau Claire, WI</t>
  </si>
  <si>
    <t>Fond du Lac, WI</t>
  </si>
  <si>
    <t>Janesville, WI</t>
  </si>
  <si>
    <t>Oshkosh, WI</t>
  </si>
  <si>
    <t>Racine, WI</t>
  </si>
  <si>
    <t>Sheboygan, WI</t>
  </si>
  <si>
    <t>Wausau, WI</t>
  </si>
  <si>
    <t>West Bend, WI</t>
  </si>
  <si>
    <t>Wyoming</t>
  </si>
  <si>
    <t>Casper, WY</t>
  </si>
  <si>
    <t>Cheyenne, WY</t>
  </si>
  <si>
    <r>
      <rPr>
        <vertAlign val="superscript"/>
        <sz val="12"/>
        <rFont val="Arial"/>
        <family val="2"/>
      </rPr>
      <t xml:space="preserve">1  </t>
    </r>
    <r>
      <rPr>
        <sz val="12"/>
        <rFont val="Arial"/>
        <family val="2"/>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</si>
  <si>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t>Boston, MA-NH-RI</t>
  </si>
  <si>
    <t>Charlotte, NC-SC</t>
  </si>
  <si>
    <t>Chicago, IL-IN</t>
  </si>
  <si>
    <t>Cincinnati, OH-KY-IN</t>
  </si>
  <si>
    <t>Kansas City, MO-KS</t>
  </si>
  <si>
    <t>Memphis, TN-MS-AR</t>
  </si>
  <si>
    <t>Minneapolis-St. Paul, MN-WI</t>
  </si>
  <si>
    <t>New York-Newark, NY-NJ-CT</t>
  </si>
  <si>
    <t>Philadelphia, PA-NJ-DE-MD</t>
  </si>
  <si>
    <t>Portland, OR-WA</t>
  </si>
  <si>
    <t>Providence, RI-MA</t>
  </si>
  <si>
    <t>St. Louis, MO-IL</t>
  </si>
  <si>
    <t>Washington, DC-VA-MD</t>
  </si>
  <si>
    <t>Allentown, PA-NJ</t>
  </si>
  <si>
    <t>Augusta-Richmond County, GA-SC</t>
  </si>
  <si>
    <t>Bridgeport-Stamford, CT-NY</t>
  </si>
  <si>
    <t>Chattanooga, TN-GA</t>
  </si>
  <si>
    <t>Columbus, GA-AL</t>
  </si>
  <si>
    <t>Davenport, IA-IL</t>
  </si>
  <si>
    <t>El Paso, TX-NM</t>
  </si>
  <si>
    <t>Evansville, IN-KY</t>
  </si>
  <si>
    <t>Fayetteville-Springdale-Rogers, AR-MO</t>
  </si>
  <si>
    <t>Huntington, WV-KY-OH</t>
  </si>
  <si>
    <t>Louisville/Jefferson County, KY-IN</t>
  </si>
  <si>
    <t>Myrtle Beach-Socastee, SC-NC</t>
  </si>
  <si>
    <t>Nashua, NH-MA</t>
  </si>
  <si>
    <t>Norwich-New London, CT-RI</t>
  </si>
  <si>
    <t>Omaha, NE-IA</t>
  </si>
  <si>
    <t>Pensacola, FL-AL</t>
  </si>
  <si>
    <t>Poughkeepsie-Newburgh, NY-NJ</t>
  </si>
  <si>
    <t>Reno, NV-CA</t>
  </si>
  <si>
    <t>Round Lake Beach-McHenry-Grayslake, IL-WI</t>
  </si>
  <si>
    <t>South Bend, IN-MI</t>
  </si>
  <si>
    <t>Springfield, MA-CT</t>
  </si>
  <si>
    <t>Toledo, OH-MI</t>
  </si>
  <si>
    <t>Worcester, MA-CT</t>
  </si>
  <si>
    <t>Youngstown, OH-PA</t>
  </si>
  <si>
    <t>Virgin Islands</t>
  </si>
  <si>
    <t>Massachussetts</t>
  </si>
  <si>
    <t xml:space="preserve">Indiana </t>
  </si>
  <si>
    <t xml:space="preserve">Kansas </t>
  </si>
  <si>
    <t xml:space="preserve">New York </t>
  </si>
  <si>
    <t xml:space="preserve">New Jersey </t>
  </si>
  <si>
    <t xml:space="preserve">Rhode Island </t>
  </si>
  <si>
    <t xml:space="preserve">Washington </t>
  </si>
  <si>
    <t>Lake Tahoe Region, CA-NV</t>
  </si>
  <si>
    <t>Mayaguez, PR</t>
  </si>
  <si>
    <r>
      <t xml:space="preserve">Note: In accordance with FAST,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2010 Census.</t>
    </r>
  </si>
  <si>
    <r>
      <t xml:space="preserve"> FY 2017 SECTION 5307 AND SECTION 5340 URBANIZED AREA APPORTIONMENTS</t>
    </r>
    <r>
      <rPr>
        <b/>
        <vertAlign val="superscript"/>
        <sz val="14"/>
        <rFont val="Arial"/>
        <family val="2"/>
      </rPr>
      <t>1</t>
    </r>
  </si>
  <si>
    <t>Yuma, AZ--CA</t>
  </si>
  <si>
    <t>Fort Smith, AR--OK</t>
  </si>
  <si>
    <t>Texarkana--Texarkana, TX--AR</t>
  </si>
  <si>
    <t>Danbury, CT--NY</t>
  </si>
  <si>
    <t>Salisbury, MD--DE</t>
  </si>
  <si>
    <t>Lewiston, ID--WA</t>
  </si>
  <si>
    <t>Alton, IL--MO</t>
  </si>
  <si>
    <t>Beloit, WI--IL</t>
  </si>
  <si>
    <t>Cape Girardeau, MO--IL</t>
  </si>
  <si>
    <t>Danville, IL</t>
  </si>
  <si>
    <t>Dubuque, IA--IL</t>
  </si>
  <si>
    <t>Kenosha, WI--IL</t>
  </si>
  <si>
    <t>Elkhart, IN--MI</t>
  </si>
  <si>
    <t>Michigan City--La Porte, IN--MI</t>
  </si>
  <si>
    <t>Sioux City, IA--NE--SD</t>
  </si>
  <si>
    <t>St. Joseph, MO--KS</t>
  </si>
  <si>
    <t>Clarksville, TN--KY</t>
  </si>
  <si>
    <t>Dover--Rochester, NH--ME</t>
  </si>
  <si>
    <t>Portsmouth, NH--ME</t>
  </si>
  <si>
    <t>Cumberland, MD--WV--PA</t>
  </si>
  <si>
    <t>Hagerstown, MD--WV--PA</t>
  </si>
  <si>
    <t>Duluth, MN--WI</t>
  </si>
  <si>
    <t>Fargo, ND--MN</t>
  </si>
  <si>
    <t>Grand Forks, ND--MN</t>
  </si>
  <si>
    <t>La Crosse, WI--MN</t>
  </si>
  <si>
    <t>East Stroudsburg, PA--NJ</t>
  </si>
  <si>
    <t>Binghamton, NY--PA</t>
  </si>
  <si>
    <t>Gastonia, NC--SC</t>
  </si>
  <si>
    <t>Parkersburg, WV--OH</t>
  </si>
  <si>
    <t>Weirton--Steubenville, WV--OH--PA</t>
  </si>
  <si>
    <t>Wheeling, WV--OH</t>
  </si>
  <si>
    <t>Longview, WA--OR</t>
  </si>
  <si>
    <t>Walla Walla, WA--OR</t>
  </si>
  <si>
    <t>Bristol--Bristol, TN--VA</t>
  </si>
  <si>
    <t>Kingsport, TN--VA</t>
  </si>
  <si>
    <t xml:space="preserve">Virgin Islands, VI </t>
  </si>
  <si>
    <t>The total available amount for a program is based on funding authorized under The Fixing America’s Surface Transportation (FAST) Act and the Consolidated Appropriations Act 2017, (Public Law 115-3).</t>
  </si>
  <si>
    <t>Note:  FTA is immediately withholding five percent of fiscal-year 2017 Urbanized Area formula funds to transit systems in Maryland, Virginia, and the District of Columbia.  Under the current full year budget, which provides funding through September 30, 2017, the amount to be withheld from all three jurisdictions totals approximately 15.9 million.  In the absence of a certified SSOP, future appropriations will also be subject to withholding.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</si>
</sst>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quot;$&quot;#,##0"/>
  </numFmts>
  <fonts count="35" x14ac:knownFonts="1">
    <font>
      <sz val="11"/>
      <color theme="1"/>
      <name val="Calibri"/>
      <family val="2"/>
      <scheme val="minor"/>
    </font>
    <font>
      <b/>
      <sz val="11"/>
      <color theme="1"/>
      <name val="Calibri"/>
      <family val="2"/>
      <scheme val="minor"/>
    </font>
    <font>
      <b/>
      <sz val="14"/>
      <name val="Arial"/>
      <family val="2"/>
    </font>
    <font>
      <b/>
      <vertAlign val="superscript"/>
      <sz val="14"/>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color indexed="8"/>
      <name val="Arial"/>
      <family val="2"/>
    </font>
    <font>
      <sz val="6"/>
      <name val="Arial"/>
      <family val="2"/>
    </font>
    <font>
      <sz val="8"/>
      <name val="Arial"/>
      <family val="2"/>
    </font>
    <font>
      <sz val="12"/>
      <name val="Arial"/>
      <family val="2"/>
    </font>
    <font>
      <sz val="10"/>
      <name val="Arial"/>
      <family val="2"/>
    </font>
    <font>
      <i/>
      <sz val="14"/>
      <name val="Times New Roman"/>
      <family val="1"/>
    </font>
    <font>
      <i/>
      <sz val="12"/>
      <color indexed="8"/>
      <name val="Arial"/>
      <family val="2"/>
    </font>
    <font>
      <i/>
      <sz val="11"/>
      <color theme="1"/>
      <name val="Calibri"/>
      <family val="2"/>
      <scheme val="minor"/>
    </font>
    <font>
      <vertAlign val="superscript"/>
      <sz val="12"/>
      <name val="Arial"/>
      <family val="2"/>
    </font>
    <font>
      <b/>
      <u/>
      <sz val="11"/>
      <color theme="1"/>
      <name val="Calibri"/>
      <family val="2"/>
      <scheme val="minor"/>
    </font>
    <font>
      <b/>
      <i/>
      <sz val="14"/>
      <name val="Times New Roman"/>
      <family val="1"/>
    </font>
    <font>
      <b/>
      <sz val="11"/>
      <name val="Arial"/>
      <family val="2"/>
    </font>
    <font>
      <b/>
      <sz val="11"/>
      <color indexed="8"/>
      <name val="Arial"/>
      <family val="2"/>
    </font>
    <font>
      <sz val="11"/>
      <color theme="1"/>
      <name val="Calibri"/>
      <family val="2"/>
      <scheme val="minor"/>
    </font>
    <font>
      <sz val="12"/>
      <color theme="1"/>
      <name val="Arial"/>
      <family val="2"/>
    </font>
    <font>
      <b/>
      <u/>
      <sz val="11"/>
      <color theme="1"/>
      <name val="Arial"/>
      <family val="2"/>
    </font>
    <font>
      <i/>
      <sz val="11"/>
      <color theme="1"/>
      <name val="Arial"/>
      <family val="2"/>
    </font>
    <font>
      <b/>
      <sz val="11"/>
      <color theme="1"/>
      <name val="Arial"/>
      <family val="2"/>
    </font>
    <font>
      <sz val="11"/>
      <color theme="1"/>
      <name val="Arial"/>
      <family val="2"/>
    </font>
    <font>
      <sz val="10"/>
      <name val="Helvetica"/>
      <family val="2"/>
    </font>
    <font>
      <sz val="10"/>
      <color indexed="8"/>
      <name val="Arial"/>
      <family val="2"/>
    </font>
    <font>
      <sz val="10"/>
      <name val="Arial"/>
      <family val="2"/>
    </font>
    <font>
      <sz val="8"/>
      <color indexed="8"/>
      <name val="Arial"/>
      <family val="2"/>
    </font>
    <font>
      <sz val="10"/>
      <color indexed="8"/>
      <name val="Arial"/>
      <family val="2"/>
    </font>
    <font>
      <sz val="18"/>
      <color theme="3"/>
      <name val="Cambria"/>
      <family val="2"/>
      <scheme val="major"/>
    </font>
    <font>
      <i/>
      <sz val="8"/>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s>
  <cellStyleXfs count="24">
    <xf numFmtId="0" fontId="0" fillId="0" borderId="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0" fillId="0" borderId="0" applyFont="0" applyFill="0" applyBorder="0" applyAlignment="0" applyProtection="0"/>
    <xf numFmtId="0" fontId="8" fillId="0" borderId="0"/>
    <xf numFmtId="0" fontId="12" fillId="0" borderId="0"/>
    <xf numFmtId="0" fontId="13" fillId="0" borderId="0"/>
    <xf numFmtId="0" fontId="29" fillId="0" borderId="0"/>
    <xf numFmtId="0" fontId="13" fillId="0" borderId="0"/>
    <xf numFmtId="0" fontId="30" fillId="0" borderId="0"/>
    <xf numFmtId="3" fontId="13" fillId="0" borderId="0"/>
    <xf numFmtId="0" fontId="22" fillId="0" borderId="0"/>
    <xf numFmtId="0" fontId="22" fillId="0" borderId="0"/>
    <xf numFmtId="0" fontId="32" fillId="0" borderId="0"/>
    <xf numFmtId="0" fontId="29" fillId="0" borderId="0"/>
    <xf numFmtId="3" fontId="30" fillId="0" borderId="0"/>
    <xf numFmtId="9" fontId="22" fillId="0" borderId="0" applyFont="0" applyFill="0" applyBorder="0" applyAlignment="0" applyProtection="0"/>
    <xf numFmtId="9" fontId="30" fillId="0" borderId="0" applyFont="0" applyFill="0" applyBorder="0" applyAlignment="0" applyProtection="0"/>
    <xf numFmtId="0" fontId="33" fillId="0" borderId="0" applyNumberFormat="0" applyFill="0" applyBorder="0" applyAlignment="0" applyProtection="0"/>
  </cellStyleXfs>
  <cellXfs count="78">
    <xf numFmtId="0" fontId="0" fillId="0" borderId="0" xfId="0"/>
    <xf numFmtId="0" fontId="2" fillId="0" borderId="2"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9" fillId="0" borderId="3" xfId="0" applyFont="1" applyFill="1" applyBorder="1" applyAlignment="1" applyProtection="1">
      <alignment horizontal="right" vertical="center"/>
    </xf>
    <xf numFmtId="0" fontId="10" fillId="0" borderId="0" xfId="0" applyFont="1" applyFill="1" applyProtection="1"/>
    <xf numFmtId="0" fontId="11" fillId="0" borderId="0" xfId="0" applyFont="1" applyFill="1" applyProtection="1"/>
    <xf numFmtId="0" fontId="12" fillId="0" borderId="0" xfId="0" applyFont="1" applyFill="1" applyProtection="1"/>
    <xf numFmtId="0" fontId="12" fillId="0" borderId="3" xfId="0" applyFont="1" applyFill="1" applyBorder="1" applyProtection="1"/>
    <xf numFmtId="0" fontId="10" fillId="0" borderId="0" xfId="0" applyFont="1" applyFill="1" applyBorder="1" applyProtection="1"/>
    <xf numFmtId="0" fontId="11" fillId="0" borderId="3" xfId="0" applyFont="1" applyFill="1" applyBorder="1" applyProtection="1"/>
    <xf numFmtId="0" fontId="13" fillId="0" borderId="0" xfId="0" applyFont="1" applyFill="1" applyBorder="1" applyProtection="1"/>
    <xf numFmtId="0" fontId="14" fillId="0" borderId="0" xfId="0" applyFont="1" applyFill="1" applyAlignment="1" applyProtection="1">
      <alignment vertical="top" wrapText="1"/>
    </xf>
    <xf numFmtId="0" fontId="15" fillId="0" borderId="0" xfId="0" applyFont="1" applyFill="1" applyProtection="1"/>
    <xf numFmtId="0" fontId="8" fillId="0" borderId="0" xfId="0" applyFont="1" applyFill="1" applyBorder="1"/>
    <xf numFmtId="0" fontId="12" fillId="0" borderId="0" xfId="0" applyFont="1" applyFill="1" applyBorder="1"/>
    <xf numFmtId="0" fontId="12" fillId="0" borderId="0" xfId="0" applyFont="1" applyFill="1"/>
    <xf numFmtId="164" fontId="12" fillId="0" borderId="0" xfId="0" applyNumberFormat="1" applyFont="1" applyFill="1" applyProtection="1"/>
    <xf numFmtId="5" fontId="12" fillId="0" borderId="3" xfId="0" applyNumberFormat="1" applyFont="1" applyFill="1" applyBorder="1" applyProtection="1"/>
    <xf numFmtId="0" fontId="18" fillId="0" borderId="0" xfId="0" applyFont="1"/>
    <xf numFmtId="0" fontId="18" fillId="2" borderId="0" xfId="0" applyFont="1" applyFill="1"/>
    <xf numFmtId="0" fontId="0" fillId="0" borderId="0" xfId="0" applyFont="1"/>
    <xf numFmtId="0" fontId="16" fillId="0" borderId="0" xfId="0" applyFont="1"/>
    <xf numFmtId="0" fontId="19" fillId="0" borderId="0" xfId="0" applyFont="1" applyFill="1" applyAlignment="1" applyProtection="1">
      <alignment vertical="top" wrapText="1"/>
    </xf>
    <xf numFmtId="0" fontId="0" fillId="0" borderId="0" xfId="0" applyAlignment="1"/>
    <xf numFmtId="0" fontId="20" fillId="0" borderId="5" xfId="0" applyFont="1" applyFill="1" applyBorder="1" applyAlignment="1" applyProtection="1">
      <alignment vertical="top" wrapText="1"/>
    </xf>
    <xf numFmtId="164" fontId="21" fillId="0" borderId="6" xfId="0" applyNumberFormat="1" applyFont="1" applyFill="1" applyBorder="1" applyProtection="1"/>
    <xf numFmtId="0" fontId="1" fillId="0" borderId="5" xfId="0" applyFont="1" applyBorder="1"/>
    <xf numFmtId="5" fontId="23" fillId="0" borderId="0" xfId="0" applyNumberFormat="1" applyFont="1"/>
    <xf numFmtId="164" fontId="24" fillId="0" borderId="0" xfId="0" applyNumberFormat="1" applyFont="1"/>
    <xf numFmtId="164" fontId="24" fillId="2" borderId="0" xfId="0" applyNumberFormat="1" applyFont="1" applyFill="1"/>
    <xf numFmtId="164" fontId="25" fillId="0" borderId="0" xfId="0" applyNumberFormat="1" applyFont="1"/>
    <xf numFmtId="164" fontId="27" fillId="0" borderId="0" xfId="0" applyNumberFormat="1" applyFont="1"/>
    <xf numFmtId="5" fontId="26" fillId="0" borderId="6" xfId="0" applyNumberFormat="1" applyFont="1" applyBorder="1"/>
    <xf numFmtId="3" fontId="25" fillId="0" borderId="0" xfId="0" applyNumberFormat="1" applyFont="1"/>
    <xf numFmtId="164" fontId="24" fillId="0" borderId="0" xfId="0" applyNumberFormat="1" applyFont="1" applyFill="1"/>
    <xf numFmtId="164" fontId="27" fillId="0" borderId="0" xfId="0" applyNumberFormat="1" applyFont="1" applyFill="1"/>
    <xf numFmtId="0" fontId="18" fillId="0" borderId="0" xfId="0" applyFont="1" applyFill="1"/>
    <xf numFmtId="0" fontId="0" fillId="0" borderId="0" xfId="0" applyFill="1"/>
    <xf numFmtId="0" fontId="18" fillId="2" borderId="12" xfId="0" applyFont="1" applyFill="1" applyBorder="1"/>
    <xf numFmtId="164" fontId="24" fillId="2" borderId="12" xfId="0" applyNumberFormat="1" applyFont="1" applyFill="1" applyBorder="1"/>
    <xf numFmtId="0" fontId="16" fillId="2" borderId="13" xfId="0" applyFont="1" applyFill="1" applyBorder="1"/>
    <xf numFmtId="164" fontId="25" fillId="2" borderId="13" xfId="0" applyNumberFormat="1" applyFont="1" applyFill="1" applyBorder="1"/>
    <xf numFmtId="0" fontId="16" fillId="2" borderId="14" xfId="0" applyFont="1" applyFill="1" applyBorder="1"/>
    <xf numFmtId="164" fontId="25" fillId="2" borderId="14" xfId="0" applyNumberFormat="1" applyFont="1" applyFill="1" applyBorder="1"/>
    <xf numFmtId="0" fontId="18" fillId="0" borderId="14" xfId="0" applyFont="1" applyBorder="1"/>
    <xf numFmtId="164" fontId="24" fillId="0" borderId="14" xfId="0" applyNumberFormat="1" applyFont="1" applyBorder="1"/>
    <xf numFmtId="0" fontId="18" fillId="2" borderId="7" xfId="0" applyFont="1" applyFill="1" applyBorder="1"/>
    <xf numFmtId="164" fontId="24" fillId="2" borderId="7" xfId="0" applyNumberFormat="1" applyFont="1" applyFill="1" applyBorder="1"/>
    <xf numFmtId="0" fontId="18" fillId="0" borderId="7" xfId="0" applyFont="1" applyBorder="1"/>
    <xf numFmtId="164" fontId="24" fillId="0" borderId="7" xfId="0" applyNumberFormat="1" applyFont="1" applyBorder="1"/>
    <xf numFmtId="0" fontId="16" fillId="2" borderId="9" xfId="0" applyFont="1" applyFill="1" applyBorder="1"/>
    <xf numFmtId="164" fontId="25" fillId="2" borderId="8" xfId="0" applyNumberFormat="1" applyFont="1" applyFill="1" applyBorder="1"/>
    <xf numFmtId="0" fontId="16" fillId="2" borderId="11" xfId="0" applyFont="1" applyFill="1" applyBorder="1"/>
    <xf numFmtId="164" fontId="25" fillId="2" borderId="10" xfId="0" applyNumberFormat="1" applyFont="1" applyFill="1" applyBorder="1"/>
    <xf numFmtId="0" fontId="18" fillId="0" borderId="12" xfId="0" applyFont="1" applyBorder="1"/>
    <xf numFmtId="164" fontId="24" fillId="0" borderId="12" xfId="0" applyNumberFormat="1" applyFont="1" applyBorder="1"/>
    <xf numFmtId="0" fontId="8" fillId="0" borderId="15" xfId="0" applyFont="1" applyFill="1" applyBorder="1" applyAlignment="1" applyProtection="1">
      <alignment vertical="top" wrapText="1"/>
    </xf>
    <xf numFmtId="164" fontId="15" fillId="0" borderId="16" xfId="0" applyNumberFormat="1" applyFont="1" applyFill="1" applyBorder="1" applyProtection="1"/>
    <xf numFmtId="164" fontId="25" fillId="0" borderId="0" xfId="0" applyNumberFormat="1" applyFont="1" applyFill="1"/>
    <xf numFmtId="164" fontId="0" fillId="0" borderId="0" xfId="0" applyNumberFormat="1"/>
    <xf numFmtId="0" fontId="6" fillId="0" borderId="0" xfId="0" applyFont="1" applyFill="1" applyAlignment="1">
      <alignment horizontal="left" vertical="center" wrapText="1"/>
    </xf>
    <xf numFmtId="0" fontId="34" fillId="0" borderId="0" xfId="0" applyFont="1" applyFill="1" applyBorder="1" applyAlignment="1" applyProtection="1">
      <alignment horizontal="left" vertical="center" wrapText="1"/>
    </xf>
    <xf numFmtId="0" fontId="7" fillId="0" borderId="0" xfId="0" applyFont="1" applyFill="1" applyAlignment="1" applyProtection="1">
      <alignment horizontal="left" wrapText="1"/>
    </xf>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0" xfId="0" applyFont="1" applyFill="1" applyAlignment="1">
      <alignment horizontal="left" vertical="center" wrapText="1"/>
    </xf>
    <xf numFmtId="0" fontId="12" fillId="0" borderId="0" xfId="0" applyFont="1" applyFill="1" applyAlignment="1"/>
    <xf numFmtId="0" fontId="0" fillId="0" borderId="0" xfId="0" applyFill="1" applyAlignment="1"/>
    <xf numFmtId="0" fontId="12" fillId="0" borderId="4" xfId="0" applyFont="1" applyFill="1" applyBorder="1" applyAlignment="1">
      <alignment wrapText="1"/>
    </xf>
    <xf numFmtId="0" fontId="0" fillId="0" borderId="4" xfId="0" applyFill="1" applyBorder="1" applyAlignment="1">
      <alignment wrapText="1"/>
    </xf>
    <xf numFmtId="0" fontId="14"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Alignment="1">
      <alignment vertical="center" wrapText="1"/>
    </xf>
    <xf numFmtId="0" fontId="12" fillId="0" borderId="4" xfId="0" applyFont="1" applyFill="1" applyBorder="1" applyAlignment="1">
      <alignment vertical="top" wrapText="1"/>
    </xf>
    <xf numFmtId="0" fontId="0" fillId="0" borderId="4" xfId="0" applyFill="1" applyBorder="1" applyAlignment="1">
      <alignment vertical="top" wrapText="1"/>
    </xf>
  </cellXfs>
  <cellStyles count="24">
    <cellStyle name="Comma 2" xfId="1"/>
    <cellStyle name="Comma 3" xfId="2"/>
    <cellStyle name="Comma 4" xfId="3"/>
    <cellStyle name="Comma 5" xfId="4"/>
    <cellStyle name="Currency 2" xfId="5"/>
    <cellStyle name="Currency 3" xfId="6"/>
    <cellStyle name="Currency 4" xfId="7"/>
    <cellStyle name="Currency 5" xfId="8"/>
    <cellStyle name="Normal" xfId="0" builtinId="0"/>
    <cellStyle name="Normal 2" xfId="9"/>
    <cellStyle name="Normal 2 2" xfId="10"/>
    <cellStyle name="Normal 2 3" xfId="11"/>
    <cellStyle name="Normal 3" xfId="12"/>
    <cellStyle name="Normal 3 2" xfId="13"/>
    <cellStyle name="Normal 4" xfId="14"/>
    <cellStyle name="Normal 4 2" xfId="15"/>
    <cellStyle name="Normal 5" xfId="16"/>
    <cellStyle name="Normal 6" xfId="17"/>
    <cellStyle name="Normal 7" xfId="18"/>
    <cellStyle name="Normal 8" xfId="19"/>
    <cellStyle name="Normal 9" xfId="20"/>
    <cellStyle name="Percent 2" xfId="21"/>
    <cellStyle name="Percent 3" xfId="22"/>
    <cellStyle name="Titl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62"/>
  <sheetViews>
    <sheetView tabSelected="1" view="pageBreakPreview" zoomScale="115" zoomScaleNormal="100" zoomScaleSheetLayoutView="115" workbookViewId="0">
      <selection activeCell="A756" sqref="A756:B756"/>
    </sheetView>
  </sheetViews>
  <sheetFormatPr defaultRowHeight="15.75" x14ac:dyDescent="0.25"/>
  <cols>
    <col min="1" max="1" width="81.28515625" style="15" customWidth="1"/>
    <col min="2" max="2" width="25.5703125" style="15" customWidth="1"/>
    <col min="3" max="3" width="10.140625" bestFit="1" customWidth="1"/>
    <col min="4" max="4" width="13.140625" customWidth="1"/>
  </cols>
  <sheetData>
    <row r="1" spans="1:2" ht="18" x14ac:dyDescent="0.25">
      <c r="A1" s="63" t="s">
        <v>0</v>
      </c>
      <c r="B1" s="63"/>
    </row>
    <row r="2" spans="1:2" ht="18.75" thickBot="1" x14ac:dyDescent="0.3">
      <c r="A2" s="64" t="s">
        <v>1</v>
      </c>
      <c r="B2" s="64"/>
    </row>
    <row r="3" spans="1:2" ht="31.5" customHeight="1" thickBot="1" x14ac:dyDescent="0.3">
      <c r="A3" s="65" t="s">
        <v>537</v>
      </c>
      <c r="B3" s="65"/>
    </row>
    <row r="4" spans="1:2" ht="6" customHeight="1" thickBot="1" x14ac:dyDescent="0.3">
      <c r="A4" s="1"/>
      <c r="B4" s="1"/>
    </row>
    <row r="5" spans="1:2" ht="73.5" customHeight="1" x14ac:dyDescent="0.25">
      <c r="A5" s="66" t="s">
        <v>574</v>
      </c>
      <c r="B5" s="66"/>
    </row>
    <row r="6" spans="1:2" ht="73.5" customHeight="1" x14ac:dyDescent="0.25">
      <c r="A6" s="67" t="s">
        <v>536</v>
      </c>
      <c r="B6" s="68"/>
    </row>
    <row r="7" spans="1:2" ht="15" customHeight="1" x14ac:dyDescent="0.25">
      <c r="A7" s="61"/>
      <c r="B7" s="60"/>
    </row>
    <row r="8" spans="1:2" ht="15" x14ac:dyDescent="0.25">
      <c r="A8" s="62"/>
      <c r="B8" s="62"/>
    </row>
    <row r="9" spans="1:2" x14ac:dyDescent="0.25">
      <c r="A9" s="2" t="s">
        <v>2</v>
      </c>
      <c r="B9" s="3" t="s">
        <v>3</v>
      </c>
    </row>
    <row r="10" spans="1:2" ht="15" x14ac:dyDescent="0.25">
      <c r="A10" s="4"/>
      <c r="B10" s="5"/>
    </row>
    <row r="11" spans="1:2" x14ac:dyDescent="0.25">
      <c r="A11" s="6" t="s">
        <v>4</v>
      </c>
      <c r="B11" s="16">
        <v>3503723873</v>
      </c>
    </row>
    <row r="12" spans="1:2" ht="15" x14ac:dyDescent="0.25">
      <c r="A12" s="4"/>
      <c r="B12" s="4"/>
    </row>
    <row r="13" spans="1:2" x14ac:dyDescent="0.25">
      <c r="A13" s="6" t="s">
        <v>5</v>
      </c>
      <c r="B13" s="16">
        <v>947021793</v>
      </c>
    </row>
    <row r="14" spans="1:2" ht="15" x14ac:dyDescent="0.25">
      <c r="A14" s="4"/>
      <c r="B14" s="4"/>
    </row>
    <row r="15" spans="1:2" x14ac:dyDescent="0.25">
      <c r="A15" s="7" t="s">
        <v>6</v>
      </c>
      <c r="B15" s="17">
        <v>560062123.67904925</v>
      </c>
    </row>
    <row r="16" spans="1:2" ht="15" x14ac:dyDescent="0.25">
      <c r="A16" s="4"/>
      <c r="B16" s="8"/>
    </row>
    <row r="17" spans="1:2" x14ac:dyDescent="0.25">
      <c r="A17" s="6" t="s">
        <v>7</v>
      </c>
      <c r="B17" s="27">
        <f>SUM(B11:B15)</f>
        <v>5010807789.6790495</v>
      </c>
    </row>
    <row r="18" spans="1:2" ht="15" x14ac:dyDescent="0.25">
      <c r="A18" s="9"/>
      <c r="B18" s="9"/>
    </row>
    <row r="19" spans="1:2" ht="15" x14ac:dyDescent="0.25">
      <c r="A19" s="8"/>
      <c r="B19" s="10"/>
    </row>
    <row r="20" spans="1:2" ht="37.5" x14ac:dyDescent="0.25">
      <c r="A20" s="11" t="s">
        <v>8</v>
      </c>
      <c r="B20" s="12"/>
    </row>
    <row r="21" spans="1:2" ht="15" x14ac:dyDescent="0.25">
      <c r="A21" s="18" t="s">
        <v>9</v>
      </c>
      <c r="B21" s="28">
        <v>70676948</v>
      </c>
    </row>
    <row r="22" spans="1:2" ht="15" x14ac:dyDescent="0.25">
      <c r="A22" s="18" t="s">
        <v>10</v>
      </c>
      <c r="B22" s="28">
        <v>30533357</v>
      </c>
    </row>
    <row r="23" spans="1:2" ht="15" x14ac:dyDescent="0.25">
      <c r="A23" s="18" t="s">
        <v>11</v>
      </c>
      <c r="B23" s="28">
        <v>68531047</v>
      </c>
    </row>
    <row r="24" spans="1:2" ht="15" x14ac:dyDescent="0.25">
      <c r="A24" s="38" t="s">
        <v>489</v>
      </c>
      <c r="B24" s="39">
        <f>SUM(B25:B27)</f>
        <v>158392458</v>
      </c>
    </row>
    <row r="25" spans="1:2" ht="15" x14ac:dyDescent="0.25">
      <c r="A25" s="40" t="s">
        <v>527</v>
      </c>
      <c r="B25" s="41">
        <v>155663129</v>
      </c>
    </row>
    <row r="26" spans="1:2" ht="15" x14ac:dyDescent="0.25">
      <c r="A26" s="40" t="s">
        <v>13</v>
      </c>
      <c r="B26" s="41">
        <v>2718719</v>
      </c>
    </row>
    <row r="27" spans="1:2" ht="15" x14ac:dyDescent="0.25">
      <c r="A27" s="42" t="s">
        <v>14</v>
      </c>
      <c r="B27" s="43">
        <v>10610</v>
      </c>
    </row>
    <row r="28" spans="1:2" ht="15" x14ac:dyDescent="0.25">
      <c r="A28" s="38" t="s">
        <v>490</v>
      </c>
      <c r="B28" s="39">
        <f>SUM(B29:B30)</f>
        <v>19222704</v>
      </c>
    </row>
    <row r="29" spans="1:2" ht="15" x14ac:dyDescent="0.25">
      <c r="A29" s="40" t="s">
        <v>15</v>
      </c>
      <c r="B29" s="41">
        <v>18160718</v>
      </c>
    </row>
    <row r="30" spans="1:2" ht="15" x14ac:dyDescent="0.25">
      <c r="A30" s="42" t="s">
        <v>16</v>
      </c>
      <c r="B30" s="43">
        <v>1061986</v>
      </c>
    </row>
    <row r="31" spans="1:2" ht="15" x14ac:dyDescent="0.25">
      <c r="A31" s="38" t="s">
        <v>491</v>
      </c>
      <c r="B31" s="39">
        <f>SUM(B32:B33)</f>
        <v>253254283</v>
      </c>
    </row>
    <row r="32" spans="1:2" ht="15" x14ac:dyDescent="0.25">
      <c r="A32" s="40" t="s">
        <v>17</v>
      </c>
      <c r="B32" s="41">
        <v>235884593</v>
      </c>
    </row>
    <row r="33" spans="1:2" ht="15" x14ac:dyDescent="0.25">
      <c r="A33" s="42" t="s">
        <v>18</v>
      </c>
      <c r="B33" s="43">
        <v>17369690</v>
      </c>
    </row>
    <row r="34" spans="1:2" ht="15" x14ac:dyDescent="0.25">
      <c r="A34" s="38" t="s">
        <v>492</v>
      </c>
      <c r="B34" s="39">
        <f>SUM(B35:B37)</f>
        <v>18886025</v>
      </c>
    </row>
    <row r="35" spans="1:2" ht="15" x14ac:dyDescent="0.25">
      <c r="A35" s="40" t="s">
        <v>20</v>
      </c>
      <c r="B35" s="41">
        <v>14945860</v>
      </c>
    </row>
    <row r="36" spans="1:2" ht="15" x14ac:dyDescent="0.25">
      <c r="A36" s="40" t="s">
        <v>19</v>
      </c>
      <c r="B36" s="41">
        <v>3821060</v>
      </c>
    </row>
    <row r="37" spans="1:2" ht="15" x14ac:dyDescent="0.25">
      <c r="A37" s="42" t="s">
        <v>528</v>
      </c>
      <c r="B37" s="43">
        <v>119105</v>
      </c>
    </row>
    <row r="38" spans="1:2" ht="15" x14ac:dyDescent="0.25">
      <c r="A38" s="46" t="s">
        <v>21</v>
      </c>
      <c r="B38" s="47">
        <v>28267353</v>
      </c>
    </row>
    <row r="39" spans="1:2" ht="15" x14ac:dyDescent="0.25">
      <c r="A39" s="46" t="s">
        <v>22</v>
      </c>
      <c r="B39" s="47">
        <v>16867974</v>
      </c>
    </row>
    <row r="40" spans="1:2" ht="15" x14ac:dyDescent="0.25">
      <c r="A40" s="48" t="s">
        <v>23</v>
      </c>
      <c r="B40" s="49">
        <v>77528561</v>
      </c>
    </row>
    <row r="41" spans="1:2" ht="15" x14ac:dyDescent="0.25">
      <c r="A41" s="18" t="s">
        <v>24</v>
      </c>
      <c r="B41" s="28">
        <v>52771999</v>
      </c>
    </row>
    <row r="42" spans="1:2" ht="15" x14ac:dyDescent="0.25">
      <c r="A42" s="18" t="s">
        <v>25</v>
      </c>
      <c r="B42" s="28">
        <v>40112368</v>
      </c>
    </row>
    <row r="43" spans="1:2" ht="15" x14ac:dyDescent="0.25">
      <c r="A43" s="18" t="s">
        <v>26</v>
      </c>
      <c r="B43" s="28">
        <v>77416416</v>
      </c>
    </row>
    <row r="44" spans="1:2" ht="15" x14ac:dyDescent="0.25">
      <c r="A44" s="18" t="s">
        <v>27</v>
      </c>
      <c r="B44" s="28">
        <v>14254067</v>
      </c>
    </row>
    <row r="45" spans="1:2" ht="15" x14ac:dyDescent="0.25">
      <c r="A45" s="18" t="s">
        <v>28</v>
      </c>
      <c r="B45" s="28">
        <v>13694208</v>
      </c>
    </row>
    <row r="46" spans="1:2" ht="15" x14ac:dyDescent="0.25">
      <c r="A46" s="18" t="s">
        <v>493</v>
      </c>
      <c r="B46" s="28">
        <f>SUM(B47:B48)</f>
        <v>16875990</v>
      </c>
    </row>
    <row r="47" spans="1:2" ht="15" x14ac:dyDescent="0.25">
      <c r="A47" s="21" t="s">
        <v>30</v>
      </c>
      <c r="B47" s="30">
        <v>9505323</v>
      </c>
    </row>
    <row r="48" spans="1:2" ht="15" x14ac:dyDescent="0.25">
      <c r="A48" s="21" t="s">
        <v>529</v>
      </c>
      <c r="B48" s="30">
        <v>7370667</v>
      </c>
    </row>
    <row r="49" spans="1:2" ht="15" x14ac:dyDescent="0.25">
      <c r="A49" s="18" t="s">
        <v>31</v>
      </c>
      <c r="B49" s="28">
        <v>34711054</v>
      </c>
    </row>
    <row r="50" spans="1:2" ht="15" x14ac:dyDescent="0.25">
      <c r="A50" s="48" t="s">
        <v>32</v>
      </c>
      <c r="B50" s="49">
        <v>308099482</v>
      </c>
    </row>
    <row r="51" spans="1:2" ht="15" x14ac:dyDescent="0.25">
      <c r="A51" s="46" t="s">
        <v>494</v>
      </c>
      <c r="B51" s="49">
        <f>SUM(B52:B54)</f>
        <v>10745274</v>
      </c>
    </row>
    <row r="52" spans="1:2" ht="15" x14ac:dyDescent="0.25">
      <c r="A52" s="50" t="s">
        <v>35</v>
      </c>
      <c r="B52" s="51">
        <v>9046490</v>
      </c>
    </row>
    <row r="53" spans="1:2" ht="15" x14ac:dyDescent="0.25">
      <c r="A53" s="52" t="s">
        <v>34</v>
      </c>
      <c r="B53" s="53">
        <v>1291943</v>
      </c>
    </row>
    <row r="54" spans="1:2" ht="15" x14ac:dyDescent="0.25">
      <c r="A54" s="52" t="s">
        <v>33</v>
      </c>
      <c r="B54" s="53">
        <v>406841</v>
      </c>
    </row>
    <row r="55" spans="1:2" ht="15" x14ac:dyDescent="0.25">
      <c r="A55" s="18" t="s">
        <v>36</v>
      </c>
      <c r="B55" s="28">
        <v>111243077</v>
      </c>
    </row>
    <row r="56" spans="1:2" ht="15" x14ac:dyDescent="0.25">
      <c r="A56" s="48" t="s">
        <v>37</v>
      </c>
      <c r="B56" s="49">
        <v>20786115</v>
      </c>
    </row>
    <row r="57" spans="1:2" ht="15" x14ac:dyDescent="0.25">
      <c r="A57" s="38" t="s">
        <v>495</v>
      </c>
      <c r="B57" s="39">
        <f>SUM(B58:B59)</f>
        <v>54350189</v>
      </c>
    </row>
    <row r="58" spans="1:2" ht="15" x14ac:dyDescent="0.25">
      <c r="A58" s="40" t="s">
        <v>336</v>
      </c>
      <c r="B58" s="41">
        <v>54344541</v>
      </c>
    </row>
    <row r="59" spans="1:2" ht="15" x14ac:dyDescent="0.25">
      <c r="A59" s="42" t="s">
        <v>476</v>
      </c>
      <c r="B59" s="43">
        <v>5648</v>
      </c>
    </row>
    <row r="60" spans="1:2" ht="15" x14ac:dyDescent="0.25">
      <c r="A60" s="38" t="s">
        <v>496</v>
      </c>
      <c r="B60" s="39">
        <f>SUM(B61:B63)</f>
        <v>906216952</v>
      </c>
    </row>
    <row r="61" spans="1:2" ht="15" x14ac:dyDescent="0.25">
      <c r="A61" s="40" t="s">
        <v>530</v>
      </c>
      <c r="B61" s="41">
        <v>576935082</v>
      </c>
    </row>
    <row r="62" spans="1:2" ht="15" x14ac:dyDescent="0.25">
      <c r="A62" s="40" t="s">
        <v>531</v>
      </c>
      <c r="B62" s="41">
        <v>329275925</v>
      </c>
    </row>
    <row r="63" spans="1:2" ht="15" x14ac:dyDescent="0.25">
      <c r="A63" s="42" t="s">
        <v>38</v>
      </c>
      <c r="B63" s="43">
        <v>5945</v>
      </c>
    </row>
    <row r="64" spans="1:2" ht="15" x14ac:dyDescent="0.25">
      <c r="A64" s="48" t="s">
        <v>41</v>
      </c>
      <c r="B64" s="49">
        <v>31100489</v>
      </c>
    </row>
    <row r="65" spans="1:2" ht="15" x14ac:dyDescent="0.25">
      <c r="A65" s="38" t="s">
        <v>497</v>
      </c>
      <c r="B65" s="39">
        <f>SUM(B66:B69)</f>
        <v>155918918</v>
      </c>
    </row>
    <row r="66" spans="1:2" ht="15" x14ac:dyDescent="0.25">
      <c r="A66" s="40" t="s">
        <v>44</v>
      </c>
      <c r="B66" s="41">
        <v>96428917</v>
      </c>
    </row>
    <row r="67" spans="1:2" ht="15" x14ac:dyDescent="0.25">
      <c r="A67" s="40" t="s">
        <v>531</v>
      </c>
      <c r="B67" s="41">
        <v>41315459</v>
      </c>
    </row>
    <row r="68" spans="1:2" ht="15" x14ac:dyDescent="0.25">
      <c r="A68" s="40" t="s">
        <v>42</v>
      </c>
      <c r="B68" s="41">
        <v>16552670</v>
      </c>
    </row>
    <row r="69" spans="1:2" ht="15" x14ac:dyDescent="0.25">
      <c r="A69" s="42" t="s">
        <v>43</v>
      </c>
      <c r="B69" s="43">
        <v>1621872</v>
      </c>
    </row>
    <row r="70" spans="1:2" ht="15" x14ac:dyDescent="0.25">
      <c r="A70" s="18" t="s">
        <v>45</v>
      </c>
      <c r="B70" s="28">
        <v>51364405</v>
      </c>
    </row>
    <row r="71" spans="1:2" ht="15" x14ac:dyDescent="0.25">
      <c r="A71" s="48" t="s">
        <v>46</v>
      </c>
      <c r="B71" s="49">
        <v>32854631</v>
      </c>
    </row>
    <row r="72" spans="1:2" ht="15" x14ac:dyDescent="0.25">
      <c r="A72" s="38" t="s">
        <v>498</v>
      </c>
      <c r="B72" s="39">
        <f>SUM(B73:B74)</f>
        <v>43924894</v>
      </c>
    </row>
    <row r="73" spans="1:2" ht="15" x14ac:dyDescent="0.25">
      <c r="A73" s="40" t="s">
        <v>47</v>
      </c>
      <c r="B73" s="41">
        <v>35378728</v>
      </c>
    </row>
    <row r="74" spans="1:2" ht="15" x14ac:dyDescent="0.25">
      <c r="A74" s="42" t="s">
        <v>533</v>
      </c>
      <c r="B74" s="43">
        <v>8546166</v>
      </c>
    </row>
    <row r="75" spans="1:2" ht="15" x14ac:dyDescent="0.25">
      <c r="A75" s="18" t="s">
        <v>499</v>
      </c>
      <c r="B75" s="28">
        <f>SUM(B76:B77)</f>
        <v>35256836</v>
      </c>
    </row>
    <row r="76" spans="1:2" ht="15" x14ac:dyDescent="0.25">
      <c r="A76" s="21" t="s">
        <v>532</v>
      </c>
      <c r="B76" s="33">
        <v>27740206</v>
      </c>
    </row>
    <row r="77" spans="1:2" ht="15" x14ac:dyDescent="0.25">
      <c r="A77" s="21" t="s">
        <v>527</v>
      </c>
      <c r="B77" s="33">
        <v>7516630</v>
      </c>
    </row>
    <row r="78" spans="1:2" ht="15" x14ac:dyDescent="0.25">
      <c r="A78" s="18" t="s">
        <v>49</v>
      </c>
      <c r="B78" s="28">
        <v>32855183</v>
      </c>
    </row>
    <row r="79" spans="1:2" ht="15" x14ac:dyDescent="0.25">
      <c r="A79" s="18" t="s">
        <v>50</v>
      </c>
      <c r="B79" s="28">
        <v>25418493</v>
      </c>
    </row>
    <row r="80" spans="1:2" ht="15" x14ac:dyDescent="0.25">
      <c r="A80" s="18" t="s">
        <v>51</v>
      </c>
      <c r="B80" s="28">
        <v>25640998</v>
      </c>
    </row>
    <row r="81" spans="1:2" ht="15" x14ac:dyDescent="0.25">
      <c r="A81" s="18" t="s">
        <v>52</v>
      </c>
      <c r="B81" s="28">
        <v>29916499</v>
      </c>
    </row>
    <row r="82" spans="1:2" ht="15" x14ac:dyDescent="0.25">
      <c r="A82" s="18" t="s">
        <v>53</v>
      </c>
      <c r="B82" s="28">
        <v>68372495</v>
      </c>
    </row>
    <row r="83" spans="1:2" ht="15" x14ac:dyDescent="0.25">
      <c r="A83" s="18" t="s">
        <v>54</v>
      </c>
      <c r="B83" s="28">
        <v>132153235</v>
      </c>
    </row>
    <row r="84" spans="1:2" ht="15" x14ac:dyDescent="0.25">
      <c r="A84" s="18" t="s">
        <v>55</v>
      </c>
      <c r="B84" s="28">
        <v>37387040</v>
      </c>
    </row>
    <row r="85" spans="1:2" ht="15" x14ac:dyDescent="0.25">
      <c r="A85" s="54" t="s">
        <v>56</v>
      </c>
      <c r="B85" s="55">
        <v>27261636</v>
      </c>
    </row>
    <row r="86" spans="1:2" ht="15" x14ac:dyDescent="0.25">
      <c r="A86" s="44" t="s">
        <v>57</v>
      </c>
      <c r="B86" s="45">
        <v>102322358</v>
      </c>
    </row>
    <row r="87" spans="1:2" ht="15" x14ac:dyDescent="0.25">
      <c r="A87" s="38" t="s">
        <v>500</v>
      </c>
      <c r="B87" s="39">
        <f>SUM(B88:B89)</f>
        <v>35299053</v>
      </c>
    </row>
    <row r="88" spans="1:2" ht="15" x14ac:dyDescent="0.25">
      <c r="A88" s="40" t="s">
        <v>30</v>
      </c>
      <c r="B88" s="41">
        <v>29190490</v>
      </c>
    </row>
    <row r="89" spans="1:2" ht="15" x14ac:dyDescent="0.25">
      <c r="A89" s="42" t="s">
        <v>17</v>
      </c>
      <c r="B89" s="43">
        <v>6108563</v>
      </c>
    </row>
    <row r="90" spans="1:2" ht="15" x14ac:dyDescent="0.25">
      <c r="A90" s="18" t="s">
        <v>58</v>
      </c>
      <c r="B90" s="28">
        <v>29738994</v>
      </c>
    </row>
    <row r="91" spans="1:2" ht="15" x14ac:dyDescent="0.25">
      <c r="A91" s="48" t="s">
        <v>59</v>
      </c>
      <c r="B91" s="49">
        <v>17931356</v>
      </c>
    </row>
    <row r="92" spans="1:2" ht="15" x14ac:dyDescent="0.25">
      <c r="A92" s="38" t="s">
        <v>501</v>
      </c>
      <c r="B92" s="39">
        <f>SUM(B93:B95)</f>
        <v>185568459</v>
      </c>
    </row>
    <row r="93" spans="1:2" ht="15" x14ac:dyDescent="0.25">
      <c r="A93" s="40" t="s">
        <v>60</v>
      </c>
      <c r="B93" s="41">
        <v>22149622</v>
      </c>
    </row>
    <row r="94" spans="1:2" ht="15" x14ac:dyDescent="0.25">
      <c r="A94" s="40" t="s">
        <v>61</v>
      </c>
      <c r="B94" s="41">
        <v>84249913</v>
      </c>
    </row>
    <row r="95" spans="1:2" ht="15" x14ac:dyDescent="0.25">
      <c r="A95" s="42" t="s">
        <v>43</v>
      </c>
      <c r="B95" s="43">
        <v>79168924</v>
      </c>
    </row>
    <row r="96" spans="1:2" x14ac:dyDescent="0.25">
      <c r="A96" s="56" t="s">
        <v>176</v>
      </c>
      <c r="B96" s="57">
        <f>SUM(B21:B24,B28,B31,B34,B38:B46,B49:B51,B55:B57,B60,B64:B65,B70:B72,B75,B78:B87,B90:B92)</f>
        <v>3503723873</v>
      </c>
    </row>
    <row r="97" spans="1:4" ht="19.5" x14ac:dyDescent="0.25">
      <c r="A97" s="22"/>
      <c r="B97" s="12"/>
    </row>
    <row r="98" spans="1:4" ht="15" x14ac:dyDescent="0.25">
      <c r="A98" s="73" t="s">
        <v>62</v>
      </c>
      <c r="B98" s="74"/>
    </row>
    <row r="99" spans="1:4" ht="15" x14ac:dyDescent="0.25">
      <c r="A99" s="18" t="s">
        <v>63</v>
      </c>
      <c r="B99" s="28">
        <v>3269846</v>
      </c>
      <c r="C99" s="37"/>
      <c r="D99" s="59"/>
    </row>
    <row r="100" spans="1:4" ht="15" x14ac:dyDescent="0.25">
      <c r="A100" s="18" t="s">
        <v>64</v>
      </c>
      <c r="B100" s="28">
        <v>2390865</v>
      </c>
      <c r="C100" s="37"/>
      <c r="D100" s="59"/>
    </row>
    <row r="101" spans="1:4" ht="15" x14ac:dyDescent="0.25">
      <c r="A101" s="18" t="s">
        <v>65</v>
      </c>
      <c r="B101" s="28">
        <v>7393586</v>
      </c>
      <c r="C101" s="37"/>
      <c r="D101" s="59"/>
    </row>
    <row r="102" spans="1:4" ht="15" x14ac:dyDescent="0.25">
      <c r="A102" s="18" t="s">
        <v>66</v>
      </c>
      <c r="B102" s="28">
        <v>12957805</v>
      </c>
      <c r="C102" s="37"/>
      <c r="D102" s="59"/>
    </row>
    <row r="103" spans="1:4" ht="15" x14ac:dyDescent="0.25">
      <c r="A103" s="18" t="s">
        <v>67</v>
      </c>
      <c r="B103" s="28">
        <v>18703015</v>
      </c>
      <c r="C103" s="37"/>
      <c r="D103" s="59"/>
    </row>
    <row r="104" spans="1:4" ht="15" x14ac:dyDescent="0.25">
      <c r="A104" s="18" t="s">
        <v>502</v>
      </c>
      <c r="B104" s="28">
        <f>SUM(B105:B106)</f>
        <v>8748860</v>
      </c>
      <c r="C104" s="37"/>
      <c r="D104" s="59"/>
    </row>
    <row r="105" spans="1:4" ht="15" x14ac:dyDescent="0.25">
      <c r="A105" s="21" t="s">
        <v>44</v>
      </c>
      <c r="B105" s="30">
        <v>8005312</v>
      </c>
      <c r="C105" s="37"/>
      <c r="D105" s="59"/>
    </row>
    <row r="106" spans="1:4" ht="15" x14ac:dyDescent="0.25">
      <c r="A106" s="21" t="s">
        <v>39</v>
      </c>
      <c r="B106" s="30">
        <v>743548</v>
      </c>
      <c r="C106" s="37"/>
      <c r="D106" s="59"/>
    </row>
    <row r="107" spans="1:4" ht="15" x14ac:dyDescent="0.25">
      <c r="A107" s="18" t="s">
        <v>68</v>
      </c>
      <c r="B107" s="28">
        <v>15610803</v>
      </c>
      <c r="C107" s="37"/>
      <c r="D107" s="59"/>
    </row>
    <row r="108" spans="1:4" ht="15" x14ac:dyDescent="0.25">
      <c r="A108" s="18" t="s">
        <v>69</v>
      </c>
      <c r="B108" s="28">
        <v>7457740</v>
      </c>
      <c r="C108" s="37"/>
      <c r="D108" s="59"/>
    </row>
    <row r="109" spans="1:4" ht="15" x14ac:dyDescent="0.25">
      <c r="A109" s="18" t="s">
        <v>70</v>
      </c>
      <c r="B109" s="28">
        <v>6269811</v>
      </c>
      <c r="C109" s="37"/>
      <c r="D109" s="59"/>
    </row>
    <row r="110" spans="1:4" ht="15" x14ac:dyDescent="0.25">
      <c r="A110" s="18" t="s">
        <v>71</v>
      </c>
      <c r="B110" s="28">
        <v>2493004</v>
      </c>
      <c r="C110" s="37"/>
      <c r="D110" s="59"/>
    </row>
    <row r="111" spans="1:4" ht="15" x14ac:dyDescent="0.25">
      <c r="A111" s="18" t="s">
        <v>72</v>
      </c>
      <c r="B111" s="28">
        <v>2669991</v>
      </c>
      <c r="C111" s="37"/>
      <c r="D111" s="59"/>
    </row>
    <row r="112" spans="1:4" ht="15" x14ac:dyDescent="0.25">
      <c r="A112" s="18" t="s">
        <v>73</v>
      </c>
      <c r="B112" s="28">
        <v>11598798</v>
      </c>
      <c r="C112" s="37"/>
      <c r="D112" s="59"/>
    </row>
    <row r="113" spans="1:4" ht="15" x14ac:dyDescent="0.25">
      <c r="A113" s="18" t="s">
        <v>503</v>
      </c>
      <c r="B113" s="28">
        <f>SUM(B114:B115)</f>
        <v>2950238</v>
      </c>
      <c r="C113" s="37"/>
      <c r="D113" s="59"/>
    </row>
    <row r="114" spans="1:4" ht="15" x14ac:dyDescent="0.25">
      <c r="A114" s="21" t="s">
        <v>261</v>
      </c>
      <c r="B114" s="30">
        <v>2159541</v>
      </c>
      <c r="C114" s="37"/>
      <c r="D114" s="59"/>
    </row>
    <row r="115" spans="1:4" ht="15" x14ac:dyDescent="0.25">
      <c r="A115" s="21" t="s">
        <v>16</v>
      </c>
      <c r="B115" s="30">
        <v>790697</v>
      </c>
      <c r="C115" s="37"/>
      <c r="D115" s="59"/>
    </row>
    <row r="116" spans="1:4" ht="15" x14ac:dyDescent="0.25">
      <c r="A116" s="18" t="s">
        <v>74</v>
      </c>
      <c r="B116" s="28">
        <v>7786963</v>
      </c>
      <c r="C116" s="37"/>
      <c r="D116" s="59"/>
    </row>
    <row r="117" spans="1:4" ht="15" x14ac:dyDescent="0.25">
      <c r="A117" s="18" t="s">
        <v>75</v>
      </c>
      <c r="B117" s="28">
        <v>11718923</v>
      </c>
      <c r="C117" s="37"/>
      <c r="D117" s="59"/>
    </row>
    <row r="118" spans="1:4" ht="15" x14ac:dyDescent="0.25">
      <c r="A118" s="18" t="s">
        <v>76</v>
      </c>
      <c r="B118" s="28">
        <v>5971479</v>
      </c>
      <c r="C118" s="37"/>
      <c r="D118" s="59"/>
    </row>
    <row r="119" spans="1:4" ht="15" x14ac:dyDescent="0.25">
      <c r="A119" s="18" t="s">
        <v>77</v>
      </c>
      <c r="B119" s="28">
        <v>7134241</v>
      </c>
      <c r="C119" s="37"/>
      <c r="D119" s="59"/>
    </row>
    <row r="120" spans="1:4" ht="15" x14ac:dyDescent="0.25">
      <c r="A120" s="18" t="s">
        <v>78</v>
      </c>
      <c r="B120" s="28">
        <v>3292634</v>
      </c>
      <c r="C120" s="37"/>
      <c r="D120" s="59"/>
    </row>
    <row r="121" spans="1:4" ht="15" x14ac:dyDescent="0.25">
      <c r="A121" s="18" t="s">
        <v>79</v>
      </c>
      <c r="B121" s="28">
        <v>3108007</v>
      </c>
      <c r="C121" s="37"/>
      <c r="D121" s="59"/>
    </row>
    <row r="122" spans="1:4" ht="15" x14ac:dyDescent="0.25">
      <c r="A122" s="18" t="s">
        <v>504</v>
      </c>
      <c r="B122" s="28">
        <f>SUM(B123:B124)</f>
        <v>27653995</v>
      </c>
      <c r="C122" s="37"/>
      <c r="D122" s="59"/>
    </row>
    <row r="123" spans="1:4" ht="15" x14ac:dyDescent="0.25">
      <c r="A123" s="21" t="s">
        <v>38</v>
      </c>
      <c r="B123" s="30">
        <v>26495163</v>
      </c>
      <c r="C123" s="37"/>
      <c r="D123" s="59"/>
    </row>
    <row r="124" spans="1:4" ht="15" x14ac:dyDescent="0.25">
      <c r="A124" s="21" t="s">
        <v>40</v>
      </c>
      <c r="B124" s="30">
        <v>1158832</v>
      </c>
      <c r="C124" s="37"/>
      <c r="D124" s="59"/>
    </row>
    <row r="125" spans="1:4" ht="15" x14ac:dyDescent="0.25">
      <c r="A125" s="18" t="s">
        <v>80</v>
      </c>
      <c r="B125" s="28">
        <v>2542489</v>
      </c>
      <c r="C125" s="37"/>
      <c r="D125" s="59"/>
    </row>
    <row r="126" spans="1:4" ht="15" x14ac:dyDescent="0.25">
      <c r="A126" s="18" t="s">
        <v>81</v>
      </c>
      <c r="B126" s="28">
        <v>17589459</v>
      </c>
      <c r="C126" s="37"/>
      <c r="D126" s="59"/>
    </row>
    <row r="127" spans="1:4" ht="15" x14ac:dyDescent="0.25">
      <c r="A127" s="18" t="s">
        <v>82</v>
      </c>
      <c r="B127" s="28">
        <v>3756489</v>
      </c>
      <c r="C127" s="37"/>
      <c r="D127" s="59"/>
    </row>
    <row r="128" spans="1:4" ht="15" x14ac:dyDescent="0.25">
      <c r="A128" s="18" t="s">
        <v>83</v>
      </c>
      <c r="B128" s="28">
        <v>5469642</v>
      </c>
      <c r="C128" s="37"/>
      <c r="D128" s="59"/>
    </row>
    <row r="129" spans="1:4" ht="15" x14ac:dyDescent="0.25">
      <c r="A129" s="18" t="s">
        <v>84</v>
      </c>
      <c r="B129" s="28">
        <v>6099850</v>
      </c>
      <c r="C129" s="37"/>
      <c r="D129" s="59"/>
    </row>
    <row r="130" spans="1:4" ht="15" x14ac:dyDescent="0.25">
      <c r="A130" s="18" t="s">
        <v>505</v>
      </c>
      <c r="B130" s="28">
        <f>SUM(B131:B132)</f>
        <v>3743305</v>
      </c>
      <c r="C130" s="37"/>
      <c r="D130" s="59"/>
    </row>
    <row r="131" spans="1:4" ht="15" x14ac:dyDescent="0.25">
      <c r="A131" s="21" t="s">
        <v>35</v>
      </c>
      <c r="B131" s="30">
        <v>2971664</v>
      </c>
      <c r="C131" s="37"/>
      <c r="D131" s="59"/>
    </row>
    <row r="132" spans="1:4" ht="15" x14ac:dyDescent="0.25">
      <c r="A132" s="21" t="s">
        <v>261</v>
      </c>
      <c r="B132" s="30">
        <v>771641</v>
      </c>
      <c r="C132" s="37"/>
      <c r="D132" s="59"/>
    </row>
    <row r="133" spans="1:4" ht="15" x14ac:dyDescent="0.25">
      <c r="A133" s="18" t="s">
        <v>85</v>
      </c>
      <c r="B133" s="28">
        <v>6822436</v>
      </c>
      <c r="C133" s="37"/>
      <c r="D133" s="59"/>
    </row>
    <row r="134" spans="1:4" ht="15" x14ac:dyDescent="0.25">
      <c r="A134" s="18" t="s">
        <v>86</v>
      </c>
      <c r="B134" s="28">
        <v>4555743</v>
      </c>
      <c r="C134" s="37"/>
      <c r="D134" s="59"/>
    </row>
    <row r="135" spans="1:4" ht="15" x14ac:dyDescent="0.25">
      <c r="A135" s="18" t="s">
        <v>506</v>
      </c>
      <c r="B135" s="28">
        <f>SUM(B136:B137)</f>
        <v>2308959</v>
      </c>
      <c r="C135" s="37"/>
      <c r="D135" s="59"/>
    </row>
    <row r="136" spans="1:4" ht="15" x14ac:dyDescent="0.25">
      <c r="A136" s="21" t="s">
        <v>261</v>
      </c>
      <c r="B136" s="30">
        <v>1755365</v>
      </c>
      <c r="C136" s="37"/>
      <c r="D136" s="59"/>
    </row>
    <row r="137" spans="1:4" ht="15" x14ac:dyDescent="0.25">
      <c r="A137" s="21" t="s">
        <v>178</v>
      </c>
      <c r="B137" s="30">
        <v>553594</v>
      </c>
      <c r="C137" s="37"/>
      <c r="D137" s="59"/>
    </row>
    <row r="138" spans="1:4" ht="15" x14ac:dyDescent="0.25">
      <c r="A138" s="18" t="s">
        <v>87</v>
      </c>
      <c r="B138" s="28">
        <v>21524783</v>
      </c>
      <c r="C138" s="37"/>
      <c r="D138" s="59"/>
    </row>
    <row r="139" spans="1:4" ht="15" x14ac:dyDescent="0.25">
      <c r="A139" s="18" t="s">
        <v>88</v>
      </c>
      <c r="B139" s="28">
        <v>2043128</v>
      </c>
      <c r="C139" s="37"/>
      <c r="D139" s="59"/>
    </row>
    <row r="140" spans="1:4" ht="15" x14ac:dyDescent="0.25">
      <c r="A140" s="18" t="s">
        <v>89</v>
      </c>
      <c r="B140" s="28">
        <v>3573680</v>
      </c>
      <c r="C140" s="37"/>
      <c r="D140" s="59"/>
    </row>
    <row r="141" spans="1:4" ht="15" x14ac:dyDescent="0.25">
      <c r="A141" s="18" t="s">
        <v>90</v>
      </c>
      <c r="B141" s="28">
        <v>5356465</v>
      </c>
      <c r="C141" s="37"/>
      <c r="D141" s="59"/>
    </row>
    <row r="142" spans="1:4" ht="15" x14ac:dyDescent="0.25">
      <c r="A142" s="18" t="s">
        <v>507</v>
      </c>
      <c r="B142" s="28">
        <f>SUM(B143:B144)</f>
        <v>4244482</v>
      </c>
      <c r="C142" s="37"/>
      <c r="D142" s="59"/>
    </row>
    <row r="143" spans="1:4" ht="15" x14ac:dyDescent="0.25">
      <c r="A143" s="21" t="s">
        <v>295</v>
      </c>
      <c r="B143" s="30">
        <v>2170042</v>
      </c>
      <c r="C143" s="37"/>
      <c r="D143" s="59"/>
    </row>
    <row r="144" spans="1:4" ht="15" x14ac:dyDescent="0.25">
      <c r="A144" s="21" t="s">
        <v>17</v>
      </c>
      <c r="B144" s="30">
        <v>2074440</v>
      </c>
      <c r="C144" s="37"/>
      <c r="D144" s="59"/>
    </row>
    <row r="145" spans="1:4" ht="15" x14ac:dyDescent="0.25">
      <c r="A145" s="18" t="s">
        <v>91</v>
      </c>
      <c r="B145" s="28">
        <v>15291000</v>
      </c>
      <c r="C145" s="37"/>
      <c r="D145" s="59"/>
    </row>
    <row r="146" spans="1:4" ht="15" x14ac:dyDescent="0.25">
      <c r="A146" s="18" t="s">
        <v>92</v>
      </c>
      <c r="B146" s="28">
        <v>5857192</v>
      </c>
      <c r="C146" s="37"/>
      <c r="D146" s="59"/>
    </row>
    <row r="147" spans="1:4" ht="15" x14ac:dyDescent="0.25">
      <c r="A147" s="18" t="s">
        <v>93</v>
      </c>
      <c r="B147" s="28">
        <v>6533859</v>
      </c>
      <c r="C147" s="37"/>
      <c r="D147" s="59"/>
    </row>
    <row r="148" spans="1:4" ht="15" x14ac:dyDescent="0.25">
      <c r="A148" s="18" t="s">
        <v>94</v>
      </c>
      <c r="B148" s="28">
        <v>7515538</v>
      </c>
      <c r="C148" s="37"/>
      <c r="D148" s="59"/>
    </row>
    <row r="149" spans="1:4" ht="15" x14ac:dyDescent="0.25">
      <c r="A149" s="18" t="s">
        <v>508</v>
      </c>
      <c r="B149" s="28">
        <f>SUM(B150:B151)</f>
        <v>13283576</v>
      </c>
      <c r="C149" s="37"/>
      <c r="D149" s="59"/>
    </row>
    <row r="150" spans="1:4" ht="15" x14ac:dyDescent="0.25">
      <c r="A150" s="21" t="s">
        <v>431</v>
      </c>
      <c r="B150" s="30">
        <v>12781131</v>
      </c>
      <c r="C150" s="37"/>
      <c r="D150" s="59"/>
    </row>
    <row r="151" spans="1:4" ht="15" x14ac:dyDescent="0.25">
      <c r="A151" s="21" t="s">
        <v>358</v>
      </c>
      <c r="B151" s="30">
        <v>502445</v>
      </c>
      <c r="C151" s="37"/>
      <c r="D151" s="59"/>
    </row>
    <row r="152" spans="1:4" ht="15" x14ac:dyDescent="0.25">
      <c r="A152" s="18" t="s">
        <v>95</v>
      </c>
      <c r="B152" s="28">
        <v>7356843</v>
      </c>
      <c r="C152" s="37"/>
      <c r="D152" s="59"/>
    </row>
    <row r="153" spans="1:4" ht="15" x14ac:dyDescent="0.25">
      <c r="A153" s="18" t="s">
        <v>509</v>
      </c>
      <c r="B153" s="28">
        <f>SUM(B154:B155)</f>
        <v>2570643</v>
      </c>
      <c r="C153" s="37"/>
      <c r="D153" s="59"/>
    </row>
    <row r="154" spans="1:4" ht="15" x14ac:dyDescent="0.25">
      <c r="A154" s="21" t="s">
        <v>18</v>
      </c>
      <c r="B154" s="30">
        <v>2250300</v>
      </c>
      <c r="C154" s="37"/>
      <c r="D154" s="59"/>
    </row>
    <row r="155" spans="1:4" ht="15" x14ac:dyDescent="0.25">
      <c r="A155" s="21" t="s">
        <v>19</v>
      </c>
      <c r="B155" s="30">
        <v>320343</v>
      </c>
      <c r="C155" s="37"/>
      <c r="D155" s="59"/>
    </row>
    <row r="156" spans="1:4" ht="15" x14ac:dyDescent="0.25">
      <c r="A156" s="18" t="s">
        <v>96</v>
      </c>
      <c r="B156" s="28">
        <v>3176706</v>
      </c>
      <c r="C156" s="37"/>
      <c r="D156" s="59"/>
    </row>
    <row r="157" spans="1:4" ht="15" x14ac:dyDescent="0.25">
      <c r="A157" s="18" t="s">
        <v>510</v>
      </c>
      <c r="B157" s="28">
        <f>SUM(B158:B159)</f>
        <v>2685406</v>
      </c>
      <c r="C157" s="37"/>
      <c r="D157" s="59"/>
    </row>
    <row r="158" spans="1:4" ht="15" x14ac:dyDescent="0.25">
      <c r="A158" s="21" t="s">
        <v>33</v>
      </c>
      <c r="B158" s="30">
        <v>2685387</v>
      </c>
      <c r="C158" s="37"/>
      <c r="D158" s="59"/>
    </row>
    <row r="159" spans="1:4" ht="15" x14ac:dyDescent="0.25">
      <c r="A159" s="21" t="s">
        <v>30</v>
      </c>
      <c r="B159" s="30">
        <v>19</v>
      </c>
      <c r="C159" s="37"/>
      <c r="D159" s="59"/>
    </row>
    <row r="160" spans="1:4" ht="15" x14ac:dyDescent="0.25">
      <c r="A160" s="18" t="s">
        <v>97</v>
      </c>
      <c r="B160" s="28">
        <v>6028935</v>
      </c>
      <c r="C160" s="37"/>
      <c r="D160" s="59"/>
    </row>
    <row r="161" spans="1:4" ht="15" x14ac:dyDescent="0.25">
      <c r="A161" s="18" t="s">
        <v>98</v>
      </c>
      <c r="B161" s="28">
        <v>4506999</v>
      </c>
      <c r="C161" s="37"/>
      <c r="D161" s="59"/>
    </row>
    <row r="162" spans="1:4" ht="15" x14ac:dyDescent="0.25">
      <c r="A162" s="18" t="s">
        <v>99</v>
      </c>
      <c r="B162" s="28">
        <v>3024560</v>
      </c>
      <c r="C162" s="37"/>
      <c r="D162" s="59"/>
    </row>
    <row r="163" spans="1:4" ht="15" x14ac:dyDescent="0.25">
      <c r="A163" s="18" t="s">
        <v>100</v>
      </c>
      <c r="B163" s="28">
        <v>11446942</v>
      </c>
      <c r="C163" s="37"/>
      <c r="D163" s="59"/>
    </row>
    <row r="164" spans="1:4" ht="15" x14ac:dyDescent="0.25">
      <c r="A164" s="18" t="s">
        <v>101</v>
      </c>
      <c r="B164" s="28">
        <v>9725617</v>
      </c>
      <c r="C164" s="37"/>
      <c r="D164" s="59"/>
    </row>
    <row r="165" spans="1:4" ht="15" x14ac:dyDescent="0.25">
      <c r="A165" s="18" t="s">
        <v>102</v>
      </c>
      <c r="B165" s="28">
        <v>2139231</v>
      </c>
      <c r="C165" s="37"/>
      <c r="D165" s="59"/>
    </row>
    <row r="166" spans="1:4" ht="15" x14ac:dyDescent="0.25">
      <c r="A166" s="18" t="s">
        <v>103</v>
      </c>
      <c r="B166" s="28">
        <v>4592354</v>
      </c>
      <c r="C166" s="37"/>
      <c r="D166" s="59"/>
    </row>
    <row r="167" spans="1:4" ht="15" x14ac:dyDescent="0.25">
      <c r="A167" s="18" t="s">
        <v>104</v>
      </c>
      <c r="B167" s="28">
        <v>3184940</v>
      </c>
      <c r="C167" s="37"/>
      <c r="D167" s="59"/>
    </row>
    <row r="168" spans="1:4" ht="15" x14ac:dyDescent="0.25">
      <c r="A168" s="18" t="s">
        <v>105</v>
      </c>
      <c r="B168" s="28">
        <v>2319635</v>
      </c>
      <c r="C168" s="37"/>
      <c r="D168" s="59"/>
    </row>
    <row r="169" spans="1:4" ht="15" x14ac:dyDescent="0.25">
      <c r="A169" s="18" t="s">
        <v>106</v>
      </c>
      <c r="B169" s="28">
        <v>5908773</v>
      </c>
      <c r="C169" s="37"/>
      <c r="D169" s="59"/>
    </row>
    <row r="170" spans="1:4" ht="15" x14ac:dyDescent="0.25">
      <c r="A170" s="18" t="s">
        <v>107</v>
      </c>
      <c r="B170" s="28">
        <v>21292205</v>
      </c>
      <c r="C170" s="37"/>
      <c r="D170" s="59"/>
    </row>
    <row r="171" spans="1:4" ht="15" x14ac:dyDescent="0.25">
      <c r="A171" s="18" t="s">
        <v>108</v>
      </c>
      <c r="B171" s="28">
        <v>1571854</v>
      </c>
      <c r="C171" s="37"/>
      <c r="D171" s="59"/>
    </row>
    <row r="172" spans="1:4" ht="15" x14ac:dyDescent="0.25">
      <c r="A172" s="18" t="s">
        <v>511</v>
      </c>
      <c r="B172" s="28">
        <f>SUM(B173:B175)</f>
        <v>2161579</v>
      </c>
      <c r="C172" s="37"/>
      <c r="D172" s="59"/>
    </row>
    <row r="173" spans="1:4" ht="15" x14ac:dyDescent="0.25">
      <c r="A173" s="21" t="s">
        <v>472</v>
      </c>
      <c r="B173" s="30">
        <v>1194846</v>
      </c>
      <c r="C173" s="37"/>
      <c r="D173" s="59"/>
    </row>
    <row r="174" spans="1:4" ht="15" x14ac:dyDescent="0.25">
      <c r="A174" s="21" t="s">
        <v>19</v>
      </c>
      <c r="B174" s="30">
        <v>606063</v>
      </c>
      <c r="C174" s="37"/>
      <c r="D174" s="59"/>
    </row>
    <row r="175" spans="1:4" ht="15" x14ac:dyDescent="0.25">
      <c r="A175" s="21" t="s">
        <v>20</v>
      </c>
      <c r="B175" s="30">
        <v>360670</v>
      </c>
      <c r="C175" s="37"/>
      <c r="D175" s="59"/>
    </row>
    <row r="176" spans="1:4" ht="15" x14ac:dyDescent="0.25">
      <c r="A176" s="18" t="s">
        <v>109</v>
      </c>
      <c r="B176" s="28">
        <v>2258616</v>
      </c>
      <c r="C176" s="37"/>
      <c r="D176" s="59"/>
    </row>
    <row r="177" spans="1:4" ht="15" x14ac:dyDescent="0.25">
      <c r="A177" s="18" t="s">
        <v>110</v>
      </c>
      <c r="B177" s="28">
        <v>4664519</v>
      </c>
      <c r="C177" s="37"/>
      <c r="D177" s="59"/>
    </row>
    <row r="178" spans="1:4" ht="15" x14ac:dyDescent="0.25">
      <c r="A178" s="18" t="s">
        <v>111</v>
      </c>
      <c r="B178" s="28">
        <v>2687864</v>
      </c>
      <c r="C178" s="37"/>
      <c r="D178" s="59"/>
    </row>
    <row r="179" spans="1:4" ht="15" x14ac:dyDescent="0.25">
      <c r="A179" s="18" t="s">
        <v>112</v>
      </c>
      <c r="B179" s="28">
        <v>2903267</v>
      </c>
      <c r="C179" s="37"/>
      <c r="D179" s="59"/>
    </row>
    <row r="180" spans="1:4" ht="15" x14ac:dyDescent="0.25">
      <c r="A180" s="18" t="s">
        <v>113</v>
      </c>
      <c r="B180" s="28">
        <v>6707844</v>
      </c>
      <c r="C180" s="37"/>
      <c r="D180" s="59"/>
    </row>
    <row r="181" spans="1:4" ht="15" x14ac:dyDescent="0.25">
      <c r="A181" s="18" t="s">
        <v>114</v>
      </c>
      <c r="B181" s="28">
        <v>2390770</v>
      </c>
      <c r="C181" s="37"/>
      <c r="D181" s="59"/>
    </row>
    <row r="182" spans="1:4" ht="15" x14ac:dyDescent="0.25">
      <c r="A182" s="18" t="s">
        <v>115</v>
      </c>
      <c r="B182" s="28">
        <v>5257566</v>
      </c>
      <c r="C182" s="37"/>
      <c r="D182" s="59"/>
    </row>
    <row r="183" spans="1:4" ht="15" x14ac:dyDescent="0.25">
      <c r="A183" s="18" t="s">
        <v>116</v>
      </c>
      <c r="B183" s="28">
        <v>6104528</v>
      </c>
      <c r="C183" s="37"/>
      <c r="D183" s="59"/>
    </row>
    <row r="184" spans="1:4" ht="15" x14ac:dyDescent="0.25">
      <c r="A184" s="18" t="s">
        <v>117</v>
      </c>
      <c r="B184" s="28">
        <v>2194226</v>
      </c>
      <c r="C184" s="37"/>
      <c r="D184" s="59"/>
    </row>
    <row r="185" spans="1:4" ht="15" x14ac:dyDescent="0.25">
      <c r="A185" s="18" t="s">
        <v>534</v>
      </c>
      <c r="B185" s="28">
        <f>SUM(B186:B187)</f>
        <v>2770814</v>
      </c>
      <c r="C185" s="37"/>
      <c r="D185" s="59"/>
    </row>
    <row r="186" spans="1:4" ht="15" x14ac:dyDescent="0.25">
      <c r="A186" s="21" t="s">
        <v>200</v>
      </c>
      <c r="B186" s="58">
        <v>1910142</v>
      </c>
      <c r="C186" s="37"/>
      <c r="D186" s="59"/>
    </row>
    <row r="187" spans="1:4" ht="15" x14ac:dyDescent="0.25">
      <c r="A187" s="21" t="s">
        <v>352</v>
      </c>
      <c r="B187" s="58">
        <v>860672</v>
      </c>
      <c r="C187" s="37"/>
      <c r="D187" s="59"/>
    </row>
    <row r="188" spans="1:4" ht="15" x14ac:dyDescent="0.25">
      <c r="A188" s="18" t="s">
        <v>118</v>
      </c>
      <c r="B188" s="28">
        <v>2481251</v>
      </c>
      <c r="C188" s="37"/>
      <c r="D188" s="59"/>
    </row>
    <row r="189" spans="1:4" ht="15" x14ac:dyDescent="0.25">
      <c r="A189" s="18" t="s">
        <v>119</v>
      </c>
      <c r="B189" s="28">
        <v>8163349</v>
      </c>
      <c r="C189" s="37"/>
      <c r="D189" s="59"/>
    </row>
    <row r="190" spans="1:4" ht="15" x14ac:dyDescent="0.25">
      <c r="A190" s="18" t="s">
        <v>120</v>
      </c>
      <c r="B190" s="28">
        <v>9865893</v>
      </c>
      <c r="C190" s="37"/>
      <c r="D190" s="59"/>
    </row>
    <row r="191" spans="1:4" ht="15" x14ac:dyDescent="0.25">
      <c r="A191" s="18" t="s">
        <v>121</v>
      </c>
      <c r="B191" s="28">
        <v>5815585</v>
      </c>
      <c r="C191" s="37"/>
      <c r="D191" s="59"/>
    </row>
    <row r="192" spans="1:4" ht="15" x14ac:dyDescent="0.25">
      <c r="A192" s="18" t="s">
        <v>122</v>
      </c>
      <c r="B192" s="28">
        <v>3317200</v>
      </c>
      <c r="C192" s="37"/>
      <c r="D192" s="59"/>
    </row>
    <row r="193" spans="1:4" ht="15" x14ac:dyDescent="0.25">
      <c r="A193" s="18" t="s">
        <v>123</v>
      </c>
      <c r="B193" s="28">
        <v>4668770</v>
      </c>
      <c r="C193" s="37"/>
      <c r="D193" s="59"/>
    </row>
    <row r="194" spans="1:4" ht="15" x14ac:dyDescent="0.25">
      <c r="A194" s="18" t="s">
        <v>124</v>
      </c>
      <c r="B194" s="28">
        <v>3078033</v>
      </c>
      <c r="C194" s="37"/>
      <c r="D194" s="59"/>
    </row>
    <row r="195" spans="1:4" ht="15" x14ac:dyDescent="0.25">
      <c r="A195" s="18" t="s">
        <v>125</v>
      </c>
      <c r="B195" s="28">
        <v>4665082</v>
      </c>
      <c r="C195" s="37"/>
      <c r="D195" s="59"/>
    </row>
    <row r="196" spans="1:4" ht="15" x14ac:dyDescent="0.25">
      <c r="A196" s="18" t="s">
        <v>512</v>
      </c>
      <c r="B196" s="28">
        <f>SUM(B197:B198)</f>
        <v>14357927</v>
      </c>
      <c r="C196" s="37"/>
      <c r="D196" s="59"/>
    </row>
    <row r="197" spans="1:4" ht="15" x14ac:dyDescent="0.25">
      <c r="A197" s="21" t="s">
        <v>19</v>
      </c>
      <c r="B197" s="30">
        <v>12288295</v>
      </c>
      <c r="C197" s="37"/>
      <c r="D197" s="59"/>
    </row>
    <row r="198" spans="1:4" ht="15" x14ac:dyDescent="0.25">
      <c r="A198" s="21" t="s">
        <v>18</v>
      </c>
      <c r="B198" s="30">
        <v>2069632</v>
      </c>
      <c r="C198" s="37"/>
      <c r="D198" s="59"/>
    </row>
    <row r="199" spans="1:4" ht="15" x14ac:dyDescent="0.25">
      <c r="A199" s="18" t="s">
        <v>126</v>
      </c>
      <c r="B199" s="28">
        <v>3170830</v>
      </c>
      <c r="C199" s="37"/>
      <c r="D199" s="59"/>
    </row>
    <row r="200" spans="1:4" ht="15" x14ac:dyDescent="0.25">
      <c r="A200" s="18" t="s">
        <v>127</v>
      </c>
      <c r="B200" s="28">
        <v>7661814</v>
      </c>
      <c r="C200" s="37"/>
      <c r="D200" s="59"/>
    </row>
    <row r="201" spans="1:4" ht="15" x14ac:dyDescent="0.25">
      <c r="A201" s="18" t="s">
        <v>128</v>
      </c>
      <c r="B201" s="28">
        <v>6570762</v>
      </c>
      <c r="C201" s="37"/>
      <c r="D201" s="59"/>
    </row>
    <row r="202" spans="1:4" ht="15" x14ac:dyDescent="0.25">
      <c r="A202" s="18" t="s">
        <v>129</v>
      </c>
      <c r="B202" s="28">
        <v>9753175</v>
      </c>
      <c r="C202" s="37"/>
      <c r="D202" s="59"/>
    </row>
    <row r="203" spans="1:4" ht="15" x14ac:dyDescent="0.25">
      <c r="A203" s="18" t="s">
        <v>130</v>
      </c>
      <c r="B203" s="28">
        <v>3161181</v>
      </c>
      <c r="C203" s="37"/>
      <c r="D203" s="59"/>
    </row>
    <row r="204" spans="1:4" ht="15" x14ac:dyDescent="0.25">
      <c r="A204" s="18" t="s">
        <v>131</v>
      </c>
      <c r="B204" s="28">
        <v>5172318</v>
      </c>
      <c r="C204" s="37"/>
      <c r="D204" s="59"/>
    </row>
    <row r="205" spans="1:4" ht="15" x14ac:dyDescent="0.25">
      <c r="A205" s="18" t="s">
        <v>132</v>
      </c>
      <c r="B205" s="28">
        <v>2500262</v>
      </c>
      <c r="C205" s="37"/>
      <c r="D205" s="59"/>
    </row>
    <row r="206" spans="1:4" ht="15" x14ac:dyDescent="0.25">
      <c r="A206" s="18" t="s">
        <v>133</v>
      </c>
      <c r="B206" s="28">
        <v>4684539</v>
      </c>
      <c r="C206" s="37"/>
      <c r="D206" s="59"/>
    </row>
    <row r="207" spans="1:4" ht="15" x14ac:dyDescent="0.25">
      <c r="A207" s="18" t="s">
        <v>513</v>
      </c>
      <c r="B207" s="28">
        <f>SUM(B208:B209)</f>
        <v>1534142</v>
      </c>
      <c r="C207" s="37"/>
      <c r="D207" s="59"/>
    </row>
    <row r="208" spans="1:4" ht="15" x14ac:dyDescent="0.25">
      <c r="A208" s="21" t="s">
        <v>16</v>
      </c>
      <c r="B208" s="30">
        <v>1389945</v>
      </c>
      <c r="C208" s="37"/>
      <c r="D208" s="59"/>
    </row>
    <row r="209" spans="1:4" ht="15" x14ac:dyDescent="0.25">
      <c r="A209" s="21" t="s">
        <v>15</v>
      </c>
      <c r="B209" s="30">
        <v>144197</v>
      </c>
      <c r="C209" s="37"/>
      <c r="D209" s="59"/>
    </row>
    <row r="210" spans="1:4" ht="15" x14ac:dyDescent="0.25">
      <c r="A210" s="18" t="s">
        <v>514</v>
      </c>
      <c r="B210" s="28">
        <f>SUM(B211:B212)</f>
        <v>1675329</v>
      </c>
      <c r="C210" s="37"/>
      <c r="D210" s="59"/>
    </row>
    <row r="211" spans="1:4" ht="15" x14ac:dyDescent="0.25">
      <c r="A211" s="21" t="s">
        <v>13</v>
      </c>
      <c r="B211" s="30">
        <v>1558440</v>
      </c>
      <c r="C211" s="37"/>
      <c r="D211" s="59"/>
    </row>
    <row r="212" spans="1:4" ht="15" x14ac:dyDescent="0.25">
      <c r="A212" s="21" t="s">
        <v>12</v>
      </c>
      <c r="B212" s="30">
        <v>116889</v>
      </c>
      <c r="C212" s="37"/>
      <c r="D212" s="59"/>
    </row>
    <row r="213" spans="1:4" ht="15" x14ac:dyDescent="0.25">
      <c r="A213" s="18" t="s">
        <v>134</v>
      </c>
      <c r="B213" s="28">
        <v>22471408</v>
      </c>
      <c r="C213" s="37"/>
      <c r="D213" s="59"/>
    </row>
    <row r="214" spans="1:4" ht="15" x14ac:dyDescent="0.25">
      <c r="A214" s="18" t="s">
        <v>135</v>
      </c>
      <c r="B214" s="28">
        <v>22318745</v>
      </c>
      <c r="C214" s="37"/>
      <c r="D214" s="59"/>
    </row>
    <row r="215" spans="1:4" ht="15" x14ac:dyDescent="0.25">
      <c r="A215" s="18" t="s">
        <v>136</v>
      </c>
      <c r="B215" s="28">
        <v>14262943</v>
      </c>
      <c r="C215" s="37"/>
      <c r="D215" s="59"/>
    </row>
    <row r="216" spans="1:4" ht="15" x14ac:dyDescent="0.25">
      <c r="A216" s="18" t="s">
        <v>515</v>
      </c>
      <c r="B216" s="28">
        <f>SUM(B217:B218)</f>
        <v>3827423</v>
      </c>
      <c r="C216" s="37"/>
      <c r="D216" s="59"/>
    </row>
    <row r="217" spans="1:4" ht="15" x14ac:dyDescent="0.25">
      <c r="A217" s="21" t="s">
        <v>38</v>
      </c>
      <c r="B217" s="30">
        <v>3424133</v>
      </c>
      <c r="C217" s="37"/>
      <c r="D217" s="59"/>
    </row>
    <row r="218" spans="1:4" ht="15" x14ac:dyDescent="0.25">
      <c r="A218" s="21" t="s">
        <v>14</v>
      </c>
      <c r="B218" s="30">
        <v>403290</v>
      </c>
      <c r="C218" s="37"/>
      <c r="D218" s="59"/>
    </row>
    <row r="219" spans="1:4" ht="15" x14ac:dyDescent="0.25">
      <c r="A219" s="18" t="s">
        <v>137</v>
      </c>
      <c r="B219" s="28">
        <v>12413544</v>
      </c>
      <c r="C219" s="37"/>
      <c r="D219" s="59"/>
    </row>
    <row r="220" spans="1:4" ht="15" x14ac:dyDescent="0.25">
      <c r="A220" s="18" t="s">
        <v>138</v>
      </c>
      <c r="B220" s="28">
        <v>8325958</v>
      </c>
      <c r="C220" s="37"/>
      <c r="D220" s="59"/>
    </row>
    <row r="221" spans="1:4" ht="15" x14ac:dyDescent="0.25">
      <c r="A221" s="18" t="s">
        <v>516</v>
      </c>
      <c r="B221" s="28">
        <f>SUM(B222:B223)</f>
        <v>8090611</v>
      </c>
      <c r="C221" s="37"/>
      <c r="D221" s="59"/>
    </row>
    <row r="222" spans="1:4" ht="15" x14ac:dyDescent="0.25">
      <c r="A222" s="21" t="s">
        <v>350</v>
      </c>
      <c r="B222" s="30">
        <v>7327506</v>
      </c>
      <c r="C222" s="37"/>
      <c r="D222" s="59"/>
    </row>
    <row r="223" spans="1:4" ht="15" x14ac:dyDescent="0.25">
      <c r="A223" s="21" t="s">
        <v>295</v>
      </c>
      <c r="B223" s="30">
        <v>763105</v>
      </c>
      <c r="C223" s="37"/>
      <c r="D223" s="59"/>
    </row>
    <row r="224" spans="1:4" ht="15" x14ac:dyDescent="0.25">
      <c r="A224" s="18" t="s">
        <v>139</v>
      </c>
      <c r="B224" s="28">
        <v>8813573</v>
      </c>
      <c r="C224" s="37"/>
      <c r="D224" s="59"/>
    </row>
    <row r="225" spans="1:4" ht="15" x14ac:dyDescent="0.25">
      <c r="A225" s="18" t="s">
        <v>140</v>
      </c>
      <c r="B225" s="28">
        <v>5627201</v>
      </c>
      <c r="C225" s="37"/>
      <c r="D225" s="59"/>
    </row>
    <row r="226" spans="1:4" ht="15" x14ac:dyDescent="0.25">
      <c r="A226" s="18" t="s">
        <v>141</v>
      </c>
      <c r="B226" s="28">
        <v>4632076</v>
      </c>
      <c r="C226" s="37"/>
      <c r="D226" s="59"/>
    </row>
    <row r="227" spans="1:4" ht="15" x14ac:dyDescent="0.25">
      <c r="A227" s="18" t="s">
        <v>517</v>
      </c>
      <c r="B227" s="28">
        <f>SUM(B228:B229)</f>
        <v>3412583</v>
      </c>
      <c r="C227" s="37"/>
      <c r="D227" s="59"/>
    </row>
    <row r="228" spans="1:4" ht="15" x14ac:dyDescent="0.25">
      <c r="A228" s="21" t="s">
        <v>245</v>
      </c>
      <c r="B228" s="30">
        <v>3350639</v>
      </c>
      <c r="C228" s="37"/>
      <c r="D228" s="59"/>
    </row>
    <row r="229" spans="1:4" ht="15" x14ac:dyDescent="0.25">
      <c r="A229" s="21" t="s">
        <v>178</v>
      </c>
      <c r="B229" s="30">
        <v>61944</v>
      </c>
      <c r="C229" s="37"/>
      <c r="D229" s="59"/>
    </row>
    <row r="230" spans="1:4" ht="15" x14ac:dyDescent="0.25">
      <c r="A230" s="18" t="s">
        <v>142</v>
      </c>
      <c r="B230" s="28">
        <v>3635532</v>
      </c>
      <c r="C230" s="37"/>
      <c r="D230" s="59"/>
    </row>
    <row r="231" spans="1:4" ht="15" x14ac:dyDescent="0.25">
      <c r="A231" s="18" t="s">
        <v>143</v>
      </c>
      <c r="B231" s="28">
        <v>3057022</v>
      </c>
      <c r="C231" s="37"/>
      <c r="D231" s="59"/>
    </row>
    <row r="232" spans="1:4" ht="15" x14ac:dyDescent="0.25">
      <c r="A232" s="18" t="s">
        <v>144</v>
      </c>
      <c r="B232" s="28">
        <v>9965561</v>
      </c>
      <c r="C232" s="37"/>
      <c r="D232" s="59"/>
    </row>
    <row r="233" spans="1:4" ht="15" x14ac:dyDescent="0.25">
      <c r="A233" s="18" t="s">
        <v>518</v>
      </c>
      <c r="B233" s="28">
        <f>SUM(B234:B235)</f>
        <v>15566860</v>
      </c>
      <c r="C233" s="37"/>
      <c r="D233" s="59"/>
    </row>
    <row r="234" spans="1:4" ht="15" x14ac:dyDescent="0.25">
      <c r="A234" s="21" t="s">
        <v>40</v>
      </c>
      <c r="B234" s="30">
        <v>15087133</v>
      </c>
      <c r="C234" s="37"/>
      <c r="D234" s="59"/>
    </row>
    <row r="235" spans="1:4" ht="15" x14ac:dyDescent="0.25">
      <c r="A235" s="21" t="s">
        <v>39</v>
      </c>
      <c r="B235" s="30">
        <v>479727</v>
      </c>
      <c r="C235" s="37"/>
      <c r="D235" s="59"/>
    </row>
    <row r="236" spans="1:4" ht="15" x14ac:dyDescent="0.25">
      <c r="A236" s="18" t="s">
        <v>145</v>
      </c>
      <c r="B236" s="28">
        <v>8440560</v>
      </c>
      <c r="C236" s="37"/>
      <c r="D236" s="59"/>
    </row>
    <row r="237" spans="1:4" ht="15" x14ac:dyDescent="0.25">
      <c r="A237" s="18" t="s">
        <v>146</v>
      </c>
      <c r="B237" s="28">
        <v>12024663</v>
      </c>
      <c r="C237" s="37"/>
      <c r="D237" s="59"/>
    </row>
    <row r="238" spans="1:4" ht="15" x14ac:dyDescent="0.25">
      <c r="A238" s="18" t="s">
        <v>147</v>
      </c>
      <c r="B238" s="28">
        <v>3547792</v>
      </c>
      <c r="C238" s="37"/>
      <c r="D238" s="59"/>
    </row>
    <row r="239" spans="1:4" ht="15" x14ac:dyDescent="0.25">
      <c r="A239" s="18" t="s">
        <v>519</v>
      </c>
      <c r="B239" s="28">
        <f>SUM(B240:B241)</f>
        <v>6375105</v>
      </c>
      <c r="C239" s="37"/>
      <c r="D239" s="59"/>
    </row>
    <row r="240" spans="1:4" ht="15" x14ac:dyDescent="0.25">
      <c r="A240" s="21" t="s">
        <v>352</v>
      </c>
      <c r="B240" s="30">
        <v>6374959</v>
      </c>
      <c r="C240" s="37"/>
      <c r="D240" s="59"/>
    </row>
    <row r="241" spans="1:4" ht="15" x14ac:dyDescent="0.25">
      <c r="A241" s="21" t="s">
        <v>200</v>
      </c>
      <c r="B241" s="30">
        <v>146</v>
      </c>
      <c r="C241" s="37"/>
      <c r="D241" s="59"/>
    </row>
    <row r="242" spans="1:4" ht="15" x14ac:dyDescent="0.25">
      <c r="A242" s="18" t="s">
        <v>148</v>
      </c>
      <c r="B242" s="28">
        <v>11953288</v>
      </c>
      <c r="C242" s="37"/>
      <c r="D242" s="59"/>
    </row>
    <row r="243" spans="1:4" ht="15" x14ac:dyDescent="0.25">
      <c r="A243" s="18" t="s">
        <v>149</v>
      </c>
      <c r="B243" s="28">
        <v>2742002</v>
      </c>
      <c r="C243" s="37"/>
      <c r="D243" s="59"/>
    </row>
    <row r="244" spans="1:4" ht="15" x14ac:dyDescent="0.25">
      <c r="A244" s="18" t="s">
        <v>150</v>
      </c>
      <c r="B244" s="28">
        <v>11785994</v>
      </c>
      <c r="C244" s="37"/>
      <c r="D244" s="59"/>
    </row>
    <row r="245" spans="1:4" ht="15" x14ac:dyDescent="0.25">
      <c r="A245" s="18" t="s">
        <v>151</v>
      </c>
      <c r="B245" s="28">
        <v>3089741</v>
      </c>
      <c r="C245" s="37"/>
      <c r="D245" s="59"/>
    </row>
    <row r="246" spans="1:4" ht="15" x14ac:dyDescent="0.25">
      <c r="A246" s="18" t="s">
        <v>520</v>
      </c>
      <c r="B246" s="28">
        <f>SUM(B247:B248)</f>
        <v>5403990</v>
      </c>
      <c r="C246" s="37"/>
      <c r="D246" s="59"/>
    </row>
    <row r="247" spans="1:4" ht="15" x14ac:dyDescent="0.25">
      <c r="A247" s="21" t="s">
        <v>17</v>
      </c>
      <c r="B247" s="30">
        <v>4834245</v>
      </c>
      <c r="C247" s="37"/>
      <c r="D247" s="59"/>
    </row>
    <row r="248" spans="1:4" ht="15" x14ac:dyDescent="0.25">
      <c r="A248" s="21" t="s">
        <v>476</v>
      </c>
      <c r="B248" s="30">
        <v>569745</v>
      </c>
      <c r="C248" s="37"/>
      <c r="D248" s="59"/>
    </row>
    <row r="249" spans="1:4" ht="15" x14ac:dyDescent="0.25">
      <c r="A249" s="18" t="s">
        <v>152</v>
      </c>
      <c r="B249" s="28">
        <v>6261085</v>
      </c>
      <c r="C249" s="37"/>
      <c r="D249" s="59"/>
    </row>
    <row r="250" spans="1:4" ht="15" x14ac:dyDescent="0.25">
      <c r="A250" s="18" t="s">
        <v>153</v>
      </c>
      <c r="B250" s="28">
        <v>5027170</v>
      </c>
      <c r="C250" s="37"/>
      <c r="D250" s="59"/>
    </row>
    <row r="251" spans="1:4" ht="15" x14ac:dyDescent="0.25">
      <c r="A251" s="18" t="s">
        <v>154</v>
      </c>
      <c r="B251" s="28">
        <v>4102784</v>
      </c>
      <c r="C251" s="37"/>
      <c r="D251" s="59"/>
    </row>
    <row r="252" spans="1:4" ht="15" x14ac:dyDescent="0.25">
      <c r="A252" s="18" t="s">
        <v>155</v>
      </c>
      <c r="B252" s="28">
        <v>7997782</v>
      </c>
      <c r="C252" s="37"/>
      <c r="D252" s="59"/>
    </row>
    <row r="253" spans="1:4" ht="15" x14ac:dyDescent="0.25">
      <c r="A253" s="18" t="s">
        <v>156</v>
      </c>
      <c r="B253" s="28">
        <v>3465023</v>
      </c>
      <c r="C253" s="37"/>
      <c r="D253" s="59"/>
    </row>
    <row r="254" spans="1:4" ht="15" x14ac:dyDescent="0.25">
      <c r="A254" s="18" t="s">
        <v>157</v>
      </c>
      <c r="B254" s="28">
        <v>4631314</v>
      </c>
      <c r="C254" s="37"/>
      <c r="D254" s="59"/>
    </row>
    <row r="255" spans="1:4" ht="15" x14ac:dyDescent="0.25">
      <c r="A255" s="18" t="s">
        <v>158</v>
      </c>
      <c r="B255" s="28">
        <v>3604082</v>
      </c>
      <c r="C255" s="37"/>
      <c r="D255" s="59"/>
    </row>
    <row r="256" spans="1:4" ht="15" x14ac:dyDescent="0.25">
      <c r="A256" s="18" t="s">
        <v>521</v>
      </c>
      <c r="B256" s="28">
        <f>SUM(B257:B258)</f>
        <v>4004371</v>
      </c>
      <c r="C256" s="37"/>
      <c r="D256" s="59"/>
    </row>
    <row r="257" spans="1:4" ht="15" x14ac:dyDescent="0.25">
      <c r="A257" s="21" t="s">
        <v>18</v>
      </c>
      <c r="B257" s="30">
        <v>3483007</v>
      </c>
      <c r="C257" s="37"/>
      <c r="D257" s="59"/>
    </row>
    <row r="258" spans="1:4" ht="15" x14ac:dyDescent="0.25">
      <c r="A258" s="21" t="s">
        <v>324</v>
      </c>
      <c r="B258" s="30">
        <v>521364</v>
      </c>
      <c r="C258" s="37"/>
      <c r="D258" s="59"/>
    </row>
    <row r="259" spans="1:4" ht="15" x14ac:dyDescent="0.25">
      <c r="A259" s="18" t="s">
        <v>159</v>
      </c>
      <c r="B259" s="28">
        <v>7837982</v>
      </c>
      <c r="C259" s="37"/>
      <c r="D259" s="59"/>
    </row>
    <row r="260" spans="1:4" ht="15" x14ac:dyDescent="0.25">
      <c r="A260" s="18" t="s">
        <v>522</v>
      </c>
      <c r="B260" s="28">
        <f>SUM(B261:B262)</f>
        <v>14163490</v>
      </c>
      <c r="C260" s="37"/>
      <c r="D260" s="59"/>
    </row>
    <row r="261" spans="1:4" ht="15" x14ac:dyDescent="0.25">
      <c r="A261" s="21" t="s">
        <v>12</v>
      </c>
      <c r="B261" s="30">
        <v>12113214</v>
      </c>
      <c r="C261" s="37"/>
      <c r="D261" s="59"/>
    </row>
    <row r="262" spans="1:4" ht="15" x14ac:dyDescent="0.25">
      <c r="A262" s="21" t="s">
        <v>38</v>
      </c>
      <c r="B262" s="30">
        <v>2050276</v>
      </c>
      <c r="C262" s="37"/>
      <c r="D262" s="59"/>
    </row>
    <row r="263" spans="1:4" ht="15" x14ac:dyDescent="0.25">
      <c r="A263" s="18" t="s">
        <v>160</v>
      </c>
      <c r="B263" s="28">
        <v>2516644</v>
      </c>
      <c r="C263" s="37"/>
      <c r="D263" s="59"/>
    </row>
    <row r="264" spans="1:4" ht="15" x14ac:dyDescent="0.25">
      <c r="A264" s="18" t="s">
        <v>161</v>
      </c>
      <c r="B264" s="28">
        <v>7425530</v>
      </c>
      <c r="C264" s="37"/>
      <c r="D264" s="59"/>
    </row>
    <row r="265" spans="1:4" ht="15" x14ac:dyDescent="0.25">
      <c r="A265" s="18" t="s">
        <v>162</v>
      </c>
      <c r="B265" s="28">
        <v>7112780</v>
      </c>
      <c r="C265" s="37"/>
      <c r="D265" s="59"/>
    </row>
    <row r="266" spans="1:4" ht="15" x14ac:dyDescent="0.25">
      <c r="A266" s="18" t="s">
        <v>163</v>
      </c>
      <c r="B266" s="28">
        <v>3063867</v>
      </c>
      <c r="C266" s="37"/>
      <c r="D266" s="59"/>
    </row>
    <row r="267" spans="1:4" ht="15" x14ac:dyDescent="0.25">
      <c r="A267" s="18" t="s">
        <v>164</v>
      </c>
      <c r="B267" s="28">
        <v>2835662</v>
      </c>
      <c r="C267" s="37"/>
      <c r="D267" s="59"/>
    </row>
    <row r="268" spans="1:4" s="20" customFormat="1" ht="15" x14ac:dyDescent="0.25">
      <c r="A268" s="18" t="s">
        <v>523</v>
      </c>
      <c r="B268" s="28">
        <f>SUM(B269:B270)</f>
        <v>6477292</v>
      </c>
      <c r="C268" s="37"/>
      <c r="D268" s="59"/>
    </row>
    <row r="269" spans="1:4" ht="15" x14ac:dyDescent="0.25">
      <c r="A269" s="21" t="s">
        <v>20</v>
      </c>
      <c r="B269" s="30">
        <v>6114259</v>
      </c>
      <c r="C269" s="37"/>
      <c r="D269" s="59"/>
    </row>
    <row r="270" spans="1:4" ht="15" x14ac:dyDescent="0.25">
      <c r="A270" s="21" t="s">
        <v>324</v>
      </c>
      <c r="B270" s="30">
        <v>363033</v>
      </c>
      <c r="D270" s="59"/>
    </row>
    <row r="271" spans="1:4" ht="15" x14ac:dyDescent="0.25">
      <c r="A271" s="18" t="s">
        <v>165</v>
      </c>
      <c r="B271" s="28">
        <v>12629650</v>
      </c>
      <c r="D271" s="59"/>
    </row>
    <row r="272" spans="1:4" ht="15" x14ac:dyDescent="0.25">
      <c r="A272" s="18" t="s">
        <v>166</v>
      </c>
      <c r="B272" s="28">
        <v>14919523</v>
      </c>
      <c r="D272" s="59"/>
    </row>
    <row r="273" spans="1:4" ht="15" x14ac:dyDescent="0.25">
      <c r="A273" s="18" t="s">
        <v>167</v>
      </c>
      <c r="B273" s="28">
        <v>6614777</v>
      </c>
      <c r="D273" s="59"/>
    </row>
    <row r="274" spans="1:4" ht="15" x14ac:dyDescent="0.25">
      <c r="A274" s="18" t="s">
        <v>168</v>
      </c>
      <c r="B274" s="28">
        <v>27010476</v>
      </c>
      <c r="C274" s="20"/>
      <c r="D274" s="59"/>
    </row>
    <row r="275" spans="1:4" ht="15" x14ac:dyDescent="0.25">
      <c r="A275" s="18" t="s">
        <v>169</v>
      </c>
      <c r="B275" s="28">
        <v>6932681</v>
      </c>
      <c r="D275" s="59"/>
    </row>
    <row r="276" spans="1:4" ht="15" x14ac:dyDescent="0.25">
      <c r="A276" s="18" t="s">
        <v>170</v>
      </c>
      <c r="B276" s="28">
        <v>5044851</v>
      </c>
      <c r="D276" s="59"/>
    </row>
    <row r="277" spans="1:4" ht="15" x14ac:dyDescent="0.25">
      <c r="A277" s="18" t="s">
        <v>171</v>
      </c>
      <c r="B277" s="28">
        <v>4967486</v>
      </c>
      <c r="D277" s="59"/>
    </row>
    <row r="278" spans="1:4" ht="15" x14ac:dyDescent="0.25">
      <c r="A278" s="18" t="s">
        <v>172</v>
      </c>
      <c r="B278" s="28">
        <v>2366560</v>
      </c>
      <c r="D278" s="59"/>
    </row>
    <row r="279" spans="1:4" ht="15" x14ac:dyDescent="0.25">
      <c r="A279" s="18" t="s">
        <v>173</v>
      </c>
      <c r="B279" s="28">
        <v>4233716</v>
      </c>
      <c r="D279" s="59"/>
    </row>
    <row r="280" spans="1:4" ht="15" x14ac:dyDescent="0.25">
      <c r="A280" s="18" t="s">
        <v>174</v>
      </c>
      <c r="B280" s="28">
        <v>1872138</v>
      </c>
      <c r="D280" s="59"/>
    </row>
    <row r="281" spans="1:4" ht="15" x14ac:dyDescent="0.25">
      <c r="A281" s="18" t="s">
        <v>524</v>
      </c>
      <c r="B281" s="28">
        <f>SUM(B282:B283)</f>
        <v>10038218</v>
      </c>
      <c r="D281" s="59"/>
    </row>
    <row r="282" spans="1:4" ht="15" x14ac:dyDescent="0.25">
      <c r="A282" s="21" t="s">
        <v>12</v>
      </c>
      <c r="B282" s="30">
        <v>9356746</v>
      </c>
      <c r="D282" s="59"/>
    </row>
    <row r="283" spans="1:4" ht="15" x14ac:dyDescent="0.25">
      <c r="A283" s="21" t="s">
        <v>38</v>
      </c>
      <c r="B283" s="30">
        <v>681472</v>
      </c>
      <c r="D283" s="59"/>
    </row>
    <row r="284" spans="1:4" ht="15" x14ac:dyDescent="0.25">
      <c r="A284" s="18" t="s">
        <v>175</v>
      </c>
      <c r="B284" s="28">
        <v>2838218</v>
      </c>
      <c r="D284" s="59"/>
    </row>
    <row r="285" spans="1:4" ht="15" x14ac:dyDescent="0.25">
      <c r="A285" s="18" t="s">
        <v>525</v>
      </c>
      <c r="B285" s="28">
        <f>SUM(B286:B287)</f>
        <v>4019109</v>
      </c>
      <c r="D285" s="59"/>
    </row>
    <row r="286" spans="1:4" ht="15" x14ac:dyDescent="0.25">
      <c r="A286" s="21" t="s">
        <v>20</v>
      </c>
      <c r="B286" s="30">
        <v>3609732</v>
      </c>
      <c r="D286" s="59"/>
    </row>
    <row r="287" spans="1:4" ht="15" x14ac:dyDescent="0.25">
      <c r="A287" s="21" t="s">
        <v>44</v>
      </c>
      <c r="B287" s="30">
        <v>409377</v>
      </c>
      <c r="D287" s="59"/>
    </row>
    <row r="288" spans="1:4" ht="15" x14ac:dyDescent="0.25">
      <c r="A288" s="24" t="s">
        <v>176</v>
      </c>
      <c r="B288" s="25">
        <f>SUM(B99:B104,B107:B113,B116:B122,B125:B130,B133:B135,B138:B142,B145:B149,B152:B153,B156:B157,B160:B172,B176:B185,B188:B196,B199:B207,B210,B213:B216,B219:B221,B224:B227,B230:B233,B236:B239,B242:B246,B249:B256,B259:B260,B263:B268,B271:B281,B284:B285)</f>
        <v>947021793</v>
      </c>
      <c r="D288" s="59"/>
    </row>
    <row r="289" spans="1:4" ht="18.75" x14ac:dyDescent="0.25">
      <c r="A289" s="11"/>
      <c r="B289" s="12"/>
      <c r="D289" s="59"/>
    </row>
    <row r="290" spans="1:4" x14ac:dyDescent="0.25">
      <c r="A290" s="13"/>
      <c r="B290" s="14"/>
      <c r="D290" s="59"/>
    </row>
    <row r="291" spans="1:4" thickBot="1" x14ac:dyDescent="0.3">
      <c r="A291" s="73" t="s">
        <v>177</v>
      </c>
      <c r="B291" s="75"/>
      <c r="D291" s="59"/>
    </row>
    <row r="292" spans="1:4" thickTop="1" x14ac:dyDescent="0.25">
      <c r="A292" s="71" t="s">
        <v>488</v>
      </c>
      <c r="B292" s="72"/>
      <c r="D292" s="59"/>
    </row>
    <row r="293" spans="1:4" x14ac:dyDescent="0.25">
      <c r="D293" s="59"/>
    </row>
    <row r="294" spans="1:4" ht="15" x14ac:dyDescent="0.25">
      <c r="A294" s="18" t="s">
        <v>178</v>
      </c>
      <c r="B294" s="28">
        <v>8250614</v>
      </c>
      <c r="D294" s="59"/>
    </row>
    <row r="295" spans="1:4" ht="15" x14ac:dyDescent="0.25">
      <c r="A295" t="s">
        <v>179</v>
      </c>
      <c r="B295" s="31">
        <v>1132187</v>
      </c>
    </row>
    <row r="296" spans="1:4" ht="15" x14ac:dyDescent="0.25">
      <c r="A296" t="s">
        <v>180</v>
      </c>
      <c r="B296" s="31">
        <v>1043584</v>
      </c>
    </row>
    <row r="297" spans="1:4" ht="15" x14ac:dyDescent="0.25">
      <c r="A297" t="s">
        <v>181</v>
      </c>
      <c r="B297" s="31">
        <v>664427</v>
      </c>
    </row>
    <row r="298" spans="1:4" ht="15" x14ac:dyDescent="0.25">
      <c r="A298" t="s">
        <v>182</v>
      </c>
      <c r="B298" s="31">
        <v>881503</v>
      </c>
    </row>
    <row r="299" spans="1:4" ht="15" x14ac:dyDescent="0.25">
      <c r="A299" t="s">
        <v>183</v>
      </c>
      <c r="B299" s="31">
        <v>880453</v>
      </c>
    </row>
    <row r="300" spans="1:4" ht="15" x14ac:dyDescent="0.25">
      <c r="A300" t="s">
        <v>184</v>
      </c>
      <c r="B300" s="31">
        <v>982401</v>
      </c>
    </row>
    <row r="301" spans="1:4" ht="15" x14ac:dyDescent="0.25">
      <c r="A301" t="s">
        <v>185</v>
      </c>
      <c r="B301" s="31">
        <v>751403</v>
      </c>
    </row>
    <row r="302" spans="1:4" ht="15" x14ac:dyDescent="0.25">
      <c r="A302" t="s">
        <v>186</v>
      </c>
      <c r="B302" s="31">
        <v>1914656</v>
      </c>
    </row>
    <row r="303" spans="1:4" ht="15" x14ac:dyDescent="0.25">
      <c r="A303"/>
      <c r="B303" s="31"/>
    </row>
    <row r="304" spans="1:4" ht="15" x14ac:dyDescent="0.25">
      <c r="A304" s="18" t="s">
        <v>187</v>
      </c>
      <c r="B304" s="28">
        <v>1155135</v>
      </c>
    </row>
    <row r="305" spans="1:2" ht="15" x14ac:dyDescent="0.25">
      <c r="A305" t="s">
        <v>188</v>
      </c>
      <c r="B305" s="31">
        <v>1155135</v>
      </c>
    </row>
    <row r="306" spans="1:2" ht="15" x14ac:dyDescent="0.25">
      <c r="A306"/>
      <c r="B306" s="31"/>
    </row>
    <row r="307" spans="1:2" ht="15" x14ac:dyDescent="0.25">
      <c r="A307" s="18" t="s">
        <v>189</v>
      </c>
      <c r="B307" s="28">
        <v>11313721</v>
      </c>
    </row>
    <row r="308" spans="1:2" ht="15" x14ac:dyDescent="0.25">
      <c r="A308" t="s">
        <v>190</v>
      </c>
      <c r="B308" s="31">
        <v>3110635</v>
      </c>
    </row>
    <row r="309" spans="1:2" ht="15" x14ac:dyDescent="0.25">
      <c r="A309" t="s">
        <v>191</v>
      </c>
      <c r="B309" s="31">
        <v>843032</v>
      </c>
    </row>
    <row r="310" spans="1:2" ht="15" x14ac:dyDescent="0.25">
      <c r="A310" t="s">
        <v>192</v>
      </c>
      <c r="B310" s="31">
        <v>2074103</v>
      </c>
    </row>
    <row r="311" spans="1:2" ht="15" x14ac:dyDescent="0.25">
      <c r="A311" t="s">
        <v>193</v>
      </c>
      <c r="B311" s="31">
        <v>776502</v>
      </c>
    </row>
    <row r="312" spans="1:2" ht="15" x14ac:dyDescent="0.25">
      <c r="A312" t="s">
        <v>194</v>
      </c>
      <c r="B312" s="31">
        <v>1186203</v>
      </c>
    </row>
    <row r="313" spans="1:2" ht="15" x14ac:dyDescent="0.25">
      <c r="A313" t="s">
        <v>195</v>
      </c>
      <c r="B313" s="31">
        <v>746294</v>
      </c>
    </row>
    <row r="314" spans="1:2" ht="15" x14ac:dyDescent="0.25">
      <c r="A314" t="s">
        <v>538</v>
      </c>
      <c r="B314" s="31">
        <v>2576952</v>
      </c>
    </row>
    <row r="315" spans="1:2" ht="15" x14ac:dyDescent="0.25">
      <c r="A315"/>
      <c r="B315" s="31"/>
    </row>
    <row r="316" spans="1:2" ht="15" x14ac:dyDescent="0.25">
      <c r="A316" s="18" t="s">
        <v>33</v>
      </c>
      <c r="B316" s="28">
        <v>5318530</v>
      </c>
    </row>
    <row r="317" spans="1:2" ht="15" x14ac:dyDescent="0.25">
      <c r="A317" t="s">
        <v>196</v>
      </c>
      <c r="B317" s="31">
        <v>910136</v>
      </c>
    </row>
    <row r="318" spans="1:2" ht="15" x14ac:dyDescent="0.25">
      <c r="A318" t="s">
        <v>539</v>
      </c>
      <c r="B318" s="31">
        <v>1762256</v>
      </c>
    </row>
    <row r="319" spans="1:2" ht="15" x14ac:dyDescent="0.25">
      <c r="A319" t="s">
        <v>197</v>
      </c>
      <c r="B319" s="31">
        <v>709118</v>
      </c>
    </row>
    <row r="320" spans="1:2" ht="15" x14ac:dyDescent="0.25">
      <c r="A320" t="s">
        <v>198</v>
      </c>
      <c r="B320" s="31">
        <v>878050</v>
      </c>
    </row>
    <row r="321" spans="1:2" ht="15" x14ac:dyDescent="0.25">
      <c r="A321" t="s">
        <v>199</v>
      </c>
      <c r="B321" s="31">
        <v>727561</v>
      </c>
    </row>
    <row r="322" spans="1:2" ht="15" x14ac:dyDescent="0.25">
      <c r="A322" t="s">
        <v>540</v>
      </c>
      <c r="B322" s="31">
        <v>331409</v>
      </c>
    </row>
    <row r="323" spans="1:2" ht="15" x14ac:dyDescent="0.25">
      <c r="A323"/>
      <c r="B323" s="31"/>
    </row>
    <row r="324" spans="1:2" ht="15" x14ac:dyDescent="0.25">
      <c r="A324" s="18" t="s">
        <v>200</v>
      </c>
      <c r="B324" s="28">
        <v>84891106</v>
      </c>
    </row>
    <row r="325" spans="1:2" ht="15" x14ac:dyDescent="0.25">
      <c r="A325" t="s">
        <v>201</v>
      </c>
      <c r="B325" s="31">
        <v>1585929</v>
      </c>
    </row>
    <row r="326" spans="1:2" ht="15" x14ac:dyDescent="0.25">
      <c r="A326" t="s">
        <v>202</v>
      </c>
      <c r="B326" s="31">
        <v>1341670</v>
      </c>
    </row>
    <row r="327" spans="1:2" ht="15" x14ac:dyDescent="0.25">
      <c r="A327" t="s">
        <v>203</v>
      </c>
      <c r="B327" s="31">
        <v>2365311</v>
      </c>
    </row>
    <row r="328" spans="1:2" ht="15" x14ac:dyDescent="0.25">
      <c r="A328" t="s">
        <v>204</v>
      </c>
      <c r="B328" s="31">
        <v>2836947</v>
      </c>
    </row>
    <row r="329" spans="1:2" ht="15" x14ac:dyDescent="0.25">
      <c r="A329" t="s">
        <v>205</v>
      </c>
      <c r="B329" s="31">
        <v>1868168</v>
      </c>
    </row>
    <row r="330" spans="1:2" ht="15" x14ac:dyDescent="0.25">
      <c r="A330" t="s">
        <v>206</v>
      </c>
      <c r="B330" s="31">
        <v>3010316</v>
      </c>
    </row>
    <row r="331" spans="1:2" ht="15" x14ac:dyDescent="0.25">
      <c r="A331" t="s">
        <v>207</v>
      </c>
      <c r="B331" s="31">
        <v>1745965</v>
      </c>
    </row>
    <row r="332" spans="1:2" ht="15" x14ac:dyDescent="0.25">
      <c r="A332" t="s">
        <v>208</v>
      </c>
      <c r="B332" s="31">
        <v>2610115</v>
      </c>
    </row>
    <row r="333" spans="1:2" ht="15" x14ac:dyDescent="0.25">
      <c r="A333" t="s">
        <v>209</v>
      </c>
      <c r="B333" s="31">
        <v>1525203</v>
      </c>
    </row>
    <row r="334" spans="1:2" ht="15" x14ac:dyDescent="0.25">
      <c r="A334" t="s">
        <v>210</v>
      </c>
      <c r="B334" s="31">
        <v>2646982</v>
      </c>
    </row>
    <row r="335" spans="1:2" ht="15" x14ac:dyDescent="0.25">
      <c r="A335" t="s">
        <v>211</v>
      </c>
      <c r="B335" s="31">
        <v>3268447</v>
      </c>
    </row>
    <row r="336" spans="1:2" ht="15" x14ac:dyDescent="0.25">
      <c r="A336" t="s">
        <v>212</v>
      </c>
      <c r="B336" s="31">
        <v>1547190</v>
      </c>
    </row>
    <row r="337" spans="1:2" ht="15" x14ac:dyDescent="0.25">
      <c r="A337" t="s">
        <v>213</v>
      </c>
      <c r="B337" s="31">
        <v>1589201</v>
      </c>
    </row>
    <row r="338" spans="1:2" ht="15" x14ac:dyDescent="0.25">
      <c r="A338" t="s">
        <v>214</v>
      </c>
      <c r="B338" s="31">
        <v>1648357</v>
      </c>
    </row>
    <row r="339" spans="1:2" ht="15" x14ac:dyDescent="0.25">
      <c r="A339" t="s">
        <v>215</v>
      </c>
      <c r="B339" s="31">
        <v>2016196</v>
      </c>
    </row>
    <row r="340" spans="1:2" ht="15" x14ac:dyDescent="0.25">
      <c r="A340" t="s">
        <v>216</v>
      </c>
      <c r="B340" s="31">
        <v>2136473</v>
      </c>
    </row>
    <row r="341" spans="1:2" ht="15" x14ac:dyDescent="0.25">
      <c r="A341" t="s">
        <v>217</v>
      </c>
      <c r="B341" s="31">
        <v>2940471</v>
      </c>
    </row>
    <row r="342" spans="1:2" ht="15" x14ac:dyDescent="0.25">
      <c r="A342" t="s">
        <v>218</v>
      </c>
      <c r="B342" s="31">
        <v>2174050</v>
      </c>
    </row>
    <row r="343" spans="1:2" ht="15" x14ac:dyDescent="0.25">
      <c r="A343" t="s">
        <v>219</v>
      </c>
      <c r="B343" s="31">
        <v>1158813</v>
      </c>
    </row>
    <row r="344" spans="1:2" ht="15" x14ac:dyDescent="0.25">
      <c r="A344" t="s">
        <v>220</v>
      </c>
      <c r="B344" s="31">
        <v>1839615</v>
      </c>
    </row>
    <row r="345" spans="1:2" ht="15" x14ac:dyDescent="0.25">
      <c r="A345" t="s">
        <v>221</v>
      </c>
      <c r="B345" s="31">
        <v>1669130</v>
      </c>
    </row>
    <row r="346" spans="1:2" ht="15" x14ac:dyDescent="0.25">
      <c r="A346" t="s">
        <v>222</v>
      </c>
      <c r="B346" s="31">
        <v>4326314</v>
      </c>
    </row>
    <row r="347" spans="1:2" ht="15" x14ac:dyDescent="0.25">
      <c r="A347" t="s">
        <v>223</v>
      </c>
      <c r="B347" s="31">
        <v>2231025</v>
      </c>
    </row>
    <row r="348" spans="1:2" ht="15" x14ac:dyDescent="0.25">
      <c r="A348" t="s">
        <v>224</v>
      </c>
      <c r="B348" s="31">
        <v>5065847</v>
      </c>
    </row>
    <row r="349" spans="1:2" ht="15" x14ac:dyDescent="0.25">
      <c r="A349" t="s">
        <v>225</v>
      </c>
      <c r="B349" s="31">
        <v>4025845</v>
      </c>
    </row>
    <row r="350" spans="1:2" ht="15" x14ac:dyDescent="0.25">
      <c r="A350" t="s">
        <v>226</v>
      </c>
      <c r="B350" s="31">
        <v>3083949</v>
      </c>
    </row>
    <row r="351" spans="1:2" ht="15" x14ac:dyDescent="0.25">
      <c r="A351" t="s">
        <v>227</v>
      </c>
      <c r="B351" s="31">
        <v>2828942</v>
      </c>
    </row>
    <row r="352" spans="1:2" ht="15" x14ac:dyDescent="0.25">
      <c r="A352" t="s">
        <v>228</v>
      </c>
      <c r="B352" s="31">
        <v>2644925</v>
      </c>
    </row>
    <row r="353" spans="1:2" ht="15" x14ac:dyDescent="0.25">
      <c r="A353" t="s">
        <v>229</v>
      </c>
      <c r="B353" s="31">
        <v>2236108</v>
      </c>
    </row>
    <row r="354" spans="1:2" ht="15" x14ac:dyDescent="0.25">
      <c r="A354" t="s">
        <v>230</v>
      </c>
      <c r="B354" s="31">
        <v>2147961</v>
      </c>
    </row>
    <row r="355" spans="1:2" ht="15" x14ac:dyDescent="0.25">
      <c r="A355" t="s">
        <v>231</v>
      </c>
      <c r="B355" s="31">
        <v>2173336</v>
      </c>
    </row>
    <row r="356" spans="1:2" ht="15" x14ac:dyDescent="0.25">
      <c r="A356" t="s">
        <v>232</v>
      </c>
      <c r="B356" s="31">
        <v>3724438</v>
      </c>
    </row>
    <row r="357" spans="1:2" ht="15" x14ac:dyDescent="0.25">
      <c r="A357" t="s">
        <v>233</v>
      </c>
      <c r="B357" s="31">
        <v>2586540</v>
      </c>
    </row>
    <row r="358" spans="1:2" ht="15" x14ac:dyDescent="0.25">
      <c r="A358" t="s">
        <v>234</v>
      </c>
      <c r="B358" s="31">
        <v>1689341</v>
      </c>
    </row>
    <row r="359" spans="1:2" ht="15" x14ac:dyDescent="0.25">
      <c r="A359" t="s">
        <v>235</v>
      </c>
      <c r="B359" s="31">
        <v>2582641</v>
      </c>
    </row>
    <row r="360" spans="1:2" ht="15" x14ac:dyDescent="0.25">
      <c r="A360" t="s">
        <v>538</v>
      </c>
      <c r="B360" s="31">
        <v>19345</v>
      </c>
    </row>
    <row r="361" spans="1:2" ht="15" x14ac:dyDescent="0.25">
      <c r="A361"/>
      <c r="B361" s="31"/>
    </row>
    <row r="362" spans="1:2" ht="15" x14ac:dyDescent="0.25">
      <c r="A362" s="18" t="s">
        <v>236</v>
      </c>
      <c r="B362" s="28">
        <v>12623218</v>
      </c>
    </row>
    <row r="363" spans="1:2" ht="15" x14ac:dyDescent="0.25">
      <c r="A363" t="s">
        <v>237</v>
      </c>
      <c r="B363" s="31">
        <v>3474055</v>
      </c>
    </row>
    <row r="364" spans="1:2" ht="15" x14ac:dyDescent="0.25">
      <c r="A364" t="s">
        <v>238</v>
      </c>
      <c r="B364" s="31">
        <v>1788640</v>
      </c>
    </row>
    <row r="365" spans="1:2" ht="15" x14ac:dyDescent="0.25">
      <c r="A365" t="s">
        <v>239</v>
      </c>
      <c r="B365" s="31">
        <v>2158195</v>
      </c>
    </row>
    <row r="366" spans="1:2" ht="15" x14ac:dyDescent="0.25">
      <c r="A366" t="s">
        <v>240</v>
      </c>
      <c r="B366" s="31">
        <v>1157645</v>
      </c>
    </row>
    <row r="367" spans="1:2" ht="15" x14ac:dyDescent="0.25">
      <c r="A367" t="s">
        <v>241</v>
      </c>
      <c r="B367" s="31">
        <v>2006500</v>
      </c>
    </row>
    <row r="368" spans="1:2" ht="15" x14ac:dyDescent="0.25">
      <c r="A368" t="s">
        <v>242</v>
      </c>
      <c r="B368" s="31">
        <v>2038183</v>
      </c>
    </row>
    <row r="369" spans="1:2" ht="15" x14ac:dyDescent="0.25">
      <c r="A369"/>
      <c r="B369" s="31"/>
    </row>
    <row r="370" spans="1:2" ht="15" x14ac:dyDescent="0.25">
      <c r="A370" s="19" t="s">
        <v>38</v>
      </c>
      <c r="B370" s="29">
        <v>21441876.679049186</v>
      </c>
    </row>
    <row r="371" spans="1:2" ht="15" x14ac:dyDescent="0.25">
      <c r="A371" t="s">
        <v>541</v>
      </c>
      <c r="B371" s="31">
        <v>10025140.196316376</v>
      </c>
    </row>
    <row r="372" spans="1:2" ht="15" x14ac:dyDescent="0.25">
      <c r="A372" t="s">
        <v>243</v>
      </c>
      <c r="B372" s="31">
        <v>11416736.482732812</v>
      </c>
    </row>
    <row r="373" spans="1:2" ht="15" x14ac:dyDescent="0.25">
      <c r="A373"/>
      <c r="B373" s="31"/>
    </row>
    <row r="374" spans="1:2" ht="15" x14ac:dyDescent="0.25">
      <c r="A374" s="19" t="s">
        <v>42</v>
      </c>
      <c r="B374" s="29">
        <v>3725622</v>
      </c>
    </row>
    <row r="375" spans="1:2" ht="15" x14ac:dyDescent="0.25">
      <c r="A375" t="s">
        <v>244</v>
      </c>
      <c r="B375" s="31">
        <v>3188216</v>
      </c>
    </row>
    <row r="376" spans="1:2" ht="15" x14ac:dyDescent="0.25">
      <c r="A376" t="s">
        <v>542</v>
      </c>
      <c r="B376" s="31">
        <v>537406</v>
      </c>
    </row>
    <row r="377" spans="1:2" ht="15" x14ac:dyDescent="0.25">
      <c r="A377"/>
      <c r="B377" s="31"/>
    </row>
    <row r="378" spans="1:2" ht="15" x14ac:dyDescent="0.25">
      <c r="A378" s="18" t="s">
        <v>245</v>
      </c>
      <c r="B378" s="28">
        <v>27429990</v>
      </c>
    </row>
    <row r="379" spans="1:2" ht="15" x14ac:dyDescent="0.25">
      <c r="A379" t="s">
        <v>246</v>
      </c>
      <c r="B379" s="31">
        <v>2723935</v>
      </c>
    </row>
    <row r="380" spans="1:2" ht="15" x14ac:dyDescent="0.25">
      <c r="A380" t="s">
        <v>247</v>
      </c>
      <c r="B380" s="31">
        <v>2601849</v>
      </c>
    </row>
    <row r="381" spans="1:2" ht="15" x14ac:dyDescent="0.25">
      <c r="A381" t="s">
        <v>248</v>
      </c>
      <c r="B381" s="31">
        <v>3971365</v>
      </c>
    </row>
    <row r="382" spans="1:2" ht="15" x14ac:dyDescent="0.25">
      <c r="A382" t="s">
        <v>249</v>
      </c>
      <c r="B382" s="31">
        <v>943994</v>
      </c>
    </row>
    <row r="383" spans="1:2" ht="15" x14ac:dyDescent="0.25">
      <c r="A383" t="s">
        <v>250</v>
      </c>
      <c r="B383" s="31">
        <v>1523525</v>
      </c>
    </row>
    <row r="384" spans="1:2" ht="15" x14ac:dyDescent="0.25">
      <c r="A384" t="s">
        <v>251</v>
      </c>
      <c r="B384" s="31">
        <v>1738123</v>
      </c>
    </row>
    <row r="385" spans="1:2" ht="15" x14ac:dyDescent="0.25">
      <c r="A385" t="s">
        <v>252</v>
      </c>
      <c r="B385" s="31">
        <v>2238678</v>
      </c>
    </row>
    <row r="386" spans="1:2" ht="15" x14ac:dyDescent="0.25">
      <c r="A386" t="s">
        <v>253</v>
      </c>
      <c r="B386" s="31">
        <v>2098027</v>
      </c>
    </row>
    <row r="387" spans="1:2" ht="15" x14ac:dyDescent="0.25">
      <c r="A387" t="s">
        <v>254</v>
      </c>
      <c r="B387" s="31">
        <v>1959769</v>
      </c>
    </row>
    <row r="388" spans="1:2" ht="15" x14ac:dyDescent="0.25">
      <c r="A388" t="s">
        <v>255</v>
      </c>
      <c r="B388" s="31">
        <v>2037985</v>
      </c>
    </row>
    <row r="389" spans="1:2" ht="15" x14ac:dyDescent="0.25">
      <c r="A389" t="s">
        <v>256</v>
      </c>
      <c r="B389" s="31">
        <v>810685</v>
      </c>
    </row>
    <row r="390" spans="1:2" ht="15" x14ac:dyDescent="0.25">
      <c r="A390" t="s">
        <v>257</v>
      </c>
      <c r="B390" s="31">
        <v>1912499</v>
      </c>
    </row>
    <row r="391" spans="1:2" ht="15" x14ac:dyDescent="0.25">
      <c r="A391" t="s">
        <v>258</v>
      </c>
      <c r="B391" s="31">
        <v>960626</v>
      </c>
    </row>
    <row r="392" spans="1:2" ht="15" x14ac:dyDescent="0.25">
      <c r="A392" t="s">
        <v>259</v>
      </c>
      <c r="B392" s="31">
        <v>986919</v>
      </c>
    </row>
    <row r="393" spans="1:2" ht="15" x14ac:dyDescent="0.25">
      <c r="A393" t="s">
        <v>260</v>
      </c>
      <c r="B393" s="31">
        <v>922011</v>
      </c>
    </row>
    <row r="394" spans="1:2" ht="15" x14ac:dyDescent="0.25">
      <c r="A394"/>
      <c r="B394" s="31"/>
    </row>
    <row r="395" spans="1:2" ht="15" x14ac:dyDescent="0.25">
      <c r="A395" s="18" t="s">
        <v>261</v>
      </c>
      <c r="B395" s="28">
        <v>15256794</v>
      </c>
    </row>
    <row r="396" spans="1:2" ht="15" x14ac:dyDescent="0.25">
      <c r="A396" t="s">
        <v>262</v>
      </c>
      <c r="B396" s="31">
        <v>1300616</v>
      </c>
    </row>
    <row r="397" spans="1:2" ht="15" x14ac:dyDescent="0.25">
      <c r="A397" t="s">
        <v>263</v>
      </c>
      <c r="B397" s="31">
        <v>2676781</v>
      </c>
    </row>
    <row r="398" spans="1:2" ht="15" x14ac:dyDescent="0.25">
      <c r="A398" t="s">
        <v>264</v>
      </c>
      <c r="B398" s="31">
        <v>657347</v>
      </c>
    </row>
    <row r="399" spans="1:2" ht="15" x14ac:dyDescent="0.25">
      <c r="A399" t="s">
        <v>265</v>
      </c>
      <c r="B399" s="31">
        <v>630459</v>
      </c>
    </row>
    <row r="400" spans="1:2" ht="15" x14ac:dyDescent="0.25">
      <c r="A400" t="s">
        <v>266</v>
      </c>
      <c r="B400" s="31">
        <v>1062618</v>
      </c>
    </row>
    <row r="401" spans="1:2" ht="15" x14ac:dyDescent="0.25">
      <c r="A401" t="s">
        <v>267</v>
      </c>
      <c r="B401" s="31">
        <v>1599708</v>
      </c>
    </row>
    <row r="402" spans="1:2" ht="15" x14ac:dyDescent="0.25">
      <c r="A402" t="s">
        <v>268</v>
      </c>
      <c r="B402" s="31">
        <v>730933</v>
      </c>
    </row>
    <row r="403" spans="1:2" ht="15" x14ac:dyDescent="0.25">
      <c r="A403" t="s">
        <v>269</v>
      </c>
      <c r="B403" s="31">
        <v>2264017</v>
      </c>
    </row>
    <row r="404" spans="1:2" ht="15" x14ac:dyDescent="0.25">
      <c r="A404" t="s">
        <v>270</v>
      </c>
      <c r="B404" s="31">
        <v>1561346</v>
      </c>
    </row>
    <row r="405" spans="1:2" ht="15" x14ac:dyDescent="0.25">
      <c r="A405" t="s">
        <v>271</v>
      </c>
      <c r="B405" s="31">
        <v>1051559</v>
      </c>
    </row>
    <row r="406" spans="1:2" ht="15" x14ac:dyDescent="0.25">
      <c r="A406" t="s">
        <v>272</v>
      </c>
      <c r="B406" s="31">
        <v>1721410</v>
      </c>
    </row>
    <row r="407" spans="1:2" ht="15" x14ac:dyDescent="0.25">
      <c r="A407"/>
      <c r="B407" s="31"/>
    </row>
    <row r="408" spans="1:2" ht="15" x14ac:dyDescent="0.25">
      <c r="A408" s="18" t="s">
        <v>273</v>
      </c>
      <c r="B408" s="28">
        <v>4413308</v>
      </c>
    </row>
    <row r="409" spans="1:2" ht="15" x14ac:dyDescent="0.25">
      <c r="A409" t="s">
        <v>274</v>
      </c>
      <c r="B409" s="31">
        <v>2228551</v>
      </c>
    </row>
    <row r="410" spans="1:2" ht="15" x14ac:dyDescent="0.25">
      <c r="A410" t="s">
        <v>275</v>
      </c>
      <c r="B410" s="31">
        <v>2184757</v>
      </c>
    </row>
    <row r="411" spans="1:2" ht="15" x14ac:dyDescent="0.25">
      <c r="A411"/>
      <c r="B411" s="31"/>
    </row>
    <row r="412" spans="1:2" ht="15" x14ac:dyDescent="0.25">
      <c r="A412" s="18" t="s">
        <v>276</v>
      </c>
      <c r="B412" s="28">
        <v>6932154</v>
      </c>
    </row>
    <row r="413" spans="1:2" ht="15" x14ac:dyDescent="0.25">
      <c r="A413" t="s">
        <v>277</v>
      </c>
      <c r="B413" s="31">
        <v>1510287</v>
      </c>
    </row>
    <row r="414" spans="1:2" ht="15" x14ac:dyDescent="0.25">
      <c r="A414" t="s">
        <v>278</v>
      </c>
      <c r="B414" s="31">
        <v>1387503</v>
      </c>
    </row>
    <row r="415" spans="1:2" ht="15" x14ac:dyDescent="0.25">
      <c r="A415" t="s">
        <v>543</v>
      </c>
      <c r="B415" s="31">
        <v>461291</v>
      </c>
    </row>
    <row r="416" spans="1:2" ht="15" x14ac:dyDescent="0.25">
      <c r="A416" t="s">
        <v>279</v>
      </c>
      <c r="B416" s="31">
        <v>2450205</v>
      </c>
    </row>
    <row r="417" spans="1:2" ht="15" x14ac:dyDescent="0.25">
      <c r="A417" t="s">
        <v>280</v>
      </c>
      <c r="B417" s="31">
        <v>1122868</v>
      </c>
    </row>
    <row r="418" spans="1:2" ht="15" x14ac:dyDescent="0.25">
      <c r="A418"/>
      <c r="B418" s="31"/>
    </row>
    <row r="419" spans="1:2" ht="15" x14ac:dyDescent="0.25">
      <c r="A419" s="18" t="s">
        <v>17</v>
      </c>
      <c r="B419" s="28">
        <v>17419492</v>
      </c>
    </row>
    <row r="420" spans="1:2" ht="15" x14ac:dyDescent="0.25">
      <c r="A420" t="s">
        <v>544</v>
      </c>
      <c r="B420" s="31">
        <v>1126060</v>
      </c>
    </row>
    <row r="421" spans="1:2" ht="15" x14ac:dyDescent="0.25">
      <c r="A421" t="s">
        <v>545</v>
      </c>
      <c r="B421" s="31">
        <v>274040</v>
      </c>
    </row>
    <row r="422" spans="1:2" ht="15" x14ac:dyDescent="0.25">
      <c r="A422" t="s">
        <v>281</v>
      </c>
      <c r="B422" s="31">
        <v>2848990</v>
      </c>
    </row>
    <row r="423" spans="1:2" ht="15" x14ac:dyDescent="0.25">
      <c r="A423" t="s">
        <v>546</v>
      </c>
      <c r="B423" s="31">
        <v>6398</v>
      </c>
    </row>
    <row r="424" spans="1:2" ht="15" x14ac:dyDescent="0.25">
      <c r="A424" t="s">
        <v>282</v>
      </c>
      <c r="B424" s="31">
        <v>910800</v>
      </c>
    </row>
    <row r="425" spans="1:2" ht="15" x14ac:dyDescent="0.25">
      <c r="A425" t="s">
        <v>283</v>
      </c>
      <c r="B425" s="31">
        <v>3708960</v>
      </c>
    </row>
    <row r="426" spans="1:2" ht="15" x14ac:dyDescent="0.25">
      <c r="A426" t="s">
        <v>547</v>
      </c>
      <c r="B426" s="31">
        <v>922553</v>
      </c>
    </row>
    <row r="427" spans="1:2" ht="15" x14ac:dyDescent="0.25">
      <c r="A427" t="s">
        <v>284</v>
      </c>
      <c r="B427" s="31">
        <v>1857127</v>
      </c>
    </row>
    <row r="428" spans="1:2" ht="15" x14ac:dyDescent="0.25">
      <c r="A428" t="s">
        <v>285</v>
      </c>
      <c r="B428" s="31">
        <v>1187473</v>
      </c>
    </row>
    <row r="429" spans="1:2" ht="15" x14ac:dyDescent="0.25">
      <c r="A429" t="s">
        <v>548</v>
      </c>
      <c r="B429" s="31">
        <v>62439</v>
      </c>
    </row>
    <row r="430" spans="1:2" ht="15" x14ac:dyDescent="0.25">
      <c r="A430" t="s">
        <v>286</v>
      </c>
      <c r="B430" s="31">
        <v>2048432</v>
      </c>
    </row>
    <row r="431" spans="1:2" ht="15" x14ac:dyDescent="0.25">
      <c r="A431" t="s">
        <v>549</v>
      </c>
      <c r="B431" s="31">
        <v>70</v>
      </c>
    </row>
    <row r="432" spans="1:2" ht="15" x14ac:dyDescent="0.25">
      <c r="A432" t="s">
        <v>287</v>
      </c>
      <c r="B432" s="31">
        <v>2466150</v>
      </c>
    </row>
    <row r="433" spans="1:2" ht="15" x14ac:dyDescent="0.25">
      <c r="A433"/>
      <c r="B433" s="31"/>
    </row>
    <row r="434" spans="1:2" ht="15" x14ac:dyDescent="0.25">
      <c r="A434" s="18" t="s">
        <v>18</v>
      </c>
      <c r="B434" s="28">
        <v>14827965</v>
      </c>
    </row>
    <row r="435" spans="1:2" ht="15" x14ac:dyDescent="0.25">
      <c r="A435" t="s">
        <v>288</v>
      </c>
      <c r="B435" s="31">
        <v>1144514</v>
      </c>
    </row>
    <row r="436" spans="1:2" ht="15" x14ac:dyDescent="0.25">
      <c r="A436" t="s">
        <v>289</v>
      </c>
      <c r="B436" s="31">
        <v>2405052</v>
      </c>
    </row>
    <row r="437" spans="1:2" ht="15" x14ac:dyDescent="0.25">
      <c r="A437" t="s">
        <v>290</v>
      </c>
      <c r="B437" s="31">
        <v>825479</v>
      </c>
    </row>
    <row r="438" spans="1:2" ht="15" x14ac:dyDescent="0.25">
      <c r="A438" t="s">
        <v>550</v>
      </c>
      <c r="B438" s="31">
        <v>1970838</v>
      </c>
    </row>
    <row r="439" spans="1:2" ht="15" x14ac:dyDescent="0.25">
      <c r="A439" t="s">
        <v>291</v>
      </c>
      <c r="B439" s="31">
        <v>888927</v>
      </c>
    </row>
    <row r="440" spans="1:2" ht="15" x14ac:dyDescent="0.25">
      <c r="A440" t="s">
        <v>292</v>
      </c>
      <c r="B440" s="31">
        <v>3367952</v>
      </c>
    </row>
    <row r="441" spans="1:2" ht="15" x14ac:dyDescent="0.25">
      <c r="A441" t="s">
        <v>551</v>
      </c>
      <c r="B441" s="31">
        <v>929204</v>
      </c>
    </row>
    <row r="442" spans="1:2" ht="15" x14ac:dyDescent="0.25">
      <c r="A442" t="s">
        <v>293</v>
      </c>
      <c r="B442" s="31">
        <v>1954757</v>
      </c>
    </row>
    <row r="443" spans="1:2" ht="15" x14ac:dyDescent="0.25">
      <c r="A443" t="s">
        <v>294</v>
      </c>
      <c r="B443" s="31">
        <v>1341242</v>
      </c>
    </row>
    <row r="444" spans="1:2" ht="15" x14ac:dyDescent="0.25">
      <c r="A444"/>
      <c r="B444" s="31"/>
    </row>
    <row r="445" spans="1:2" ht="15" x14ac:dyDescent="0.25">
      <c r="A445" s="18" t="s">
        <v>295</v>
      </c>
      <c r="B445" s="28">
        <v>11578941</v>
      </c>
    </row>
    <row r="446" spans="1:2" ht="15" x14ac:dyDescent="0.25">
      <c r="A446" t="s">
        <v>296</v>
      </c>
      <c r="B446" s="31">
        <v>2001816</v>
      </c>
    </row>
    <row r="447" spans="1:2" ht="15" x14ac:dyDescent="0.25">
      <c r="A447" t="s">
        <v>297</v>
      </c>
      <c r="B447" s="31">
        <v>2698089</v>
      </c>
    </row>
    <row r="448" spans="1:2" ht="15" x14ac:dyDescent="0.25">
      <c r="A448" t="s">
        <v>548</v>
      </c>
      <c r="B448" s="31">
        <v>1329365</v>
      </c>
    </row>
    <row r="449" spans="1:2" ht="15" x14ac:dyDescent="0.25">
      <c r="A449" t="s">
        <v>298</v>
      </c>
      <c r="B449" s="31">
        <v>2497744</v>
      </c>
    </row>
    <row r="450" spans="1:2" ht="15" x14ac:dyDescent="0.25">
      <c r="A450" t="s">
        <v>552</v>
      </c>
      <c r="B450" s="31">
        <v>1410099</v>
      </c>
    </row>
    <row r="451" spans="1:2" ht="15" x14ac:dyDescent="0.25">
      <c r="A451" t="s">
        <v>299</v>
      </c>
      <c r="B451" s="31">
        <v>1641828</v>
      </c>
    </row>
    <row r="452" spans="1:2" ht="15" x14ac:dyDescent="0.25">
      <c r="A452"/>
      <c r="B452" s="31"/>
    </row>
    <row r="453" spans="1:2" ht="15" x14ac:dyDescent="0.25">
      <c r="A453" s="18" t="s">
        <v>29</v>
      </c>
      <c r="B453" s="28">
        <v>5358765</v>
      </c>
    </row>
    <row r="454" spans="1:2" ht="15" x14ac:dyDescent="0.25">
      <c r="A454" t="s">
        <v>300</v>
      </c>
      <c r="B454" s="31">
        <v>2166219</v>
      </c>
    </row>
    <row r="455" spans="1:2" ht="15" x14ac:dyDescent="0.25">
      <c r="A455" t="s">
        <v>301</v>
      </c>
      <c r="B455" s="31">
        <v>947031</v>
      </c>
    </row>
    <row r="456" spans="1:2" ht="15" x14ac:dyDescent="0.25">
      <c r="A456" t="s">
        <v>553</v>
      </c>
      <c r="B456" s="31">
        <v>40828</v>
      </c>
    </row>
    <row r="457" spans="1:2" ht="15" x14ac:dyDescent="0.25">
      <c r="A457" t="s">
        <v>302</v>
      </c>
      <c r="B457" s="31">
        <v>2204687</v>
      </c>
    </row>
    <row r="458" spans="1:2" ht="15" x14ac:dyDescent="0.25">
      <c r="A458"/>
      <c r="B458" s="31"/>
    </row>
    <row r="459" spans="1:2" ht="15" x14ac:dyDescent="0.25">
      <c r="A459" s="18" t="s">
        <v>19</v>
      </c>
      <c r="B459" s="28">
        <v>4186036</v>
      </c>
    </row>
    <row r="460" spans="1:2" ht="15" x14ac:dyDescent="0.25">
      <c r="A460" t="s">
        <v>303</v>
      </c>
      <c r="B460" s="31">
        <v>1123464</v>
      </c>
    </row>
    <row r="461" spans="1:2" ht="15" x14ac:dyDescent="0.25">
      <c r="A461" t="s">
        <v>554</v>
      </c>
      <c r="B461" s="31">
        <v>271324</v>
      </c>
    </row>
    <row r="462" spans="1:2" ht="15" x14ac:dyDescent="0.25">
      <c r="A462" t="s">
        <v>304</v>
      </c>
      <c r="B462" s="31">
        <v>1317261</v>
      </c>
    </row>
    <row r="463" spans="1:2" ht="15" x14ac:dyDescent="0.25">
      <c r="A463" t="s">
        <v>305</v>
      </c>
      <c r="B463" s="31">
        <v>1473987</v>
      </c>
    </row>
    <row r="464" spans="1:2" ht="15" x14ac:dyDescent="0.25">
      <c r="A464"/>
      <c r="B464" s="31"/>
    </row>
    <row r="465" spans="1:2" ht="15" x14ac:dyDescent="0.25">
      <c r="A465" s="18" t="s">
        <v>306</v>
      </c>
      <c r="B465" s="28">
        <v>9557723</v>
      </c>
    </row>
    <row r="466" spans="1:2" ht="15" x14ac:dyDescent="0.25">
      <c r="A466" t="s">
        <v>307</v>
      </c>
      <c r="B466" s="31">
        <v>1078354</v>
      </c>
    </row>
    <row r="467" spans="1:2" ht="15" x14ac:dyDescent="0.25">
      <c r="A467" t="s">
        <v>308</v>
      </c>
      <c r="B467" s="31">
        <v>787473</v>
      </c>
    </row>
    <row r="468" spans="1:2" ht="15" x14ac:dyDescent="0.25">
      <c r="A468" t="s">
        <v>309</v>
      </c>
      <c r="B468" s="31">
        <v>1989902</v>
      </c>
    </row>
    <row r="469" spans="1:2" ht="15" x14ac:dyDescent="0.25">
      <c r="A469" t="s">
        <v>310</v>
      </c>
      <c r="B469" s="31">
        <v>1774271</v>
      </c>
    </row>
    <row r="470" spans="1:2" ht="15" x14ac:dyDescent="0.25">
      <c r="A470" t="s">
        <v>311</v>
      </c>
      <c r="B470" s="31">
        <v>1105202</v>
      </c>
    </row>
    <row r="471" spans="1:2" ht="15" x14ac:dyDescent="0.25">
      <c r="A471" t="s">
        <v>312</v>
      </c>
      <c r="B471" s="31">
        <v>1590775</v>
      </c>
    </row>
    <row r="472" spans="1:2" ht="15" x14ac:dyDescent="0.25">
      <c r="A472" t="s">
        <v>313</v>
      </c>
      <c r="B472" s="31">
        <v>1231746</v>
      </c>
    </row>
    <row r="473" spans="1:2" ht="15" x14ac:dyDescent="0.25">
      <c r="A473"/>
      <c r="B473" s="31"/>
    </row>
    <row r="474" spans="1:2" ht="15" x14ac:dyDescent="0.25">
      <c r="A474" s="18" t="s">
        <v>314</v>
      </c>
      <c r="B474" s="28">
        <v>2516782</v>
      </c>
    </row>
    <row r="475" spans="1:2" ht="15" x14ac:dyDescent="0.25">
      <c r="A475" t="s">
        <v>315</v>
      </c>
      <c r="B475" s="31">
        <v>1201141</v>
      </c>
    </row>
    <row r="476" spans="1:2" ht="15" x14ac:dyDescent="0.25">
      <c r="A476" t="s">
        <v>555</v>
      </c>
      <c r="B476" s="31">
        <v>114711</v>
      </c>
    </row>
    <row r="477" spans="1:2" ht="15" x14ac:dyDescent="0.25">
      <c r="A477" t="s">
        <v>316</v>
      </c>
      <c r="B477" s="31">
        <v>1028016</v>
      </c>
    </row>
    <row r="478" spans="1:2" ht="15" x14ac:dyDescent="0.25">
      <c r="A478" t="s">
        <v>556</v>
      </c>
      <c r="B478" s="31">
        <v>172914</v>
      </c>
    </row>
    <row r="479" spans="1:2" ht="15" x14ac:dyDescent="0.25">
      <c r="A479"/>
      <c r="B479" s="31"/>
    </row>
    <row r="480" spans="1:2" ht="15" x14ac:dyDescent="0.25">
      <c r="A480" s="18" t="s">
        <v>43</v>
      </c>
      <c r="B480" s="28">
        <v>12825445</v>
      </c>
    </row>
    <row r="481" spans="1:2" ht="15" x14ac:dyDescent="0.25">
      <c r="A481" t="s">
        <v>557</v>
      </c>
      <c r="B481" s="31">
        <v>1061574</v>
      </c>
    </row>
    <row r="482" spans="1:2" ht="15" x14ac:dyDescent="0.25">
      <c r="A482" t="s">
        <v>317</v>
      </c>
      <c r="B482" s="31">
        <v>3105891</v>
      </c>
    </row>
    <row r="483" spans="1:2" ht="15" x14ac:dyDescent="0.25">
      <c r="A483" t="s">
        <v>558</v>
      </c>
      <c r="B483" s="31">
        <v>2076462</v>
      </c>
    </row>
    <row r="484" spans="1:2" ht="15" x14ac:dyDescent="0.25">
      <c r="A484" t="s">
        <v>318</v>
      </c>
      <c r="B484" s="31">
        <v>1334747</v>
      </c>
    </row>
    <row r="485" spans="1:2" ht="15" x14ac:dyDescent="0.25">
      <c r="A485" t="s">
        <v>542</v>
      </c>
      <c r="B485" s="31">
        <v>1528525</v>
      </c>
    </row>
    <row r="486" spans="1:2" ht="15" x14ac:dyDescent="0.25">
      <c r="A486" t="s">
        <v>319</v>
      </c>
      <c r="B486" s="31">
        <v>2295350</v>
      </c>
    </row>
    <row r="487" spans="1:2" ht="15" x14ac:dyDescent="0.25">
      <c r="A487" t="s">
        <v>320</v>
      </c>
      <c r="B487" s="31">
        <v>1422896</v>
      </c>
    </row>
    <row r="488" spans="1:2" ht="15" x14ac:dyDescent="0.25">
      <c r="A488"/>
      <c r="B488" s="31"/>
    </row>
    <row r="489" spans="1:2" ht="15" x14ac:dyDescent="0.25">
      <c r="A489" s="18" t="s">
        <v>12</v>
      </c>
      <c r="B489" s="28">
        <v>8959458</v>
      </c>
    </row>
    <row r="490" spans="1:2" ht="15" x14ac:dyDescent="0.25">
      <c r="A490" t="s">
        <v>321</v>
      </c>
      <c r="B490" s="31">
        <v>3086934</v>
      </c>
    </row>
    <row r="491" spans="1:2" ht="15" x14ac:dyDescent="0.25">
      <c r="A491" t="s">
        <v>322</v>
      </c>
      <c r="B491" s="31">
        <v>4123220</v>
      </c>
    </row>
    <row r="492" spans="1:2" ht="15" x14ac:dyDescent="0.25">
      <c r="A492" t="s">
        <v>323</v>
      </c>
      <c r="B492" s="31">
        <v>1749304</v>
      </c>
    </row>
    <row r="493" spans="1:2" ht="15" x14ac:dyDescent="0.25">
      <c r="A493"/>
      <c r="B493" s="31"/>
    </row>
    <row r="494" spans="1:2" ht="15" x14ac:dyDescent="0.25">
      <c r="A494" s="18" t="s">
        <v>324</v>
      </c>
      <c r="B494" s="28">
        <v>14430855</v>
      </c>
    </row>
    <row r="495" spans="1:2" ht="15" x14ac:dyDescent="0.25">
      <c r="A495" t="s">
        <v>325</v>
      </c>
      <c r="B495" s="31">
        <v>1056508</v>
      </c>
    </row>
    <row r="496" spans="1:2" ht="15" x14ac:dyDescent="0.25">
      <c r="A496" t="s">
        <v>326</v>
      </c>
      <c r="B496" s="31">
        <v>1201917</v>
      </c>
    </row>
    <row r="497" spans="1:2" ht="15" x14ac:dyDescent="0.25">
      <c r="A497" t="s">
        <v>327</v>
      </c>
      <c r="B497" s="31">
        <v>981683</v>
      </c>
    </row>
    <row r="498" spans="1:2" ht="15" x14ac:dyDescent="0.25">
      <c r="A498" t="s">
        <v>550</v>
      </c>
      <c r="B498" s="31">
        <v>12398</v>
      </c>
    </row>
    <row r="499" spans="1:2" ht="15" x14ac:dyDescent="0.25">
      <c r="A499" t="s">
        <v>328</v>
      </c>
      <c r="B499" s="31">
        <v>1378704</v>
      </c>
    </row>
    <row r="500" spans="1:2" ht="15" x14ac:dyDescent="0.25">
      <c r="A500" t="s">
        <v>329</v>
      </c>
      <c r="B500" s="31">
        <v>1244957</v>
      </c>
    </row>
    <row r="501" spans="1:2" ht="15" x14ac:dyDescent="0.25">
      <c r="A501" t="s">
        <v>551</v>
      </c>
      <c r="B501" s="31">
        <v>8428</v>
      </c>
    </row>
    <row r="502" spans="1:2" ht="15" x14ac:dyDescent="0.25">
      <c r="A502" t="s">
        <v>330</v>
      </c>
      <c r="B502" s="31">
        <v>737085</v>
      </c>
    </row>
    <row r="503" spans="1:2" ht="15" x14ac:dyDescent="0.25">
      <c r="A503" t="s">
        <v>331</v>
      </c>
      <c r="B503" s="31">
        <v>706076</v>
      </c>
    </row>
    <row r="504" spans="1:2" ht="15" x14ac:dyDescent="0.25">
      <c r="A504" t="s">
        <v>332</v>
      </c>
      <c r="B504" s="31">
        <v>2139825</v>
      </c>
    </row>
    <row r="505" spans="1:2" ht="15" x14ac:dyDescent="0.25">
      <c r="A505" t="s">
        <v>333</v>
      </c>
      <c r="B505" s="31">
        <v>1731269</v>
      </c>
    </row>
    <row r="506" spans="1:2" ht="15" x14ac:dyDescent="0.25">
      <c r="A506" t="s">
        <v>334</v>
      </c>
      <c r="B506" s="31">
        <v>1843555</v>
      </c>
    </row>
    <row r="507" spans="1:2" ht="15" x14ac:dyDescent="0.25">
      <c r="A507" t="s">
        <v>335</v>
      </c>
      <c r="B507" s="31">
        <v>1388450</v>
      </c>
    </row>
    <row r="508" spans="1:2" ht="15" x14ac:dyDescent="0.25">
      <c r="A508"/>
      <c r="B508" s="31"/>
    </row>
    <row r="509" spans="1:2" ht="15" x14ac:dyDescent="0.25">
      <c r="A509" s="18" t="s">
        <v>336</v>
      </c>
      <c r="B509" s="28">
        <v>8898092</v>
      </c>
    </row>
    <row r="510" spans="1:2" ht="15" x14ac:dyDescent="0.25">
      <c r="A510" t="s">
        <v>559</v>
      </c>
      <c r="B510" s="31">
        <v>2065472</v>
      </c>
    </row>
    <row r="511" spans="1:2" ht="15" x14ac:dyDescent="0.25">
      <c r="A511" t="s">
        <v>560</v>
      </c>
      <c r="B511" s="31">
        <v>752850</v>
      </c>
    </row>
    <row r="512" spans="1:2" ht="15" x14ac:dyDescent="0.25">
      <c r="A512" t="s">
        <v>561</v>
      </c>
      <c r="B512" s="31">
        <v>165370</v>
      </c>
    </row>
    <row r="513" spans="1:2" ht="15" x14ac:dyDescent="0.25">
      <c r="A513" t="s">
        <v>562</v>
      </c>
      <c r="B513" s="31">
        <v>100151</v>
      </c>
    </row>
    <row r="514" spans="1:2" ht="15" x14ac:dyDescent="0.25">
      <c r="A514" t="s">
        <v>337</v>
      </c>
      <c r="B514" s="31">
        <v>1098074</v>
      </c>
    </row>
    <row r="515" spans="1:2" ht="15" x14ac:dyDescent="0.25">
      <c r="A515" t="s">
        <v>338</v>
      </c>
      <c r="B515" s="31">
        <v>2206480</v>
      </c>
    </row>
    <row r="516" spans="1:2" ht="15" x14ac:dyDescent="0.25">
      <c r="A516" t="s">
        <v>339</v>
      </c>
      <c r="B516" s="31">
        <v>2509695</v>
      </c>
    </row>
    <row r="517" spans="1:2" ht="15" x14ac:dyDescent="0.25">
      <c r="A517"/>
      <c r="B517" s="31"/>
    </row>
    <row r="518" spans="1:2" ht="15" x14ac:dyDescent="0.25">
      <c r="A518" s="18" t="s">
        <v>34</v>
      </c>
      <c r="B518" s="28">
        <v>2044282</v>
      </c>
    </row>
    <row r="519" spans="1:2" ht="15" x14ac:dyDescent="0.25">
      <c r="A519" t="s">
        <v>340</v>
      </c>
      <c r="B519" s="31">
        <v>1013692</v>
      </c>
    </row>
    <row r="520" spans="1:2" ht="15" x14ac:dyDescent="0.25">
      <c r="A520" t="s">
        <v>341</v>
      </c>
      <c r="B520" s="31">
        <v>1030590</v>
      </c>
    </row>
    <row r="521" spans="1:2" ht="15" x14ac:dyDescent="0.25">
      <c r="A521"/>
      <c r="B521" s="31"/>
    </row>
    <row r="522" spans="1:2" ht="15" x14ac:dyDescent="0.25">
      <c r="A522" s="18" t="s">
        <v>30</v>
      </c>
      <c r="B522" s="28">
        <v>7806085</v>
      </c>
    </row>
    <row r="523" spans="1:2" ht="15" x14ac:dyDescent="0.25">
      <c r="A523" t="s">
        <v>544</v>
      </c>
      <c r="B523" s="31">
        <v>1065</v>
      </c>
    </row>
    <row r="524" spans="1:2" ht="15" x14ac:dyDescent="0.25">
      <c r="A524" t="s">
        <v>546</v>
      </c>
      <c r="B524" s="31">
        <v>1090855</v>
      </c>
    </row>
    <row r="525" spans="1:2" ht="15" x14ac:dyDescent="0.25">
      <c r="A525" t="s">
        <v>342</v>
      </c>
      <c r="B525" s="31">
        <v>2289769</v>
      </c>
    </row>
    <row r="526" spans="1:2" ht="15" x14ac:dyDescent="0.25">
      <c r="A526" t="s">
        <v>343</v>
      </c>
      <c r="B526" s="31">
        <v>766292</v>
      </c>
    </row>
    <row r="527" spans="1:2" ht="15" x14ac:dyDescent="0.25">
      <c r="A527" t="s">
        <v>344</v>
      </c>
      <c r="B527" s="31">
        <v>1054363</v>
      </c>
    </row>
    <row r="528" spans="1:2" ht="15" x14ac:dyDescent="0.25">
      <c r="A528" t="s">
        <v>345</v>
      </c>
      <c r="B528" s="31">
        <v>1245237</v>
      </c>
    </row>
    <row r="529" spans="1:2" ht="15" x14ac:dyDescent="0.25">
      <c r="A529" t="s">
        <v>553</v>
      </c>
      <c r="B529" s="31">
        <v>1358504</v>
      </c>
    </row>
    <row r="530" spans="1:2" ht="15" x14ac:dyDescent="0.25">
      <c r="A530"/>
      <c r="B530" s="31"/>
    </row>
    <row r="531" spans="1:2" ht="15" x14ac:dyDescent="0.25">
      <c r="A531" s="18" t="s">
        <v>346</v>
      </c>
      <c r="B531" s="28">
        <v>4377283</v>
      </c>
    </row>
    <row r="532" spans="1:2" ht="15" x14ac:dyDescent="0.25">
      <c r="A532" t="s">
        <v>347</v>
      </c>
      <c r="B532" s="31">
        <v>1785825</v>
      </c>
    </row>
    <row r="533" spans="1:2" ht="15" x14ac:dyDescent="0.25">
      <c r="A533" t="s">
        <v>348</v>
      </c>
      <c r="B533" s="31">
        <v>1005932</v>
      </c>
    </row>
    <row r="534" spans="1:2" ht="15" x14ac:dyDescent="0.25">
      <c r="A534" t="s">
        <v>349</v>
      </c>
      <c r="B534" s="31">
        <v>1585526</v>
      </c>
    </row>
    <row r="535" spans="1:2" ht="15" x14ac:dyDescent="0.25">
      <c r="A535"/>
      <c r="B535" s="31"/>
    </row>
    <row r="536" spans="1:2" ht="15" x14ac:dyDescent="0.25">
      <c r="A536" s="18" t="s">
        <v>350</v>
      </c>
      <c r="B536" s="28">
        <v>1005341</v>
      </c>
    </row>
    <row r="537" spans="1:2" ht="15" x14ac:dyDescent="0.25">
      <c r="A537" t="s">
        <v>351</v>
      </c>
      <c r="B537" s="31">
        <v>727779</v>
      </c>
    </row>
    <row r="538" spans="1:2" ht="15" x14ac:dyDescent="0.25">
      <c r="A538" t="s">
        <v>552</v>
      </c>
      <c r="B538" s="31">
        <v>277562</v>
      </c>
    </row>
    <row r="539" spans="1:2" ht="15" x14ac:dyDescent="0.25">
      <c r="A539"/>
      <c r="B539" s="31"/>
    </row>
    <row r="540" spans="1:2" ht="15" x14ac:dyDescent="0.25">
      <c r="A540" s="18" t="s">
        <v>352</v>
      </c>
      <c r="B540" s="28">
        <v>978612</v>
      </c>
    </row>
    <row r="541" spans="1:2" ht="15" x14ac:dyDescent="0.25">
      <c r="A541" t="s">
        <v>353</v>
      </c>
      <c r="B541" s="31">
        <v>978612</v>
      </c>
    </row>
    <row r="542" spans="1:2" ht="15" x14ac:dyDescent="0.25">
      <c r="A542"/>
      <c r="B542" s="31"/>
    </row>
    <row r="543" spans="1:2" ht="15" x14ac:dyDescent="0.25">
      <c r="A543" s="18" t="s">
        <v>13</v>
      </c>
      <c r="B543" s="28">
        <v>4219436</v>
      </c>
    </row>
    <row r="544" spans="1:2" ht="15" x14ac:dyDescent="0.25">
      <c r="A544" t="s">
        <v>555</v>
      </c>
      <c r="B544" s="31">
        <v>1178400</v>
      </c>
    </row>
    <row r="545" spans="1:2" ht="15" x14ac:dyDescent="0.25">
      <c r="A545" t="s">
        <v>354</v>
      </c>
      <c r="B545" s="31">
        <v>2246534</v>
      </c>
    </row>
    <row r="546" spans="1:2" ht="15" x14ac:dyDescent="0.25">
      <c r="A546" t="s">
        <v>556</v>
      </c>
      <c r="B546" s="31">
        <v>794502</v>
      </c>
    </row>
    <row r="547" spans="1:2" ht="15" x14ac:dyDescent="0.25">
      <c r="A547"/>
      <c r="B547" s="31"/>
    </row>
    <row r="548" spans="1:2" ht="15" x14ac:dyDescent="0.25">
      <c r="A548" s="18" t="s">
        <v>39</v>
      </c>
      <c r="B548" s="28">
        <v>5199833</v>
      </c>
    </row>
    <row r="549" spans="1:2" ht="15" x14ac:dyDescent="0.25">
      <c r="A549" t="s">
        <v>563</v>
      </c>
      <c r="B549" s="31">
        <v>6333</v>
      </c>
    </row>
    <row r="550" spans="1:2" ht="15" x14ac:dyDescent="0.25">
      <c r="A550" t="s">
        <v>355</v>
      </c>
      <c r="B550" s="31">
        <v>1538979</v>
      </c>
    </row>
    <row r="551" spans="1:2" ht="15" x14ac:dyDescent="0.25">
      <c r="A551" t="s">
        <v>356</v>
      </c>
      <c r="B551" s="31">
        <v>1392190</v>
      </c>
    </row>
    <row r="552" spans="1:2" ht="15" x14ac:dyDescent="0.25">
      <c r="A552" t="s">
        <v>357</v>
      </c>
      <c r="B552" s="31">
        <v>2262331</v>
      </c>
    </row>
    <row r="553" spans="1:2" ht="15" x14ac:dyDescent="0.25">
      <c r="A553"/>
      <c r="B553" s="31"/>
    </row>
    <row r="554" spans="1:2" ht="15" x14ac:dyDescent="0.25">
      <c r="A554" s="18" t="s">
        <v>358</v>
      </c>
      <c r="B554" s="28">
        <v>5083795</v>
      </c>
    </row>
    <row r="555" spans="1:2" ht="15" x14ac:dyDescent="0.25">
      <c r="A555" t="s">
        <v>359</v>
      </c>
      <c r="B555" s="31">
        <v>709077</v>
      </c>
    </row>
    <row r="556" spans="1:2" ht="15" x14ac:dyDescent="0.25">
      <c r="A556" t="s">
        <v>360</v>
      </c>
      <c r="B556" s="31">
        <v>1986139</v>
      </c>
    </row>
    <row r="557" spans="1:2" ht="15" x14ac:dyDescent="0.25">
      <c r="A557" t="s">
        <v>361</v>
      </c>
      <c r="B557" s="31">
        <v>744742</v>
      </c>
    </row>
    <row r="558" spans="1:2" ht="15" x14ac:dyDescent="0.25">
      <c r="A558" t="s">
        <v>362</v>
      </c>
      <c r="B558" s="31">
        <v>1643837</v>
      </c>
    </row>
    <row r="559" spans="1:2" ht="15" x14ac:dyDescent="0.25">
      <c r="A559"/>
      <c r="B559" s="31"/>
    </row>
    <row r="560" spans="1:2" ht="15" x14ac:dyDescent="0.25">
      <c r="A560" s="18" t="s">
        <v>40</v>
      </c>
      <c r="B560" s="28">
        <v>14337090</v>
      </c>
    </row>
    <row r="561" spans="1:4" ht="15" x14ac:dyDescent="0.25">
      <c r="A561" t="s">
        <v>564</v>
      </c>
      <c r="B561" s="31">
        <v>3430582</v>
      </c>
    </row>
    <row r="562" spans="1:4" ht="15" x14ac:dyDescent="0.25">
      <c r="A562" t="s">
        <v>541</v>
      </c>
      <c r="B562" s="31">
        <v>157169</v>
      </c>
    </row>
    <row r="563" spans="1:4" ht="15" x14ac:dyDescent="0.25">
      <c r="A563" t="s">
        <v>363</v>
      </c>
      <c r="B563" s="31">
        <v>1251602</v>
      </c>
    </row>
    <row r="564" spans="1:4" ht="15" x14ac:dyDescent="0.25">
      <c r="A564" t="s">
        <v>364</v>
      </c>
      <c r="B564" s="31">
        <v>1145597</v>
      </c>
    </row>
    <row r="565" spans="1:4" ht="15" x14ac:dyDescent="0.25">
      <c r="A565" t="s">
        <v>365</v>
      </c>
      <c r="B565" s="31">
        <v>1831415</v>
      </c>
    </row>
    <row r="566" spans="1:4" ht="15" x14ac:dyDescent="0.25">
      <c r="A566" t="s">
        <v>366</v>
      </c>
      <c r="B566" s="31">
        <v>964486</v>
      </c>
    </row>
    <row r="567" spans="1:4" ht="15" x14ac:dyDescent="0.25">
      <c r="A567" t="s">
        <v>367</v>
      </c>
      <c r="B567" s="31">
        <v>1273783</v>
      </c>
    </row>
    <row r="568" spans="1:4" ht="15" x14ac:dyDescent="0.25">
      <c r="A568" t="s">
        <v>368</v>
      </c>
      <c r="B568" s="31">
        <v>1067807</v>
      </c>
    </row>
    <row r="569" spans="1:4" ht="15" x14ac:dyDescent="0.25">
      <c r="A569" t="s">
        <v>369</v>
      </c>
      <c r="B569" s="31">
        <v>2213080</v>
      </c>
    </row>
    <row r="570" spans="1:4" ht="15" x14ac:dyDescent="0.25">
      <c r="A570" t="s">
        <v>370</v>
      </c>
      <c r="B570" s="31">
        <v>1001569</v>
      </c>
    </row>
    <row r="571" spans="1:4" ht="15" x14ac:dyDescent="0.25">
      <c r="A571"/>
      <c r="B571" s="31"/>
    </row>
    <row r="572" spans="1:4" ht="15" x14ac:dyDescent="0.25">
      <c r="A572" s="18" t="s">
        <v>15</v>
      </c>
      <c r="B572" s="28">
        <v>12429981</v>
      </c>
    </row>
    <row r="573" spans="1:4" s="37" customFormat="1" ht="15" x14ac:dyDescent="0.25">
      <c r="A573" s="37" t="s">
        <v>371</v>
      </c>
      <c r="B573" s="35">
        <v>1949432</v>
      </c>
      <c r="C573"/>
      <c r="D573"/>
    </row>
    <row r="574" spans="1:4" ht="15" x14ac:dyDescent="0.25">
      <c r="A574" t="s">
        <v>565</v>
      </c>
      <c r="B574" s="31">
        <v>2161566</v>
      </c>
    </row>
    <row r="575" spans="1:4" ht="15" x14ac:dyDescent="0.25">
      <c r="A575" t="s">
        <v>372</v>
      </c>
      <c r="B575" s="31">
        <v>772681</v>
      </c>
    </row>
    <row r="576" spans="1:4" ht="15" x14ac:dyDescent="0.25">
      <c r="A576" t="s">
        <v>373</v>
      </c>
      <c r="B576" s="31">
        <v>1752574</v>
      </c>
    </row>
    <row r="577" spans="1:4" ht="15" x14ac:dyDescent="0.25">
      <c r="A577" t="s">
        <v>374</v>
      </c>
      <c r="B577" s="31">
        <v>2643480</v>
      </c>
    </row>
    <row r="578" spans="1:4" ht="15" x14ac:dyDescent="0.25">
      <c r="A578" t="s">
        <v>375</v>
      </c>
      <c r="B578" s="31">
        <v>1401192</v>
      </c>
    </row>
    <row r="579" spans="1:4" ht="15" x14ac:dyDescent="0.25">
      <c r="A579" t="s">
        <v>376</v>
      </c>
      <c r="B579" s="31">
        <v>616603</v>
      </c>
      <c r="C579" s="37"/>
    </row>
    <row r="580" spans="1:4" ht="15" x14ac:dyDescent="0.25">
      <c r="A580" t="s">
        <v>377</v>
      </c>
      <c r="B580" s="31">
        <v>1132453</v>
      </c>
      <c r="D580" s="37"/>
    </row>
    <row r="581" spans="1:4" ht="15" x14ac:dyDescent="0.25">
      <c r="A581"/>
      <c r="B581" s="31"/>
    </row>
    <row r="582" spans="1:4" ht="15" x14ac:dyDescent="0.25">
      <c r="A582" s="18" t="s">
        <v>378</v>
      </c>
      <c r="B582" s="28">
        <v>5089572</v>
      </c>
    </row>
    <row r="583" spans="1:4" ht="15" x14ac:dyDescent="0.25">
      <c r="A583" t="s">
        <v>379</v>
      </c>
      <c r="B583" s="31">
        <v>1630907</v>
      </c>
    </row>
    <row r="584" spans="1:4" ht="15" x14ac:dyDescent="0.25">
      <c r="A584" t="s">
        <v>560</v>
      </c>
      <c r="B584" s="31">
        <v>2397121</v>
      </c>
    </row>
    <row r="585" spans="1:4" ht="15" x14ac:dyDescent="0.25">
      <c r="A585" t="s">
        <v>561</v>
      </c>
      <c r="B585" s="31">
        <v>1061544</v>
      </c>
    </row>
    <row r="586" spans="1:4" ht="15" x14ac:dyDescent="0.25">
      <c r="A586"/>
      <c r="B586" s="31"/>
    </row>
    <row r="587" spans="1:4" ht="15" x14ac:dyDescent="0.25">
      <c r="A587" s="18" t="s">
        <v>20</v>
      </c>
      <c r="B587" s="28">
        <v>9948818</v>
      </c>
    </row>
    <row r="588" spans="1:4" ht="15" x14ac:dyDescent="0.25">
      <c r="A588" t="s">
        <v>380</v>
      </c>
      <c r="B588" s="31">
        <v>1156713</v>
      </c>
    </row>
    <row r="589" spans="1:4" ht="15" x14ac:dyDescent="0.25">
      <c r="A589" t="s">
        <v>381</v>
      </c>
      <c r="B589" s="31">
        <v>2621154</v>
      </c>
    </row>
    <row r="590" spans="1:4" ht="15" x14ac:dyDescent="0.25">
      <c r="A590" t="s">
        <v>382</v>
      </c>
      <c r="B590" s="31">
        <v>1014465</v>
      </c>
    </row>
    <row r="591" spans="1:4" ht="15" x14ac:dyDescent="0.25">
      <c r="A591" t="s">
        <v>383</v>
      </c>
      <c r="B591" s="31">
        <v>1384613</v>
      </c>
    </row>
    <row r="592" spans="1:4" ht="15" x14ac:dyDescent="0.25">
      <c r="A592" t="s">
        <v>384</v>
      </c>
      <c r="B592" s="31">
        <v>1482243</v>
      </c>
    </row>
    <row r="593" spans="1:2" ht="15" x14ac:dyDescent="0.25">
      <c r="A593" t="s">
        <v>566</v>
      </c>
      <c r="B593" s="31">
        <v>104944</v>
      </c>
    </row>
    <row r="594" spans="1:2" ht="15" x14ac:dyDescent="0.25">
      <c r="A594" t="s">
        <v>567</v>
      </c>
      <c r="B594" s="31">
        <v>522308</v>
      </c>
    </row>
    <row r="595" spans="1:2" ht="15" x14ac:dyDescent="0.25">
      <c r="A595" t="s">
        <v>568</v>
      </c>
      <c r="B595" s="31">
        <v>429156</v>
      </c>
    </row>
    <row r="596" spans="1:2" ht="15" x14ac:dyDescent="0.25">
      <c r="A596" t="s">
        <v>385</v>
      </c>
      <c r="B596" s="31">
        <v>1233222</v>
      </c>
    </row>
    <row r="597" spans="1:2" ht="15" x14ac:dyDescent="0.25">
      <c r="A597"/>
      <c r="B597" s="31"/>
    </row>
    <row r="598" spans="1:2" ht="15" x14ac:dyDescent="0.25">
      <c r="A598" s="18" t="s">
        <v>386</v>
      </c>
      <c r="B598" s="28">
        <v>3202077</v>
      </c>
    </row>
    <row r="599" spans="1:2" ht="15" x14ac:dyDescent="0.25">
      <c r="A599" t="s">
        <v>539</v>
      </c>
      <c r="B599" s="31">
        <v>32689</v>
      </c>
    </row>
    <row r="600" spans="1:2" ht="15" x14ac:dyDescent="0.25">
      <c r="A600" t="s">
        <v>387</v>
      </c>
      <c r="B600" s="31">
        <v>1485290</v>
      </c>
    </row>
    <row r="601" spans="1:2" ht="15" x14ac:dyDescent="0.25">
      <c r="A601" t="s">
        <v>388</v>
      </c>
      <c r="B601" s="31">
        <v>1684098</v>
      </c>
    </row>
    <row r="602" spans="1:2" ht="15" x14ac:dyDescent="0.25">
      <c r="A602"/>
      <c r="B602" s="31"/>
    </row>
    <row r="603" spans="1:2" ht="15" x14ac:dyDescent="0.25">
      <c r="A603" s="18" t="s">
        <v>47</v>
      </c>
      <c r="B603" s="28">
        <v>7924195</v>
      </c>
    </row>
    <row r="604" spans="1:2" ht="15" x14ac:dyDescent="0.25">
      <c r="A604" t="s">
        <v>389</v>
      </c>
      <c r="B604" s="31">
        <v>949754</v>
      </c>
    </row>
    <row r="605" spans="1:2" ht="15" x14ac:dyDescent="0.25">
      <c r="A605" t="s">
        <v>390</v>
      </c>
      <c r="B605" s="31">
        <v>1292435</v>
      </c>
    </row>
    <row r="606" spans="1:2" ht="15" x14ac:dyDescent="0.25">
      <c r="A606" t="s">
        <v>391</v>
      </c>
      <c r="B606" s="31">
        <v>2117825</v>
      </c>
    </row>
    <row r="607" spans="1:2" ht="15" x14ac:dyDescent="0.25">
      <c r="A607" t="s">
        <v>392</v>
      </c>
      <c r="B607" s="31">
        <v>760753</v>
      </c>
    </row>
    <row r="608" spans="1:2" ht="15" x14ac:dyDescent="0.25">
      <c r="A608" t="s">
        <v>569</v>
      </c>
      <c r="B608" s="31">
        <v>42979</v>
      </c>
    </row>
    <row r="609" spans="1:2" ht="15" x14ac:dyDescent="0.25">
      <c r="A609" t="s">
        <v>393</v>
      </c>
      <c r="B609" s="31">
        <v>2564930</v>
      </c>
    </row>
    <row r="610" spans="1:2" ht="15" x14ac:dyDescent="0.25">
      <c r="A610" t="s">
        <v>570</v>
      </c>
      <c r="B610" s="31">
        <v>195519</v>
      </c>
    </row>
    <row r="611" spans="1:2" ht="15" x14ac:dyDescent="0.25">
      <c r="A611"/>
      <c r="B611" s="31"/>
    </row>
    <row r="612" spans="1:2" ht="15" x14ac:dyDescent="0.25">
      <c r="A612" s="18" t="s">
        <v>44</v>
      </c>
      <c r="B612" s="28">
        <v>19894214</v>
      </c>
    </row>
    <row r="613" spans="1:2" ht="15" x14ac:dyDescent="0.25">
      <c r="A613" t="s">
        <v>394</v>
      </c>
      <c r="B613" s="31">
        <v>1237764</v>
      </c>
    </row>
    <row r="614" spans="1:2" ht="15" x14ac:dyDescent="0.25">
      <c r="A614" t="s">
        <v>564</v>
      </c>
      <c r="B614" s="31">
        <v>43401</v>
      </c>
    </row>
    <row r="615" spans="1:2" ht="15" x14ac:dyDescent="0.25">
      <c r="A615" t="s">
        <v>395</v>
      </c>
      <c r="B615" s="31">
        <v>743165</v>
      </c>
    </row>
    <row r="616" spans="1:2" ht="15" x14ac:dyDescent="0.25">
      <c r="A616" t="s">
        <v>396</v>
      </c>
      <c r="B616" s="31">
        <v>651645</v>
      </c>
    </row>
    <row r="617" spans="1:2" ht="15" x14ac:dyDescent="0.25">
      <c r="A617" t="s">
        <v>557</v>
      </c>
      <c r="B617" s="31">
        <v>425</v>
      </c>
    </row>
    <row r="618" spans="1:2" ht="15" x14ac:dyDescent="0.25">
      <c r="A618" t="s">
        <v>563</v>
      </c>
      <c r="B618" s="31">
        <v>820447</v>
      </c>
    </row>
    <row r="619" spans="1:2" ht="15" x14ac:dyDescent="0.25">
      <c r="A619" t="s">
        <v>397</v>
      </c>
      <c r="B619" s="31">
        <v>3793529</v>
      </c>
    </row>
    <row r="620" spans="1:2" ht="15" x14ac:dyDescent="0.25">
      <c r="A620" t="s">
        <v>558</v>
      </c>
      <c r="B620" s="31">
        <v>121732</v>
      </c>
    </row>
    <row r="621" spans="1:2" ht="15" x14ac:dyDescent="0.25">
      <c r="A621" t="s">
        <v>398</v>
      </c>
      <c r="B621" s="31">
        <v>944943</v>
      </c>
    </row>
    <row r="622" spans="1:2" ht="15" x14ac:dyDescent="0.25">
      <c r="A622" t="s">
        <v>399</v>
      </c>
      <c r="B622" s="31">
        <v>835657</v>
      </c>
    </row>
    <row r="623" spans="1:2" ht="15" x14ac:dyDescent="0.25">
      <c r="A623" t="s">
        <v>400</v>
      </c>
      <c r="B623" s="31">
        <v>1566352</v>
      </c>
    </row>
    <row r="624" spans="1:2" ht="15" x14ac:dyDescent="0.25">
      <c r="A624" t="s">
        <v>401</v>
      </c>
      <c r="B624" s="31">
        <v>1072218</v>
      </c>
    </row>
    <row r="625" spans="1:2" ht="15" x14ac:dyDescent="0.25">
      <c r="A625" t="s">
        <v>402</v>
      </c>
      <c r="B625" s="31">
        <v>1069494</v>
      </c>
    </row>
    <row r="626" spans="1:2" ht="15" x14ac:dyDescent="0.25">
      <c r="A626" t="s">
        <v>403</v>
      </c>
      <c r="B626" s="31">
        <v>1339693</v>
      </c>
    </row>
    <row r="627" spans="1:2" ht="15" x14ac:dyDescent="0.25">
      <c r="A627" t="s">
        <v>404</v>
      </c>
      <c r="B627" s="31">
        <v>2775244</v>
      </c>
    </row>
    <row r="628" spans="1:2" ht="15" x14ac:dyDescent="0.25">
      <c r="A628" t="s">
        <v>405</v>
      </c>
      <c r="B628" s="31">
        <v>1048037</v>
      </c>
    </row>
    <row r="629" spans="1:2" ht="15" x14ac:dyDescent="0.25">
      <c r="A629" t="s">
        <v>567</v>
      </c>
      <c r="B629" s="31">
        <v>3952</v>
      </c>
    </row>
    <row r="630" spans="1:2" ht="15" x14ac:dyDescent="0.25">
      <c r="A630" t="s">
        <v>406</v>
      </c>
      <c r="B630" s="31">
        <v>1826516</v>
      </c>
    </row>
    <row r="631" spans="1:2" ht="15" x14ac:dyDescent="0.25">
      <c r="A631"/>
      <c r="B631" s="31"/>
    </row>
    <row r="632" spans="1:2" ht="15" x14ac:dyDescent="0.25">
      <c r="A632" s="18" t="s">
        <v>407</v>
      </c>
      <c r="B632" s="28">
        <v>16087132</v>
      </c>
    </row>
    <row r="633" spans="1:2" ht="15" x14ac:dyDescent="0.25">
      <c r="A633" t="s">
        <v>408</v>
      </c>
      <c r="B633" s="31">
        <v>2035332</v>
      </c>
    </row>
    <row r="634" spans="1:2" ht="15" x14ac:dyDescent="0.25">
      <c r="A634" t="s">
        <v>409</v>
      </c>
      <c r="B634" s="31">
        <v>2004487</v>
      </c>
    </row>
    <row r="635" spans="1:2" ht="15" x14ac:dyDescent="0.25">
      <c r="A635" t="s">
        <v>410</v>
      </c>
      <c r="B635" s="31">
        <v>1035844</v>
      </c>
    </row>
    <row r="636" spans="1:2" ht="15" x14ac:dyDescent="0.25">
      <c r="A636" t="s">
        <v>411</v>
      </c>
      <c r="B636" s="31">
        <v>1263370</v>
      </c>
    </row>
    <row r="637" spans="1:2" ht="15" x14ac:dyDescent="0.25">
      <c r="A637" t="s">
        <v>412</v>
      </c>
      <c r="B637" s="31">
        <v>1195673</v>
      </c>
    </row>
    <row r="638" spans="1:2" ht="15" x14ac:dyDescent="0.25">
      <c r="A638" t="s">
        <v>535</v>
      </c>
      <c r="B638" s="31">
        <v>2114116</v>
      </c>
    </row>
    <row r="639" spans="1:2" ht="15" x14ac:dyDescent="0.25">
      <c r="A639" t="s">
        <v>413</v>
      </c>
      <c r="B639" s="31">
        <v>3414211</v>
      </c>
    </row>
    <row r="640" spans="1:2" ht="15" x14ac:dyDescent="0.25">
      <c r="A640" t="s">
        <v>414</v>
      </c>
      <c r="B640" s="31">
        <v>1579919</v>
      </c>
    </row>
    <row r="641" spans="1:2" ht="15" x14ac:dyDescent="0.25">
      <c r="A641" t="s">
        <v>415</v>
      </c>
      <c r="B641" s="31">
        <v>1444180</v>
      </c>
    </row>
    <row r="642" spans="1:2" ht="15" x14ac:dyDescent="0.25">
      <c r="A642"/>
      <c r="B642" s="31"/>
    </row>
    <row r="643" spans="1:2" ht="15" x14ac:dyDescent="0.25">
      <c r="A643" s="18" t="s">
        <v>16</v>
      </c>
      <c r="B643" s="28">
        <v>8750700</v>
      </c>
    </row>
    <row r="644" spans="1:2" ht="15" x14ac:dyDescent="0.25">
      <c r="A644" t="s">
        <v>416</v>
      </c>
      <c r="B644" s="31">
        <v>920442</v>
      </c>
    </row>
    <row r="645" spans="1:2" ht="15" x14ac:dyDescent="0.25">
      <c r="A645" t="s">
        <v>417</v>
      </c>
      <c r="B645" s="31">
        <v>1160476</v>
      </c>
    </row>
    <row r="646" spans="1:2" ht="15" x14ac:dyDescent="0.25">
      <c r="A646" t="s">
        <v>565</v>
      </c>
      <c r="B646" s="31">
        <v>2071</v>
      </c>
    </row>
    <row r="647" spans="1:2" ht="15" x14ac:dyDescent="0.25">
      <c r="A647" t="s">
        <v>418</v>
      </c>
      <c r="B647" s="31">
        <v>799633</v>
      </c>
    </row>
    <row r="648" spans="1:2" ht="15" x14ac:dyDescent="0.25">
      <c r="A648" t="s">
        <v>419</v>
      </c>
      <c r="B648" s="31">
        <v>1550454</v>
      </c>
    </row>
    <row r="649" spans="1:2" ht="15" x14ac:dyDescent="0.25">
      <c r="A649" t="s">
        <v>420</v>
      </c>
      <c r="B649" s="31">
        <v>1277753</v>
      </c>
    </row>
    <row r="650" spans="1:2" ht="15" x14ac:dyDescent="0.25">
      <c r="A650" t="s">
        <v>421</v>
      </c>
      <c r="B650" s="31">
        <v>2137197</v>
      </c>
    </row>
    <row r="651" spans="1:2" ht="15" x14ac:dyDescent="0.25">
      <c r="A651" t="s">
        <v>422</v>
      </c>
      <c r="B651" s="31">
        <v>902674</v>
      </c>
    </row>
    <row r="652" spans="1:2" ht="15" x14ac:dyDescent="0.25">
      <c r="A652"/>
      <c r="B652" s="31"/>
    </row>
    <row r="653" spans="1:2" ht="15" x14ac:dyDescent="0.25">
      <c r="A653" s="18" t="s">
        <v>423</v>
      </c>
      <c r="B653" s="28">
        <v>4052531</v>
      </c>
    </row>
    <row r="654" spans="1:2" ht="15" x14ac:dyDescent="0.25">
      <c r="A654" t="s">
        <v>424</v>
      </c>
      <c r="B654" s="31">
        <v>1199900</v>
      </c>
    </row>
    <row r="655" spans="1:2" ht="15" x14ac:dyDescent="0.25">
      <c r="A655" t="s">
        <v>552</v>
      </c>
      <c r="B655" s="31">
        <v>93286</v>
      </c>
    </row>
    <row r="656" spans="1:2" ht="15" x14ac:dyDescent="0.25">
      <c r="A656" t="s">
        <v>425</v>
      </c>
      <c r="B656" s="31">
        <v>2759345</v>
      </c>
    </row>
    <row r="657" spans="1:2" ht="15" x14ac:dyDescent="0.25">
      <c r="A657"/>
      <c r="B657" s="31"/>
    </row>
    <row r="658" spans="1:2" ht="15" x14ac:dyDescent="0.25">
      <c r="A658" s="18" t="s">
        <v>35</v>
      </c>
      <c r="B658" s="28">
        <v>9567589</v>
      </c>
    </row>
    <row r="659" spans="1:2" ht="15" x14ac:dyDescent="0.25">
      <c r="A659" t="s">
        <v>571</v>
      </c>
      <c r="B659" s="31">
        <v>442485</v>
      </c>
    </row>
    <row r="660" spans="1:2" ht="15" x14ac:dyDescent="0.25">
      <c r="A660" t="s">
        <v>554</v>
      </c>
      <c r="B660" s="31">
        <v>1851238</v>
      </c>
    </row>
    <row r="661" spans="1:2" ht="15" x14ac:dyDescent="0.25">
      <c r="A661" t="s">
        <v>426</v>
      </c>
      <c r="B661" s="31">
        <v>853555</v>
      </c>
    </row>
    <row r="662" spans="1:2" ht="15" x14ac:dyDescent="0.25">
      <c r="A662" t="s">
        <v>427</v>
      </c>
      <c r="B662" s="31">
        <v>1150227</v>
      </c>
    </row>
    <row r="663" spans="1:2" ht="15" x14ac:dyDescent="0.25">
      <c r="A663" t="s">
        <v>428</v>
      </c>
      <c r="B663" s="31">
        <v>1485326</v>
      </c>
    </row>
    <row r="664" spans="1:2" ht="15" x14ac:dyDescent="0.25">
      <c r="A664" t="s">
        <v>572</v>
      </c>
      <c r="B664" s="31">
        <v>1192853</v>
      </c>
    </row>
    <row r="665" spans="1:2" ht="15" x14ac:dyDescent="0.25">
      <c r="A665" t="s">
        <v>429</v>
      </c>
      <c r="B665" s="31">
        <v>712416</v>
      </c>
    </row>
    <row r="666" spans="1:2" ht="15" x14ac:dyDescent="0.25">
      <c r="A666" t="s">
        <v>430</v>
      </c>
      <c r="B666" s="31">
        <v>1879489</v>
      </c>
    </row>
    <row r="667" spans="1:2" ht="15" x14ac:dyDescent="0.25">
      <c r="A667"/>
      <c r="B667" s="31"/>
    </row>
    <row r="668" spans="1:2" ht="15" x14ac:dyDescent="0.25">
      <c r="A668" s="18" t="s">
        <v>431</v>
      </c>
      <c r="B668" s="28">
        <v>36804669</v>
      </c>
    </row>
    <row r="669" spans="1:2" ht="15" x14ac:dyDescent="0.25">
      <c r="A669" t="s">
        <v>432</v>
      </c>
      <c r="B669" s="31">
        <v>1713133</v>
      </c>
    </row>
    <row r="670" spans="1:2" ht="15" x14ac:dyDescent="0.25">
      <c r="A670" t="s">
        <v>433</v>
      </c>
      <c r="B670" s="31">
        <v>3278528</v>
      </c>
    </row>
    <row r="671" spans="1:2" ht="15" x14ac:dyDescent="0.25">
      <c r="A671" t="s">
        <v>434</v>
      </c>
      <c r="B671" s="31">
        <v>2096752</v>
      </c>
    </row>
    <row r="672" spans="1:2" ht="15" x14ac:dyDescent="0.25">
      <c r="A672" t="s">
        <v>435</v>
      </c>
      <c r="B672" s="31">
        <v>2934855</v>
      </c>
    </row>
    <row r="673" spans="1:2" ht="15" x14ac:dyDescent="0.25">
      <c r="A673" t="s">
        <v>436</v>
      </c>
      <c r="B673" s="31">
        <v>2029505</v>
      </c>
    </row>
    <row r="674" spans="1:2" ht="15" x14ac:dyDescent="0.25">
      <c r="A674" t="s">
        <v>437</v>
      </c>
      <c r="B674" s="31">
        <v>1076665</v>
      </c>
    </row>
    <row r="675" spans="1:2" ht="15" x14ac:dyDescent="0.25">
      <c r="A675" t="s">
        <v>438</v>
      </c>
      <c r="B675" s="31">
        <v>1253198</v>
      </c>
    </row>
    <row r="676" spans="1:2" ht="15" x14ac:dyDescent="0.25">
      <c r="A676" t="s">
        <v>439</v>
      </c>
      <c r="B676" s="31">
        <v>2679265</v>
      </c>
    </row>
    <row r="677" spans="1:2" ht="15" x14ac:dyDescent="0.25">
      <c r="A677" t="s">
        <v>440</v>
      </c>
      <c r="B677" s="31">
        <v>1850001</v>
      </c>
    </row>
    <row r="678" spans="1:2" ht="15" x14ac:dyDescent="0.25">
      <c r="A678" t="s">
        <v>441</v>
      </c>
      <c r="B678" s="31">
        <v>1982905</v>
      </c>
    </row>
    <row r="679" spans="1:2" ht="15" x14ac:dyDescent="0.25">
      <c r="A679" t="s">
        <v>442</v>
      </c>
      <c r="B679" s="31">
        <v>2060103</v>
      </c>
    </row>
    <row r="680" spans="1:2" ht="15" x14ac:dyDescent="0.25">
      <c r="A680" t="s">
        <v>443</v>
      </c>
      <c r="B680" s="31">
        <v>1423733</v>
      </c>
    </row>
    <row r="681" spans="1:2" ht="15" x14ac:dyDescent="0.25">
      <c r="A681" t="s">
        <v>444</v>
      </c>
      <c r="B681" s="31">
        <v>847229</v>
      </c>
    </row>
    <row r="682" spans="1:2" ht="15" x14ac:dyDescent="0.25">
      <c r="A682" t="s">
        <v>445</v>
      </c>
      <c r="B682" s="31">
        <v>1282338</v>
      </c>
    </row>
    <row r="683" spans="1:2" ht="15" x14ac:dyDescent="0.25">
      <c r="A683" t="s">
        <v>446</v>
      </c>
      <c r="B683" s="31">
        <v>1274611</v>
      </c>
    </row>
    <row r="684" spans="1:2" ht="15" x14ac:dyDescent="0.25">
      <c r="A684" t="s">
        <v>540</v>
      </c>
      <c r="B684" s="31">
        <v>670494</v>
      </c>
    </row>
    <row r="685" spans="1:2" ht="15" x14ac:dyDescent="0.25">
      <c r="A685" t="s">
        <v>447</v>
      </c>
      <c r="B685" s="31">
        <v>1418392</v>
      </c>
    </row>
    <row r="686" spans="1:2" ht="15" x14ac:dyDescent="0.25">
      <c r="A686" t="s">
        <v>448</v>
      </c>
      <c r="B686" s="31">
        <v>1767958</v>
      </c>
    </row>
    <row r="687" spans="1:2" ht="15" x14ac:dyDescent="0.25">
      <c r="A687" t="s">
        <v>449</v>
      </c>
      <c r="B687" s="31">
        <v>1019206</v>
      </c>
    </row>
    <row r="688" spans="1:2" ht="15" x14ac:dyDescent="0.25">
      <c r="A688" t="s">
        <v>450</v>
      </c>
      <c r="B688" s="31">
        <v>2639837</v>
      </c>
    </row>
    <row r="689" spans="1:4" ht="15" x14ac:dyDescent="0.25">
      <c r="A689" t="s">
        <v>451</v>
      </c>
      <c r="B689" s="31">
        <v>1505961</v>
      </c>
    </row>
    <row r="690" spans="1:4" ht="15" x14ac:dyDescent="0.25">
      <c r="A690"/>
      <c r="B690" s="31"/>
    </row>
    <row r="691" spans="1:4" ht="15" x14ac:dyDescent="0.25">
      <c r="A691" s="18" t="s">
        <v>452</v>
      </c>
      <c r="B691" s="28">
        <v>3453672</v>
      </c>
    </row>
    <row r="692" spans="1:4" ht="15" x14ac:dyDescent="0.25">
      <c r="A692" t="s">
        <v>453</v>
      </c>
      <c r="B692" s="31">
        <v>1885219</v>
      </c>
    </row>
    <row r="693" spans="1:4" ht="15" x14ac:dyDescent="0.25">
      <c r="A693" t="s">
        <v>454</v>
      </c>
      <c r="B693" s="31">
        <v>1568453</v>
      </c>
    </row>
    <row r="694" spans="1:4" ht="15" x14ac:dyDescent="0.25">
      <c r="A694"/>
      <c r="B694" s="31"/>
    </row>
    <row r="695" spans="1:4" ht="15" x14ac:dyDescent="0.25">
      <c r="A695" s="18" t="s">
        <v>455</v>
      </c>
      <c r="B695" s="28">
        <v>2473300</v>
      </c>
    </row>
    <row r="696" spans="1:4" ht="15" x14ac:dyDescent="0.25">
      <c r="A696" t="s">
        <v>456</v>
      </c>
      <c r="B696" s="31">
        <v>2473300</v>
      </c>
    </row>
    <row r="697" spans="1:4" ht="15" x14ac:dyDescent="0.25">
      <c r="A697"/>
      <c r="B697" s="31"/>
    </row>
    <row r="698" spans="1:4" s="37" customFormat="1" ht="15" x14ac:dyDescent="0.25">
      <c r="A698" s="36" t="s">
        <v>526</v>
      </c>
      <c r="B698" s="34">
        <v>1104838</v>
      </c>
      <c r="C698"/>
      <c r="D698"/>
    </row>
    <row r="699" spans="1:4" s="37" customFormat="1" ht="15" x14ac:dyDescent="0.25">
      <c r="A699" s="37" t="s">
        <v>573</v>
      </c>
      <c r="B699" s="35">
        <v>1104838</v>
      </c>
      <c r="C699"/>
      <c r="D699"/>
    </row>
    <row r="700" spans="1:4" ht="15" x14ac:dyDescent="0.25">
      <c r="A700"/>
      <c r="B700" s="31"/>
    </row>
    <row r="701" spans="1:4" ht="15" x14ac:dyDescent="0.25">
      <c r="A701" s="18" t="s">
        <v>61</v>
      </c>
      <c r="B701" s="28">
        <v>14397926</v>
      </c>
    </row>
    <row r="702" spans="1:4" ht="15" x14ac:dyDescent="0.25">
      <c r="A702" t="s">
        <v>457</v>
      </c>
      <c r="B702" s="31">
        <v>2251242</v>
      </c>
    </row>
    <row r="703" spans="1:4" ht="15" x14ac:dyDescent="0.25">
      <c r="A703" t="s">
        <v>571</v>
      </c>
      <c r="B703" s="31">
        <v>408906</v>
      </c>
    </row>
    <row r="704" spans="1:4" ht="15" x14ac:dyDescent="0.25">
      <c r="A704" t="s">
        <v>458</v>
      </c>
      <c r="B704" s="31">
        <v>2170329</v>
      </c>
      <c r="C704" s="37"/>
    </row>
    <row r="705" spans="1:4" ht="15" x14ac:dyDescent="0.25">
      <c r="A705" t="s">
        <v>459</v>
      </c>
      <c r="B705" s="31">
        <v>2366765</v>
      </c>
      <c r="C705" s="37"/>
      <c r="D705" s="37"/>
    </row>
    <row r="706" spans="1:4" ht="15" x14ac:dyDescent="0.25">
      <c r="A706" t="s">
        <v>460</v>
      </c>
      <c r="B706" s="31">
        <v>1611988</v>
      </c>
      <c r="D706" s="37"/>
    </row>
    <row r="707" spans="1:4" ht="15" x14ac:dyDescent="0.25">
      <c r="A707" t="s">
        <v>572</v>
      </c>
      <c r="B707" s="31">
        <v>48274</v>
      </c>
    </row>
    <row r="708" spans="1:4" ht="15" x14ac:dyDescent="0.25">
      <c r="A708" t="s">
        <v>461</v>
      </c>
      <c r="B708" s="31">
        <v>2263136</v>
      </c>
    </row>
    <row r="709" spans="1:4" ht="15" x14ac:dyDescent="0.25">
      <c r="A709" t="s">
        <v>462</v>
      </c>
      <c r="B709" s="31">
        <v>758139</v>
      </c>
    </row>
    <row r="710" spans="1:4" ht="15" x14ac:dyDescent="0.25">
      <c r="A710" t="s">
        <v>463</v>
      </c>
      <c r="B710" s="31">
        <v>1516041</v>
      </c>
    </row>
    <row r="711" spans="1:4" ht="15" x14ac:dyDescent="0.25">
      <c r="A711" t="s">
        <v>464</v>
      </c>
      <c r="B711" s="31">
        <v>1003106</v>
      </c>
    </row>
    <row r="712" spans="1:4" ht="15" x14ac:dyDescent="0.25">
      <c r="A712"/>
      <c r="B712" s="31"/>
    </row>
    <row r="713" spans="1:4" ht="15" x14ac:dyDescent="0.25">
      <c r="A713" s="18" t="s">
        <v>48</v>
      </c>
      <c r="B713" s="28">
        <v>19871654</v>
      </c>
    </row>
    <row r="714" spans="1:4" ht="15" x14ac:dyDescent="0.25">
      <c r="A714" t="s">
        <v>465</v>
      </c>
      <c r="B714" s="31">
        <v>2655486</v>
      </c>
    </row>
    <row r="715" spans="1:4" ht="15" x14ac:dyDescent="0.25">
      <c r="A715" t="s">
        <v>466</v>
      </c>
      <c r="B715" s="31">
        <v>3359202</v>
      </c>
    </row>
    <row r="716" spans="1:4" ht="15" x14ac:dyDescent="0.25">
      <c r="A716" t="s">
        <v>543</v>
      </c>
      <c r="B716" s="31">
        <v>293735</v>
      </c>
    </row>
    <row r="717" spans="1:4" ht="15" x14ac:dyDescent="0.25">
      <c r="A717" t="s">
        <v>569</v>
      </c>
      <c r="B717" s="31">
        <v>1126462</v>
      </c>
    </row>
    <row r="718" spans="1:4" ht="15" x14ac:dyDescent="0.25">
      <c r="A718" t="s">
        <v>467</v>
      </c>
      <c r="B718" s="31">
        <v>2036697</v>
      </c>
    </row>
    <row r="719" spans="1:4" ht="15" x14ac:dyDescent="0.25">
      <c r="A719" t="s">
        <v>468</v>
      </c>
      <c r="B719" s="31">
        <v>1695387</v>
      </c>
    </row>
    <row r="720" spans="1:4" ht="15" x14ac:dyDescent="0.25">
      <c r="A720" t="s">
        <v>469</v>
      </c>
      <c r="B720" s="31">
        <v>3197829</v>
      </c>
    </row>
    <row r="721" spans="1:2" ht="15" x14ac:dyDescent="0.25">
      <c r="A721" t="s">
        <v>570</v>
      </c>
      <c r="B721" s="31">
        <v>1042238</v>
      </c>
    </row>
    <row r="722" spans="1:2" ht="15" x14ac:dyDescent="0.25">
      <c r="A722" t="s">
        <v>470</v>
      </c>
      <c r="B722" s="31">
        <v>2195750</v>
      </c>
    </row>
    <row r="723" spans="1:2" ht="15" x14ac:dyDescent="0.25">
      <c r="A723" t="s">
        <v>471</v>
      </c>
      <c r="B723" s="31">
        <v>2268868</v>
      </c>
    </row>
    <row r="724" spans="1:2" ht="15" x14ac:dyDescent="0.25">
      <c r="A724"/>
      <c r="B724" s="31"/>
    </row>
    <row r="725" spans="1:2" ht="15" x14ac:dyDescent="0.25">
      <c r="A725" s="18" t="s">
        <v>472</v>
      </c>
      <c r="B725" s="28">
        <v>8098735</v>
      </c>
    </row>
    <row r="726" spans="1:2" ht="15" x14ac:dyDescent="0.25">
      <c r="A726" t="s">
        <v>473</v>
      </c>
      <c r="B726" s="31">
        <v>766360</v>
      </c>
    </row>
    <row r="727" spans="1:2" ht="15" x14ac:dyDescent="0.25">
      <c r="A727" t="s">
        <v>474</v>
      </c>
      <c r="B727" s="31">
        <v>2818016</v>
      </c>
    </row>
    <row r="728" spans="1:2" ht="15" x14ac:dyDescent="0.25">
      <c r="A728" t="s">
        <v>557</v>
      </c>
      <c r="B728" s="31">
        <v>30795</v>
      </c>
    </row>
    <row r="729" spans="1:2" ht="15" x14ac:dyDescent="0.25">
      <c r="A729" t="s">
        <v>558</v>
      </c>
      <c r="B729" s="31">
        <v>917056</v>
      </c>
    </row>
    <row r="730" spans="1:2" ht="15" x14ac:dyDescent="0.25">
      <c r="A730" t="s">
        <v>475</v>
      </c>
      <c r="B730" s="31">
        <v>1619067</v>
      </c>
    </row>
    <row r="731" spans="1:2" ht="15" x14ac:dyDescent="0.25">
      <c r="A731" t="s">
        <v>566</v>
      </c>
      <c r="B731" s="31">
        <v>822960</v>
      </c>
    </row>
    <row r="732" spans="1:2" ht="15" x14ac:dyDescent="0.25">
      <c r="A732" t="s">
        <v>567</v>
      </c>
      <c r="B732" s="31">
        <v>400191</v>
      </c>
    </row>
    <row r="733" spans="1:2" ht="15" x14ac:dyDescent="0.25">
      <c r="A733" t="s">
        <v>568</v>
      </c>
      <c r="B733" s="31">
        <v>724290</v>
      </c>
    </row>
    <row r="734" spans="1:2" ht="15" x14ac:dyDescent="0.25">
      <c r="A734"/>
      <c r="B734" s="31"/>
    </row>
    <row r="735" spans="1:2" ht="15" x14ac:dyDescent="0.25">
      <c r="A735" s="18" t="s">
        <v>476</v>
      </c>
      <c r="B735" s="28">
        <v>16447364</v>
      </c>
    </row>
    <row r="736" spans="1:2" ht="15" x14ac:dyDescent="0.25">
      <c r="A736" t="s">
        <v>545</v>
      </c>
      <c r="B736" s="31">
        <v>662434</v>
      </c>
    </row>
    <row r="737" spans="1:2" ht="15" x14ac:dyDescent="0.25">
      <c r="A737" t="s">
        <v>559</v>
      </c>
      <c r="B737" s="31">
        <v>597226</v>
      </c>
    </row>
    <row r="738" spans="1:2" ht="15" x14ac:dyDescent="0.25">
      <c r="A738" t="s">
        <v>477</v>
      </c>
      <c r="B738" s="31">
        <v>1747496</v>
      </c>
    </row>
    <row r="739" spans="1:2" ht="15" x14ac:dyDescent="0.25">
      <c r="A739" t="s">
        <v>478</v>
      </c>
      <c r="B739" s="31">
        <v>798815</v>
      </c>
    </row>
    <row r="740" spans="1:2" ht="15" x14ac:dyDescent="0.25">
      <c r="A740" t="s">
        <v>479</v>
      </c>
      <c r="B740" s="31">
        <v>1100257</v>
      </c>
    </row>
    <row r="741" spans="1:2" ht="15" x14ac:dyDescent="0.25">
      <c r="A741" t="s">
        <v>549</v>
      </c>
      <c r="B741" s="31">
        <v>2039004</v>
      </c>
    </row>
    <row r="742" spans="1:2" ht="15" x14ac:dyDescent="0.25">
      <c r="A742" t="s">
        <v>562</v>
      </c>
      <c r="B742" s="31">
        <v>1780742</v>
      </c>
    </row>
    <row r="743" spans="1:2" ht="15" x14ac:dyDescent="0.25">
      <c r="A743" t="s">
        <v>480</v>
      </c>
      <c r="B743" s="31">
        <v>1790670</v>
      </c>
    </row>
    <row r="744" spans="1:2" ht="15" x14ac:dyDescent="0.25">
      <c r="A744" t="s">
        <v>481</v>
      </c>
      <c r="B744" s="31">
        <v>2314143</v>
      </c>
    </row>
    <row r="745" spans="1:2" ht="15" x14ac:dyDescent="0.25">
      <c r="A745" t="s">
        <v>482</v>
      </c>
      <c r="B745" s="31">
        <v>1283112</v>
      </c>
    </row>
    <row r="746" spans="1:2" ht="15" x14ac:dyDescent="0.25">
      <c r="A746" t="s">
        <v>483</v>
      </c>
      <c r="B746" s="31">
        <v>1007939</v>
      </c>
    </row>
    <row r="747" spans="1:2" ht="15" x14ac:dyDescent="0.25">
      <c r="A747" t="s">
        <v>484</v>
      </c>
      <c r="B747" s="31">
        <v>1325526</v>
      </c>
    </row>
    <row r="748" spans="1:2" ht="15" x14ac:dyDescent="0.25">
      <c r="A748"/>
      <c r="B748" s="31"/>
    </row>
    <row r="749" spans="1:2" ht="15" x14ac:dyDescent="0.25">
      <c r="A749" s="18" t="s">
        <v>485</v>
      </c>
      <c r="B749" s="28">
        <v>2099777</v>
      </c>
    </row>
    <row r="750" spans="1:2" ht="15" x14ac:dyDescent="0.25">
      <c r="A750" t="s">
        <v>486</v>
      </c>
      <c r="B750" s="31">
        <v>984951</v>
      </c>
    </row>
    <row r="751" spans="1:2" ht="15" x14ac:dyDescent="0.25">
      <c r="A751" t="s">
        <v>487</v>
      </c>
      <c r="B751" s="31">
        <v>1114826</v>
      </c>
    </row>
    <row r="752" spans="1:2" ht="15" x14ac:dyDescent="0.25">
      <c r="A752"/>
      <c r="B752" s="31"/>
    </row>
    <row r="753" spans="1:4" ht="15" x14ac:dyDescent="0.25">
      <c r="A753" s="26" t="s">
        <v>176</v>
      </c>
      <c r="B753" s="32">
        <f>B294+B304+B307+B316+B324+B362+B370+B374+B378+B395+B408+B412+B419+B434+B445+B453+B459+B465+B474+B480+B489+B494+B509+B518+B522+B531+B536+B540+B543+B548+B554+B560+B572+B582+B587+B598+B603+B612+B632+B643+B653+B658+B668+B691+B695+B698+B701+B713+B725+B735+B749</f>
        <v>560062123.67904925</v>
      </c>
    </row>
    <row r="754" spans="1:4" ht="16.5" thickBot="1" x14ac:dyDescent="0.3"/>
    <row r="755" spans="1:4" s="23" customFormat="1" ht="81.75" customHeight="1" thickTop="1" thickBot="1" x14ac:dyDescent="0.3">
      <c r="A755" s="71" t="s">
        <v>488</v>
      </c>
      <c r="B755" s="72"/>
      <c r="C755"/>
      <c r="D755"/>
    </row>
    <row r="756" spans="1:4" ht="80.25" customHeight="1" thickTop="1" x14ac:dyDescent="0.25">
      <c r="A756" s="76" t="s">
        <v>575</v>
      </c>
      <c r="B756" s="77"/>
    </row>
    <row r="757" spans="1:4" x14ac:dyDescent="0.25">
      <c r="A757" s="69"/>
      <c r="B757" s="70"/>
    </row>
    <row r="761" spans="1:4" x14ac:dyDescent="0.25">
      <c r="C761" s="23"/>
    </row>
    <row r="762" spans="1:4" x14ac:dyDescent="0.25">
      <c r="D762" s="23"/>
    </row>
  </sheetData>
  <mergeCells count="12">
    <mergeCell ref="A757:B757"/>
    <mergeCell ref="A755:B755"/>
    <mergeCell ref="A98:B98"/>
    <mergeCell ref="A291:B291"/>
    <mergeCell ref="A292:B292"/>
    <mergeCell ref="A756:B756"/>
    <mergeCell ref="A8:B8"/>
    <mergeCell ref="A1:B1"/>
    <mergeCell ref="A2:B2"/>
    <mergeCell ref="A3:B3"/>
    <mergeCell ref="A5:B5"/>
    <mergeCell ref="A6:B6"/>
  </mergeCells>
  <pageMargins left="0.7" right="0.7" top="0.75" bottom="0.75" header="0.3" footer="0.3"/>
  <pageSetup scale="84" fitToHeight="0" orientation="portrait" verticalDpi="598" r:id="rId1"/>
  <ignoredErrors>
    <ignoredError sqref="B28 B31 B34 B46 B51 B57 B60 B65 B72 B75 B87 B104 B113 B122 B130 B135 B142 B149 B153 B157 B172 B196 B207 B210 B216 B221 B227 B233 B239 B246 B256 B260 B268 B281 B18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vt:lpstr>
      <vt:lpstr>'Table 3'!Print_Area</vt:lpstr>
      <vt:lpstr>'Table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FY_17_Full_Year_Apportionment_Table_3_Urbanized_Area_FormulaFY_17_Full_Year_Apportionment_Table_3_Urbanized_Area_Formula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USDOT_User</cp:lastModifiedBy>
  <cp:lastPrinted>2015-01-30T20:03:55Z</cp:lastPrinted>
  <dcterms:created xsi:type="dcterms:W3CDTF">2015-01-30T13:45:33Z</dcterms:created>
  <dcterms:modified xsi:type="dcterms:W3CDTF">2017-07-05T17:22:46Z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